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mc:AlternateContent xmlns:mc="http://schemas.openxmlformats.org/markup-compatibility/2006">
    <mc:Choice Requires="x15">
      <x15ac:absPath xmlns:x15ac="http://schemas.microsoft.com/office/spreadsheetml/2010/11/ac" url="J:\IRAG\NBB\06_NBB2021\A_PTEAM\Teil_2\B_Kapitel\"/>
    </mc:Choice>
  </mc:AlternateContent>
  <xr:revisionPtr revIDLastSave="0" documentId="13_ncr:1_{B0361017-CC48-40D6-9281-AE292AC8FA37}" xr6:coauthVersionLast="45" xr6:coauthVersionMax="45" xr10:uidLastSave="{00000000-0000-0000-0000-000000000000}"/>
  <bookViews>
    <workbookView xWindow="-120" yWindow="-120" windowWidth="29040" windowHeight="15990" xr2:uid="{00000000-000D-0000-FFFF-FFFF00000000}"/>
  </bookViews>
  <sheets>
    <sheet name="Inhalt" sheetId="1" r:id="rId1"/>
    <sheet name="Abb. B1.1.a" sheetId="2" r:id="rId2"/>
    <sheet name="Tab. B1.1.a" sheetId="108" r:id="rId3"/>
    <sheet name="Abb. B1.1.b" sheetId="65" r:id="rId4"/>
    <sheet name="Abb. B1.2.a" sheetId="66" r:id="rId5"/>
    <sheet name="Abb. B1.2.b" sheetId="67" r:id="rId6"/>
    <sheet name="Abb. B1.3.a" sheetId="68" r:id="rId7"/>
    <sheet name="Abb. B1.4.a" sheetId="69" r:id="rId8"/>
    <sheet name="Abb. B1.4.b" sheetId="70" r:id="rId9"/>
    <sheet name="Tab. B1.4.a" sheetId="109" r:id="rId10"/>
    <sheet name="Abb. B1.4.c" sheetId="110" r:id="rId11"/>
    <sheet name="Abb. B2.1.a" sheetId="73" r:id="rId12"/>
    <sheet name="Abb. B2.1.b" sheetId="74" r:id="rId13"/>
    <sheet name="Abb. B2.2.a" sheetId="75" r:id="rId14"/>
    <sheet name="Abb. B2.2.b" sheetId="76" r:id="rId15"/>
    <sheet name="Abb. B2.3.a" sheetId="77" r:id="rId16"/>
    <sheet name="Abb. B2.3.b" sheetId="78" r:id="rId17"/>
    <sheet name="Abb. B2.3.c" sheetId="79" r:id="rId18"/>
    <sheet name="Abb. B3.1.a" sheetId="80" r:id="rId19"/>
    <sheet name="Abb. B3.1.b" sheetId="81" r:id="rId20"/>
    <sheet name="Abb. B3.2.a" sheetId="82" r:id="rId21"/>
    <sheet name="Abb. B3.2.b" sheetId="83" r:id="rId22"/>
    <sheet name="Abb. B4.1.a" sheetId="84" r:id="rId23"/>
    <sheet name="Abb. B4.1.b" sheetId="85" r:id="rId24"/>
    <sheet name="Abb. B4.2.a" sheetId="86" r:id="rId25"/>
    <sheet name="Abb. B4.2.b" sheetId="87" r:id="rId26"/>
    <sheet name="Abb. B4.3.a" sheetId="88" r:id="rId27"/>
    <sheet name="Abb. B4.3.b" sheetId="89" r:id="rId28"/>
    <sheet name="Abb. B4.4.a" sheetId="90" r:id="rId29"/>
    <sheet name="Abb. B4.4.b" sheetId="91" r:id="rId30"/>
    <sheet name="Abb. B4.4.c" sheetId="92" r:id="rId31"/>
    <sheet name="Abb. B5.1.a" sheetId="93" r:id="rId32"/>
    <sheet name="Abb. B5.1.b" sheetId="94" r:id="rId33"/>
    <sheet name="Abb. B5.1.c" sheetId="95" r:id="rId34"/>
    <sheet name="Abb. B5.1.d" sheetId="96" r:id="rId35"/>
    <sheet name="Abb. B5.2.a" sheetId="97" r:id="rId36"/>
    <sheet name="Abb. B5.2.b" sheetId="98" r:id="rId37"/>
    <sheet name="Abb. B5.2.c" sheetId="99" r:id="rId38"/>
    <sheet name="Abb. B5.3.a" sheetId="100" r:id="rId39"/>
    <sheet name="Abb. B5.3.b" sheetId="101" r:id="rId40"/>
    <sheet name="Abb. B5.4.a" sheetId="102" r:id="rId41"/>
    <sheet name="Abb. B6.1.a" sheetId="104" r:id="rId42"/>
    <sheet name="Abb. B6.1.b" sheetId="105" r:id="rId43"/>
    <sheet name="Abb. B6.2.a" sheetId="106" r:id="rId44"/>
    <sheet name="Abb. B6.2.b" sheetId="107" r:id="rId4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6" i="1" l="1"/>
  <c r="G7" i="87" l="1"/>
  <c r="G8" i="87"/>
  <c r="G9" i="87"/>
  <c r="G10" i="87"/>
  <c r="G11" i="87"/>
  <c r="G12" i="87"/>
  <c r="G13" i="87"/>
  <c r="G14" i="87"/>
  <c r="G15" i="87"/>
  <c r="G6" i="87"/>
  <c r="G7" i="86"/>
  <c r="G8" i="86"/>
  <c r="G9" i="86"/>
  <c r="G10" i="86"/>
  <c r="G11" i="86"/>
  <c r="G12" i="86"/>
  <c r="G13" i="86"/>
  <c r="G14" i="86"/>
  <c r="G15" i="86"/>
  <c r="G6" i="86"/>
  <c r="B7" i="80" l="1"/>
  <c r="B8" i="80"/>
  <c r="B9" i="80"/>
  <c r="B10" i="80"/>
  <c r="B11" i="80"/>
  <c r="B12" i="80"/>
  <c r="B13" i="80"/>
  <c r="B14" i="80"/>
  <c r="B15" i="80"/>
  <c r="B6" i="80"/>
  <c r="C20" i="1" l="1"/>
  <c r="B20" i="1"/>
  <c r="B11" i="1"/>
  <c r="C11" i="1" l="1"/>
  <c r="F23" i="79" l="1"/>
  <c r="E23" i="79"/>
  <c r="F22" i="79"/>
  <c r="E22" i="79"/>
  <c r="F21" i="79"/>
  <c r="E21" i="79"/>
  <c r="F20" i="79"/>
  <c r="E20" i="79"/>
  <c r="F19" i="79"/>
  <c r="E19" i="79"/>
  <c r="F18" i="79"/>
  <c r="E18" i="79"/>
  <c r="F17" i="79"/>
  <c r="E17" i="79"/>
  <c r="F16" i="79"/>
  <c r="E16" i="79"/>
  <c r="F15" i="79"/>
  <c r="E15" i="79"/>
  <c r="F14" i="79"/>
  <c r="E14" i="79"/>
  <c r="F13" i="79"/>
  <c r="E13" i="79"/>
  <c r="E12" i="79"/>
  <c r="E11" i="79"/>
  <c r="E10" i="79"/>
  <c r="E9" i="79"/>
  <c r="E8" i="79"/>
  <c r="E7" i="79"/>
  <c r="E6" i="79"/>
  <c r="C54" i="1" l="1"/>
  <c r="B54" i="1"/>
  <c r="C53" i="1"/>
  <c r="B53" i="1"/>
  <c r="C52" i="1"/>
  <c r="B52" i="1"/>
  <c r="C51" i="1"/>
  <c r="B51" i="1"/>
  <c r="C50" i="1"/>
  <c r="B50" i="1"/>
  <c r="C49" i="1"/>
  <c r="B49" i="1"/>
  <c r="C48" i="1"/>
  <c r="B48" i="1"/>
  <c r="C47" i="1"/>
  <c r="B47" i="1"/>
  <c r="C46" i="1"/>
  <c r="B46" i="1"/>
  <c r="C45" i="1"/>
  <c r="B45" i="1"/>
  <c r="C44" i="1"/>
  <c r="B44" i="1"/>
  <c r="C43" i="1"/>
  <c r="B43" i="1"/>
  <c r="C42" i="1"/>
  <c r="B42" i="1"/>
  <c r="C41" i="1"/>
  <c r="B41" i="1"/>
  <c r="C40" i="1"/>
  <c r="B40" i="1"/>
  <c r="C39" i="1"/>
  <c r="B39" i="1"/>
  <c r="C38" i="1"/>
  <c r="B38" i="1"/>
  <c r="C37" i="1"/>
  <c r="B37" i="1"/>
  <c r="B36" i="1"/>
  <c r="C35" i="1"/>
  <c r="B35" i="1"/>
  <c r="C34" i="1"/>
  <c r="B34" i="1"/>
  <c r="C33" i="1"/>
  <c r="B33" i="1"/>
  <c r="C32" i="1"/>
  <c r="B32" i="1"/>
  <c r="C31" i="1"/>
  <c r="B31" i="1"/>
  <c r="C30" i="1"/>
  <c r="B30" i="1"/>
  <c r="C29" i="1"/>
  <c r="B29" i="1"/>
  <c r="C28" i="1"/>
  <c r="B28" i="1"/>
  <c r="C27" i="1"/>
  <c r="B27" i="1"/>
  <c r="C26" i="1"/>
  <c r="B26" i="1"/>
  <c r="C25" i="1"/>
  <c r="B25" i="1"/>
  <c r="C24" i="1"/>
  <c r="B24" i="1"/>
  <c r="C23" i="1"/>
  <c r="B23" i="1"/>
  <c r="C22" i="1"/>
  <c r="B22" i="1"/>
  <c r="C21" i="1"/>
  <c r="B21" i="1"/>
  <c r="C19" i="1"/>
  <c r="B19" i="1"/>
  <c r="C18" i="1"/>
  <c r="B18" i="1"/>
  <c r="C17" i="1"/>
  <c r="B17" i="1"/>
  <c r="C16" i="1"/>
  <c r="B16" i="1"/>
  <c r="C15" i="1"/>
  <c r="B15" i="1"/>
  <c r="C14" i="1"/>
  <c r="B14" i="1"/>
  <c r="C13" i="1"/>
  <c r="B13" i="1"/>
  <c r="C12" i="1"/>
  <c r="B12" i="1"/>
</calcChain>
</file>

<file path=xl/sharedStrings.xml><?xml version="1.0" encoding="utf-8"?>
<sst xmlns="http://schemas.openxmlformats.org/spreadsheetml/2006/main" count="2619" uniqueCount="730">
  <si>
    <t>verfügbar unter:</t>
  </si>
  <si>
    <t>zu Kapitel</t>
  </si>
  <si>
    <t xml:space="preserve">verfügbar unter: </t>
  </si>
  <si>
    <t>Gesamtband</t>
  </si>
  <si>
    <t>Stand</t>
  </si>
  <si>
    <t>Anhang zum Nationalen Bildungsbericht 2021, Teil 2</t>
  </si>
  <si>
    <t>Tabellenblatt</t>
  </si>
  <si>
    <t>Titel</t>
  </si>
  <si>
    <t>Quelle</t>
  </si>
  <si>
    <t>Nationaler Bildungsbericht 2021</t>
  </si>
  <si>
    <t>http://doi.org/10.17888/nbb2021</t>
  </si>
  <si>
    <t>Daten und Material zu Indikatoren B: Input - Personelle und finanzielle Ressourcen</t>
  </si>
  <si>
    <t>http://doi.org/10.17888/nbb2021-1-B-dat</t>
  </si>
  <si>
    <t>Indikatoren B: Input - Personelle und finanzielle Ressourcen</t>
  </si>
  <si>
    <t>http://doi.org/10.17888/nbb2021-1-B</t>
  </si>
  <si>
    <t>Abb. B1.1.a</t>
  </si>
  <si>
    <t>ACHTUNG: Zusatzmaterial im Text angekündigt!</t>
  </si>
  <si>
    <t>Tab. B1.1.a</t>
  </si>
  <si>
    <t>Abb. B1.1.b</t>
  </si>
  <si>
    <t>Abb. B1.2.a</t>
  </si>
  <si>
    <t>Abb. B1.2.b</t>
  </si>
  <si>
    <t>Abb. B1.3.a</t>
  </si>
  <si>
    <t>Abb. B1.4.a</t>
  </si>
  <si>
    <t>Abb. B1.4.b</t>
  </si>
  <si>
    <t>Tab. B1.4.a</t>
  </si>
  <si>
    <t>Abb. B2.1.a</t>
  </si>
  <si>
    <t>Abb. B2.1.b</t>
  </si>
  <si>
    <t>Abb. B2.2.a</t>
  </si>
  <si>
    <t>Abb. B2.2.b</t>
  </si>
  <si>
    <t>Abb. B2.3.a</t>
  </si>
  <si>
    <t>Abb. B2.3.b</t>
  </si>
  <si>
    <t>Abb. B2.3.c</t>
  </si>
  <si>
    <t>Abb. B3.1.a</t>
  </si>
  <si>
    <t>Abb. B3.1.b</t>
  </si>
  <si>
    <t>Abb. B3.2.a</t>
  </si>
  <si>
    <t>Abb. B3.2.b</t>
  </si>
  <si>
    <t>Abb. B4.1.a</t>
  </si>
  <si>
    <t>Abb. B4.1.b</t>
  </si>
  <si>
    <t>Abb. B4.2.a</t>
  </si>
  <si>
    <t>Abb. B4.2.b</t>
  </si>
  <si>
    <t>Abb. B4.3.a</t>
  </si>
  <si>
    <t>Abb. B4.3.b</t>
  </si>
  <si>
    <t>Abb. B4.4.a</t>
  </si>
  <si>
    <t>Abb. B4.4.b</t>
  </si>
  <si>
    <t>Abb. B4.4.c</t>
  </si>
  <si>
    <t>Abb. B5.1.a</t>
  </si>
  <si>
    <t>Abb. B5.1.b</t>
  </si>
  <si>
    <t>Abb. B5.1.c</t>
  </si>
  <si>
    <t>Abb. B5.1.d</t>
  </si>
  <si>
    <t>Abb. B5.2.a</t>
  </si>
  <si>
    <t>Abb. B5.2.c</t>
  </si>
  <si>
    <t>Abb. B5.2.b</t>
  </si>
  <si>
    <t>Abb. B5.3.a</t>
  </si>
  <si>
    <t>Abb. B5.3.b</t>
  </si>
  <si>
    <t>Abb. B5.4.a</t>
  </si>
  <si>
    <t>Abb. B6.1.a</t>
  </si>
  <si>
    <t>Abb. B6.1.b</t>
  </si>
  <si>
    <t>Abb. B6.2.a</t>
  </si>
  <si>
    <t>Abb. B6.2.b</t>
  </si>
  <si>
    <t>Primarbereich</t>
  </si>
  <si>
    <t>Sekundarbereich I</t>
  </si>
  <si>
    <t>Sekundarbereich II (allgemeinbildend)</t>
  </si>
  <si>
    <t>Österreich</t>
  </si>
  <si>
    <t>AUT</t>
  </si>
  <si>
    <t>Belgien (fr.)</t>
  </si>
  <si>
    <t>BEL (fr.)</t>
  </si>
  <si>
    <t>Belgien (fl.)</t>
  </si>
  <si>
    <t>BEL (fl.)</t>
  </si>
  <si>
    <t>Deutschland</t>
  </si>
  <si>
    <t>DEU</t>
  </si>
  <si>
    <t>Schweiz</t>
  </si>
  <si>
    <t>CHE</t>
  </si>
  <si>
    <t>Finnland</t>
  </si>
  <si>
    <t>FIN</t>
  </si>
  <si>
    <t>Frankreich</t>
  </si>
  <si>
    <t>FRA</t>
  </si>
  <si>
    <t xml:space="preserve">Schottland </t>
  </si>
  <si>
    <t>GBR (Sc)</t>
  </si>
  <si>
    <t>Niederlande</t>
  </si>
  <si>
    <t>NLD</t>
  </si>
  <si>
    <t>Norwegen</t>
  </si>
  <si>
    <t>NOR</t>
  </si>
  <si>
    <t>EU-23</t>
  </si>
  <si>
    <t>Anzahl der Unterrichtsstunden 2011</t>
  </si>
  <si>
    <t>Anzahl der Unterrichtsstunden 2015</t>
  </si>
  <si>
    <t>Anzahl der Unterrichtsstunden 2019</t>
  </si>
  <si>
    <t>Jährliche Unterrichtszeit in Stunden</t>
  </si>
  <si>
    <t>Anteil der Unterrichtsstunden an der Totalarbeitszeit (in %)</t>
  </si>
  <si>
    <t>Polen</t>
  </si>
  <si>
    <t>POL</t>
  </si>
  <si>
    <t>Türkei</t>
  </si>
  <si>
    <t>TUR</t>
  </si>
  <si>
    <t>Korea</t>
  </si>
  <si>
    <t>KOR</t>
  </si>
  <si>
    <t>Estland</t>
  </si>
  <si>
    <t>EST</t>
  </si>
  <si>
    <t>Japan</t>
  </si>
  <si>
    <t>JPN</t>
  </si>
  <si>
    <t>Litauen</t>
  </si>
  <si>
    <t>LTU</t>
  </si>
  <si>
    <t>Tschechische Republik</t>
  </si>
  <si>
    <t>CZE</t>
  </si>
  <si>
    <t>Island</t>
  </si>
  <si>
    <t>ISL</t>
  </si>
  <si>
    <t>Portugal</t>
  </si>
  <si>
    <t>PRT</t>
  </si>
  <si>
    <t>Slowakei</t>
  </si>
  <si>
    <t>SVK</t>
  </si>
  <si>
    <t>Ungarn</t>
  </si>
  <si>
    <t>HUN</t>
  </si>
  <si>
    <t>Israel</t>
  </si>
  <si>
    <t>ISR</t>
  </si>
  <si>
    <t>Spanien</t>
  </si>
  <si>
    <t>ESP</t>
  </si>
  <si>
    <t>Schottland</t>
  </si>
  <si>
    <t>Lettland</t>
  </si>
  <si>
    <t>LVA</t>
  </si>
  <si>
    <t>Chile</t>
  </si>
  <si>
    <t>CHL</t>
  </si>
  <si>
    <t>Kolumbien</t>
  </si>
  <si>
    <t>COL</t>
  </si>
  <si>
    <t>OECD-Schnitt</t>
  </si>
  <si>
    <t>Abb. B5.1.b: Jährliche Unterrichtsstunden und Anteil der Unterrichtsstunden an der Totalarbeitszeit im Sekundarbereich I im internationalen Vergleich (2019)</t>
  </si>
  <si>
    <t>Jährliche Unterrichtsstunden Schüler/innen</t>
  </si>
  <si>
    <t>Australien</t>
  </si>
  <si>
    <t>AUS</t>
  </si>
  <si>
    <t>Kanada</t>
  </si>
  <si>
    <t>CAN</t>
  </si>
  <si>
    <t>Griechenland</t>
  </si>
  <si>
    <t>GRC</t>
  </si>
  <si>
    <t>Irland</t>
  </si>
  <si>
    <t>IRL</t>
  </si>
  <si>
    <t>Italien</t>
  </si>
  <si>
    <t>ITA</t>
  </si>
  <si>
    <t>Mexiko</t>
  </si>
  <si>
    <t>MEX</t>
  </si>
  <si>
    <t>Slowenien</t>
  </si>
  <si>
    <t>SVN</t>
  </si>
  <si>
    <t>Vereinigte Staaten von Amerika</t>
  </si>
  <si>
    <t>USA</t>
  </si>
  <si>
    <t>OECD</t>
  </si>
  <si>
    <t>Abb. B5.1.c: Jährliche Unterrichtsstunden der Schüler/innen im Primarbereich im internationalen Vergleich (2011, 2015, 2019)</t>
  </si>
  <si>
    <t>Schultyp</t>
  </si>
  <si>
    <t>Schüler/innen pro Klasse</t>
  </si>
  <si>
    <t>Schüler/innen pro Lehrperson (VZÄ)</t>
  </si>
  <si>
    <t>Gesamt</t>
  </si>
  <si>
    <t>Allgemeinbildend</t>
  </si>
  <si>
    <t>VS</t>
  </si>
  <si>
    <t>ASO</t>
  </si>
  <si>
    <t>PTS</t>
  </si>
  <si>
    <t>AHS</t>
  </si>
  <si>
    <t>AHS-U*</t>
  </si>
  <si>
    <t>Berufsbildend</t>
  </si>
  <si>
    <t>BMHS</t>
  </si>
  <si>
    <t>techn./gewerb.</t>
  </si>
  <si>
    <t>kaufm.</t>
  </si>
  <si>
    <t>humanberuf.</t>
  </si>
  <si>
    <t>BAfEP/BASOP</t>
  </si>
  <si>
    <t>NMS</t>
  </si>
  <si>
    <t>AHS-O*</t>
  </si>
  <si>
    <t>Sek I gesamt*</t>
  </si>
  <si>
    <t>BS**</t>
  </si>
  <si>
    <t>Schüleranzahl</t>
  </si>
  <si>
    <t>Ö</t>
  </si>
  <si>
    <t>Bgld</t>
  </si>
  <si>
    <t>Ktn</t>
  </si>
  <si>
    <t>NÖ</t>
  </si>
  <si>
    <t>OÖ</t>
  </si>
  <si>
    <t>Sbg</t>
  </si>
  <si>
    <t>Stmk</t>
  </si>
  <si>
    <t>Tirol</t>
  </si>
  <si>
    <t>Vbg</t>
  </si>
  <si>
    <t>Wien</t>
  </si>
  <si>
    <t>-</t>
  </si>
  <si>
    <t>AHS-U</t>
  </si>
  <si>
    <t>5. Perzentil</t>
  </si>
  <si>
    <t>25. Perzentil</t>
  </si>
  <si>
    <t>50. Perzentil</t>
  </si>
  <si>
    <t>75. Perzentil</t>
  </si>
  <si>
    <t>95. Perzentil</t>
  </si>
  <si>
    <t>Verteilung der Klassengröße</t>
  </si>
  <si>
    <t>HS/NMS*</t>
  </si>
  <si>
    <t>BS</t>
  </si>
  <si>
    <t>Schüler/innen pro Lehrperson (pro Kopf)</t>
  </si>
  <si>
    <t>1970/71</t>
  </si>
  <si>
    <t>1980/81</t>
  </si>
  <si>
    <t>1990/91</t>
  </si>
  <si>
    <t>2000/01</t>
  </si>
  <si>
    <t>2010/11</t>
  </si>
  <si>
    <t>2019/20</t>
  </si>
  <si>
    <t>Schüler/innen pro Lehrperson</t>
  </si>
  <si>
    <t>Belgien</t>
  </si>
  <si>
    <t>BEL</t>
  </si>
  <si>
    <t>Großbritannien</t>
  </si>
  <si>
    <t>GBR</t>
  </si>
  <si>
    <t>Schweden</t>
  </si>
  <si>
    <t>SWE</t>
  </si>
  <si>
    <t xml:space="preserve">Vereinigte Staaten von Amerika </t>
  </si>
  <si>
    <t>Abb. B5.3.a: Schüler/innen-Lehrkräfte-Relation im Primarbereich von OECD-Ländern im zeitlichen Verlauf (2011, 2015, 2018)</t>
  </si>
  <si>
    <t xml:space="preserve">Quelle: OECD (2013, 2017, 2020). </t>
  </si>
  <si>
    <t xml:space="preserve">Anmerkungen: Öffentliche und private Bildungseinrichtungen. Irland, Niederlande und Schweiz: nur öffentliche Schulen. Ohne Mexiko, welches als Ausreißer aus der Analyse ausgeschlossen wurde. </t>
  </si>
  <si>
    <t>Abb. B5.3.b: Schüler/innen-Lehrkräfte-Relation im Sekundarbereich I von OECD-Ländern im zeitlichen Verlauf (2011, 2015, 2018)</t>
  </si>
  <si>
    <t>Stützlehrer/innen</t>
  </si>
  <si>
    <t>Integrationslehrer/innen</t>
  </si>
  <si>
    <t>Assistenzlehrer/innen</t>
  </si>
  <si>
    <t>Beratungslehrer/innen</t>
  </si>
  <si>
    <t>Sozialarbeiter/innen</t>
  </si>
  <si>
    <t>Schulpsychologinnen und -psychologen</t>
  </si>
  <si>
    <t>Legasthenietrainer/innen</t>
  </si>
  <si>
    <t>Logopädinnen/Logopäden</t>
  </si>
  <si>
    <t>Sprachheillehrer/innen</t>
  </si>
  <si>
    <t>Dyskalkulietrainer/innen</t>
  </si>
  <si>
    <t>Muttersprachenlehrer/innen</t>
  </si>
  <si>
    <t>Englischsprachige Fremdsprachenassistent/innen</t>
  </si>
  <si>
    <t>Medizinisches Personal</t>
  </si>
  <si>
    <t>Administrative Kräfte</t>
  </si>
  <si>
    <t>Ehrenamtliche (außerschulische) Kräfte</t>
  </si>
  <si>
    <t>Andere Kräfte</t>
  </si>
  <si>
    <t>Schulstufe</t>
  </si>
  <si>
    <t>Schulsparte</t>
  </si>
  <si>
    <t>nein, es besteht jedoch Bedarf</t>
  </si>
  <si>
    <t>ja, jedoch zu wenig, nicht dem Bedarf entsprechend</t>
  </si>
  <si>
    <t>ja, ausreichend</t>
  </si>
  <si>
    <t>nein, es besteht kein Bedarf</t>
  </si>
  <si>
    <t>HS/NMS</t>
  </si>
  <si>
    <t xml:space="preserve">Anzahl Schüler/innen </t>
  </si>
  <si>
    <t>Standardfehler (in %)</t>
  </si>
  <si>
    <t>Abb. B5.4.a: Unterstützung durch und weiterer Bedarf an Schulpersonal abseits der Lehrkräfte nach Schulsparte (2018, 2019)</t>
  </si>
  <si>
    <t>Jahr</t>
  </si>
  <si>
    <t>8. Schulstufe</t>
  </si>
  <si>
    <t>4. Schulstufe</t>
  </si>
  <si>
    <t>Sekundarstufe I</t>
  </si>
  <si>
    <t>Bundesland</t>
  </si>
  <si>
    <t>Schultypen</t>
  </si>
  <si>
    <t>Burgenland</t>
  </si>
  <si>
    <t>Kärnten</t>
  </si>
  <si>
    <t>Niederösterreich</t>
  </si>
  <si>
    <t>Oberösterreich</t>
  </si>
  <si>
    <t>Salzburg</t>
  </si>
  <si>
    <t>Steiermark</t>
  </si>
  <si>
    <t>Vorarlberg</t>
  </si>
  <si>
    <t>AHS-Unterstufe</t>
  </si>
  <si>
    <t>Sonst. allgemeinbild. (Statut)Schulen</t>
  </si>
  <si>
    <t>Mittelschulen</t>
  </si>
  <si>
    <t>Sonderschulen</t>
  </si>
  <si>
    <t>Vergleichswert AHS-Unterstufe Schuljahr 2009/10</t>
  </si>
  <si>
    <t>Anzahl Schüler/innen</t>
  </si>
  <si>
    <t>AHS-Oberstufe**</t>
  </si>
  <si>
    <t>BHS</t>
  </si>
  <si>
    <t>BMS</t>
  </si>
  <si>
    <t>Poly</t>
  </si>
  <si>
    <t>andere***</t>
  </si>
  <si>
    <t>Vergleichswert AHS-Oberstufe Schuljahr 2009/10</t>
  </si>
  <si>
    <t>Vergleichswert BHS Schuljahr 2009/10</t>
  </si>
  <si>
    <t>Vergleichswert BMS Schuljahr 2009/10</t>
  </si>
  <si>
    <t>Vergleichswert Poly Schuljahr 2009/10</t>
  </si>
  <si>
    <t>Vergleichswert BS Schuljahr 2009/10</t>
  </si>
  <si>
    <t>Vergleichswert andere*** Schuljahr 2009/10</t>
  </si>
  <si>
    <t>Vergleichswert Sonderschulen Schuljahr 2009/10</t>
  </si>
  <si>
    <t>Berufsschulen</t>
  </si>
  <si>
    <t>Fachrichtung</t>
  </si>
  <si>
    <t>Technik</t>
  </si>
  <si>
    <t>Verarbeitendes Gewerbe</t>
  </si>
  <si>
    <t>Baugewerbe</t>
  </si>
  <si>
    <t>Wirtschaft u. Verwaltung</t>
  </si>
  <si>
    <t>Dienstleistungen und Andere</t>
  </si>
  <si>
    <t>land- und forstwirtschaftlich</t>
  </si>
  <si>
    <t>Vergleichswert technischer Bereich Schuljahr 2009/10</t>
  </si>
  <si>
    <t>Vergleichswert Verarbeitendes Gewerbe Schuljahr 2009/2010</t>
  </si>
  <si>
    <t>Vergleichswert Baugewerbe Schuljahr 2009/2010</t>
  </si>
  <si>
    <t>Vergleichswert Wirtschaft u. Verwaltung Schuljahr 2009/2010</t>
  </si>
  <si>
    <t>Vergleichswert Dienstleistungen und Anderes Schuljahr 2009/2010</t>
  </si>
  <si>
    <t>Vergleichswert land- und forstwirtschaftlicher Bereich Schuljahr 2009/10</t>
  </si>
  <si>
    <t>Berufsbildende mittlere Schulen</t>
  </si>
  <si>
    <t>technisch/gewerblich</t>
  </si>
  <si>
    <t>kaufmännisch</t>
  </si>
  <si>
    <t>wirtschaftsberuflich</t>
  </si>
  <si>
    <t>sozialberuflich, BAfEP u. BASOP</t>
  </si>
  <si>
    <t>Tourismus</t>
  </si>
  <si>
    <t>Vergleichswert  technisch/gewerblicher Bereich Schuljahr 2009/10</t>
  </si>
  <si>
    <t>Vergleichswert  kaufmännischer Bereich Schuljahr 2009/10</t>
  </si>
  <si>
    <t>Vergleichswert  wirtschaftsberuflicher Bereich Schuljahr 2009/10</t>
  </si>
  <si>
    <t>Vergleichswert  sozialberuflicher Bereich Schuljahr 2009/10</t>
  </si>
  <si>
    <t>Vergleichswert  Tourismus Bereich Schuljahr 2009/10</t>
  </si>
  <si>
    <t>Berufsbildende höhere Schulen</t>
  </si>
  <si>
    <t>Quelle, Berechnung und Darstellung: IQS (Gesamtevidenz der Schüler).</t>
  </si>
  <si>
    <t>Schuljahr</t>
  </si>
  <si>
    <t>Anzahl</t>
  </si>
  <si>
    <t>Index (1980/81 = 100)</t>
  </si>
  <si>
    <t>Klassen</t>
  </si>
  <si>
    <t>Lehrpersonen</t>
  </si>
  <si>
    <t>Schüler/innen</t>
  </si>
  <si>
    <t>Schulen</t>
  </si>
  <si>
    <t>Bevölkerung*</t>
  </si>
  <si>
    <t>1986/87</t>
  </si>
  <si>
    <t>1996/97</t>
  </si>
  <si>
    <t>2006/07</t>
  </si>
  <si>
    <t>2016/17</t>
  </si>
  <si>
    <t>NMS**</t>
  </si>
  <si>
    <t>AHS-U***</t>
  </si>
  <si>
    <t>AHS-O**</t>
  </si>
  <si>
    <t>BHS***</t>
  </si>
  <si>
    <t>BMS***</t>
  </si>
  <si>
    <t>15 Jahre</t>
  </si>
  <si>
    <t xml:space="preserve">16 Jahre </t>
  </si>
  <si>
    <t>17 Jahre</t>
  </si>
  <si>
    <t>18 Jahre</t>
  </si>
  <si>
    <t>19 Jahre</t>
  </si>
  <si>
    <t>20+ Jahre</t>
  </si>
  <si>
    <t>Anzahl Teilnehmer/innen</t>
  </si>
  <si>
    <t>männlich</t>
  </si>
  <si>
    <t>weiblich</t>
  </si>
  <si>
    <t>Überbetriebliche Lehrausbildung</t>
  </si>
  <si>
    <t>davon § 8c</t>
  </si>
  <si>
    <t>allgemeinbildende Schulen</t>
  </si>
  <si>
    <t>APS</t>
  </si>
  <si>
    <t>SO</t>
  </si>
  <si>
    <t>AHS-O</t>
  </si>
  <si>
    <t>Sekundarstufe I (NMS &amp; AHS-U)</t>
  </si>
  <si>
    <t>berufsbildende Schulen</t>
  </si>
  <si>
    <t>BS (VZÄ)</t>
  </si>
  <si>
    <t>BAFEP/BASOP</t>
  </si>
  <si>
    <t>Kosten pro Kopf</t>
  </si>
  <si>
    <t>BS (pro Kopf)*</t>
  </si>
  <si>
    <t>humanberuflich**</t>
  </si>
  <si>
    <t>alle Schulen***</t>
  </si>
  <si>
    <t>Abb. B1.1.a: Durchschnittliche Ausgaben pro Schüler/in nach Schultyp (2018/19)</t>
  </si>
  <si>
    <t>Quellen: Statistik Austria (Bildungsausgabenstatistik, Schulstatistik), BMBWF (Bundes- und Landeslehrercontrolling). Berechnung und Darstellung: IHS.</t>
  </si>
  <si>
    <t>Anmerkungen: Berechnung anhand staatlicher Ausgaben in öffentlichen und privaten Schulen. Private Schulen sind berücksichtigt, wenn darin vorwiegend staatlich finanzierte Lehrkräfte zum Einsatz kommen (hauptsächlich konfessionelle Schulen). * Berufsschulen sind Teilzeitschulen. Um einen Vergleich zu anderen Schultypen zu ermöglichen, werden die Kosten auch umgerechnet auf Vollzeitbeschulung angegeben. ** sozial- und wirtschaftsberufliche Schulen sowie Tourismusschulen. *** ohne land- und forstwirtschaftliche Berufs-, Fach-, und Bundesschulen, Schulen, Akademien und Lehrgänge des Gesundheits- und Pflegewesen sowie Bundesanstalten für Leibeserziehung.</t>
  </si>
  <si>
    <t>Abb. B1.1.b: Durchschnittliche Ausgaben pro Schüler/in in der Sekundarstufe I nach  Schultyp und Bundesland in Euro (2018/19)</t>
  </si>
  <si>
    <t>Ausgaben pro Schüler/in</t>
  </si>
  <si>
    <t>Index (Sekundarstufe I in Österreich = 100)</t>
  </si>
  <si>
    <t>Anmerkungen: siehe B1.1.a.</t>
  </si>
  <si>
    <t>Tab. B1.1.a: Durchschnittliche Ausgaben pro Klasse nach allgemeinbildendem Schultyp und Bundesland in Euro (2018/19)</t>
  </si>
  <si>
    <t>Abb. B1.2.a: Bildungsausgaben pro Kopf nach Bildungsbereichen im EU-Vergleich (2017)</t>
  </si>
  <si>
    <t>Quelle: OECD (2020). Darstellung: IHS.</t>
  </si>
  <si>
    <t>Anmerkungen: Datenwerte beziehen sich auf den Index pro Bildungsbereich (EU-23 = 100). Bildungsbereiche nach ISCED-2011. KKS-USD: kaufkraftstandardisierte US-Dollar.</t>
  </si>
  <si>
    <t>Sekundarbereich</t>
  </si>
  <si>
    <t>Tertiärbereich</t>
  </si>
  <si>
    <t>Alle Bildungsbereiche</t>
  </si>
  <si>
    <t>Vereinigtes Königreich</t>
  </si>
  <si>
    <t>EU-Länder, die zugleich Mitglied der OECD sind</t>
  </si>
  <si>
    <t>Ausgaben je Schüler/in (KKS-USD)</t>
  </si>
  <si>
    <t>Index: EU-23 = 100</t>
  </si>
  <si>
    <t>EU-Durchschnitt**</t>
  </si>
  <si>
    <t>(nicht verfügbar)</t>
  </si>
  <si>
    <t>NOR*</t>
  </si>
  <si>
    <t>Abb. B1.3.a: Privater Finanzierungsanteil in Schulen und Hochschulen (2017)</t>
  </si>
  <si>
    <t>Anmerkungen: Transfers beziehen sich auf öffentliche Subventionen an Private. Für DEU und NDL fehlen Angaben zum privaten Anteil exkl. Transfers.</t>
  </si>
  <si>
    <t>Privater Finanzierungsanteil inkl. Transfers</t>
  </si>
  <si>
    <t>Privater Finanzierungsanteil exkl. Transfers</t>
  </si>
  <si>
    <t>Niederland</t>
  </si>
  <si>
    <t>Hochschulen</t>
  </si>
  <si>
    <t>Quelle: Statistik Austria (Bildungsausgabenstatistik). Berechnung und Darstellung: IHS.</t>
  </si>
  <si>
    <t>UNI/FH</t>
  </si>
  <si>
    <t>Verwaltung</t>
  </si>
  <si>
    <t>Quellen: Statistik Austria (Bildungsausgabenstatistik, Schulstatistik). Berechnung und Darstellung: IHS.</t>
  </si>
  <si>
    <t>Anmerkung: siehe B1.4.a.</t>
  </si>
  <si>
    <t>Tab. B1.4.a: Gesetzliche bzw. vertraglich vereinbarte Gehälter von Lehrkräften des Primarbereichs im OECD Vergleich (2019)</t>
  </si>
  <si>
    <t>Anfangsgehalt</t>
  </si>
  <si>
    <t>Gehalt nach 15 Jahren Berufserfahrung</t>
  </si>
  <si>
    <t>Höchstgehalt</t>
  </si>
  <si>
    <t>POR</t>
  </si>
  <si>
    <t>JAP</t>
  </si>
  <si>
    <t>NZL</t>
  </si>
  <si>
    <t>GBR (E)</t>
  </si>
  <si>
    <t>DNK</t>
  </si>
  <si>
    <t>CHE*</t>
  </si>
  <si>
    <t>LUX</t>
  </si>
  <si>
    <t>Belgien (flämisch)</t>
  </si>
  <si>
    <t>Belgien (französisch)</t>
  </si>
  <si>
    <t>Dänemark</t>
  </si>
  <si>
    <t>England</t>
  </si>
  <si>
    <t>Luxemburg</t>
  </si>
  <si>
    <t>Neuseeland</t>
  </si>
  <si>
    <t>OECD gesamt</t>
  </si>
  <si>
    <t>Anmerkungen: Jahresbruttogehälter in kaufkraftstandardisierten US-Dollar. *Gehalt nach 10 statt 15 Jahren Berufserfahrung.</t>
  </si>
  <si>
    <t>Abb. B1.4.c</t>
  </si>
  <si>
    <t>Abb. B1.4.c: Tatsächliche Gehälter von Lehrkräften im Verhältnis zu den Gehältern Beschäftigter mit vergleichbarem Bildungsstand (2018)</t>
  </si>
  <si>
    <t>Anmerkung: Die durchschnittlichen Einkommen der Lehrpersonen und der Vergleichsgruppe sind als arithmetische Mittel berechnet. Unter der Verwendung des Medians lägen die Einkommen der Vergleichsgruppe niedriger.</t>
  </si>
  <si>
    <t>Sekundarbereich II</t>
  </si>
  <si>
    <t>NDL</t>
  </si>
  <si>
    <t>Tatsächliche Lehrergehälter im Verhältnis zu den Gehältern von Vollzeitbeschäftigten mit vergleichbarem Bildungsstand</t>
  </si>
  <si>
    <t>Tatsächliche Lehrergehälter im Verhältnis zu den Gehältern von Vollzeitbeschäftigten mit Abschluss im Tertiärbereich (ISCED-2011 5 bis 8)</t>
  </si>
  <si>
    <t>Abb. B3.1.a: Altersverteilung der Lehrpersonen (Vollzeitäquivalente) nach Schultyp (2019/20)</t>
  </si>
  <si>
    <t>Quelle: Statistik Austria (Lehrerstatistik). Darstellung: IQS.</t>
  </si>
  <si>
    <t>Volksschulen</t>
  </si>
  <si>
    <t>Polytechnische Schulen</t>
  </si>
  <si>
    <t>sonst. allgemeinbild. (Statut)Schulen</t>
  </si>
  <si>
    <t>sonst. berufsbildende (Statut)Schulen</t>
  </si>
  <si>
    <t>gesamt</t>
  </si>
  <si>
    <t>Neue Mittelschulen</t>
  </si>
  <si>
    <t>Berufsbild. mittl. und höhere Schulen</t>
  </si>
  <si>
    <t>Allgemeinbildende Höhere Schulen</t>
  </si>
  <si>
    <t>Lehrpersonen (Kopfzahl)</t>
  </si>
  <si>
    <t>Vollzeitäquivalente (VZÄ)</t>
  </si>
  <si>
    <t>Anteil Vollzeitäquivalente (VZÄ)</t>
  </si>
  <si>
    <t>bis 24 Jahre</t>
  </si>
  <si>
    <t>25 bis 29 Jahre</t>
  </si>
  <si>
    <t>30 bis 34 Jahre</t>
  </si>
  <si>
    <t>35 bis 39 Jahre</t>
  </si>
  <si>
    <t>40 bis 44 Jahre</t>
  </si>
  <si>
    <t>45 bis 49 Jahre</t>
  </si>
  <si>
    <t>50 bis 54 Jahre</t>
  </si>
  <si>
    <t>55 bis 59 Jahre</t>
  </si>
  <si>
    <t>60 bis 64 Jahre</t>
  </si>
  <si>
    <t>65 Jahre oder älter</t>
  </si>
  <si>
    <t>unter 35 Jahre</t>
  </si>
  <si>
    <t>35 bis 44 Jahre</t>
  </si>
  <si>
    <t>45 bis 54 Jahre</t>
  </si>
  <si>
    <t>55 Jahre oder älter</t>
  </si>
  <si>
    <t>Summe Vollzeitäquivalente (VZÄ)</t>
  </si>
  <si>
    <t>Anmerkungen: Die Werte für Statutschulen sind nicht dargestellt, finden sich aber im Online-Datenmaterial. Außer Lehrpersonal an Bundessportakademien und Schulen und Akademien des Gesundheitswesens. *Inkl. Lehrpersonen an Statutschulen.</t>
  </si>
  <si>
    <t>Abb. B3.1.b: Anteil weiblicher Lehrpersonen (Vollzeitäquivalente) nach Schultyp und Bundesland (2019/20)</t>
  </si>
  <si>
    <t>Vollzeitäquivalente männlich</t>
  </si>
  <si>
    <t>Vollzeitäquivalente weiblich</t>
  </si>
  <si>
    <t>Anteil Vollzeitäquivalente weiblich</t>
  </si>
  <si>
    <t>Lehrpersonen männlich</t>
  </si>
  <si>
    <t>Lehrpersonen weiblich</t>
  </si>
  <si>
    <t>Anmerkungen: Die Werte für Statutschulen sind nicht dargestellt, finden sich aber im Online-Datenmaterial. Außer Lehrpersonal an Bundessportakademien und Schulen und Akademien des Gesundheitswesens.</t>
  </si>
  <si>
    <t>N</t>
  </si>
  <si>
    <t>abgehalten</t>
  </si>
  <si>
    <t>abgesagt</t>
  </si>
  <si>
    <t>Unterricht gestalten</t>
  </si>
  <si>
    <t>Fachliche Bildung</t>
  </si>
  <si>
    <t>Allgemein-pädagogische Themen</t>
  </si>
  <si>
    <t>Inklusion und Diversität</t>
  </si>
  <si>
    <t>Schulmanagement / Schulentwicklung</t>
  </si>
  <si>
    <t xml:space="preserve">Persönlichkeitsentwicklung / Lehrer-Resilienz </t>
  </si>
  <si>
    <t>Unterrichtsprinzipien / überfachliche Kompetenzen</t>
  </si>
  <si>
    <t>Kompetenzorientierung und Bildungsstandards sowie Leistungsfeststellung</t>
  </si>
  <si>
    <t>Kunst und Kreativität</t>
  </si>
  <si>
    <t>Sprache / Literacy</t>
  </si>
  <si>
    <t>Beratung</t>
  </si>
  <si>
    <t>Sozialpädagogische Themen (bezogen auf Kinder und Jugendliche)</t>
  </si>
  <si>
    <t>Sicherheit</t>
  </si>
  <si>
    <t>Transition / Schnittstelle</t>
  </si>
  <si>
    <t>Hochschulentwicklung / Internationales / Forschung</t>
  </si>
  <si>
    <t>Schulbibliothek</t>
  </si>
  <si>
    <t>Unterrichtspraktikum</t>
  </si>
  <si>
    <t>Sexualerziehung</t>
  </si>
  <si>
    <t>Themengruppe</t>
  </si>
  <si>
    <t>1 Halbtag</t>
  </si>
  <si>
    <t>2 Halbtage</t>
  </si>
  <si>
    <t>3-4 Halbtage</t>
  </si>
  <si>
    <t>5-6 Halbtage</t>
  </si>
  <si>
    <t>mehr als 6 Halbtage</t>
  </si>
  <si>
    <t>unbekannt</t>
  </si>
  <si>
    <t>Anteilswerte Dauer</t>
  </si>
  <si>
    <t>Quelle: PH-Online. Berechnung und Darstellung: IQS.</t>
  </si>
  <si>
    <t>Abb. B3.2.a: Fortbildungsangebot nach Themen (2019/20)</t>
  </si>
  <si>
    <t>Anmerkungen: Themen mit weniger als 100 Zuordnungen (Schulbibliothek [42/23], Unterrichtspraktikum [36/7] und Sexualerziehung [13/8]) sowie Lehrveranstaltungen ohne Information (n = 880) sind nicht dargestellt. Vergleiche zur Kategorisierung Müller et al. (2019). * Zuordnung der Lehrveranstaltungen zu mehreren Themen möglich.</t>
  </si>
  <si>
    <t>Anzahl der LVs*</t>
  </si>
  <si>
    <t>Abb. B3.2.b: Teilnahmen an abgehaltenen Fortbildungsveranstaltungen nach Themen und Schultypen (2019/20)</t>
  </si>
  <si>
    <t>Anmerkungen: Einzelne Lehrpersonen können in der Darstellung mit mehreren Teilnahmen, auch innerhalb eines Themenfeldes, aufscheinen. Freiwillige Teilnahmen ohne Dienstauftrag sind nicht dargestellt.</t>
  </si>
  <si>
    <t>Anteil Teilnahmen aus …</t>
  </si>
  <si>
    <t>PTS/BS/LFS</t>
  </si>
  <si>
    <t>PH</t>
  </si>
  <si>
    <t>Sonstige</t>
  </si>
  <si>
    <t>Kindergarten-personal</t>
  </si>
  <si>
    <t>Abb. B4.1.a: Schulangebot in den Gemeinden (2019/20)</t>
  </si>
  <si>
    <t>Quelle: Statistik Austria (Schulstatistik). Berechnung und Darstellung: IQS.</t>
  </si>
  <si>
    <t>Anteil Gemeinden</t>
  </si>
  <si>
    <t>Anzahl Gemeinden</t>
  </si>
  <si>
    <t>Anteil nach Einwohner/innen der Gemeidnen</t>
  </si>
  <si>
    <t>keine Schule</t>
  </si>
  <si>
    <t>Volksschule</t>
  </si>
  <si>
    <t>Schule der Sekundarstufe I</t>
  </si>
  <si>
    <t>Schule der Sekundarstufe II ohne Matura</t>
  </si>
  <si>
    <t>Schule der Sekundarstufe II mit Matura</t>
  </si>
  <si>
    <t>Abb. B4.1.b: Schulgrößen der VS, NMS und AHS-Unterstufen nach Bundesland (2019/20)</t>
  </si>
  <si>
    <t>Perzentile der Schulgröße (nach Anzahl Schüler/innen)</t>
  </si>
  <si>
    <t>50% (Median)</t>
  </si>
  <si>
    <t>Abb. B4.2.a: Kleinvolksschulen nach Bundesland und Urban-Rural-Typologie (2019/20)</t>
  </si>
  <si>
    <t>Anmerkung: Als Kleinvolksschule wird eine Volksschule mit weniger als vier Klassen verstanden.</t>
  </si>
  <si>
    <t>Anzahl VS</t>
  </si>
  <si>
    <t>Anteil Kleinvolksschulen 2019/20</t>
  </si>
  <si>
    <t>Anteil Kleinvolksschulen 2009/10</t>
  </si>
  <si>
    <t>Anzahl Kleinvolksschulen nach Urban-Rural-Typologie</t>
  </si>
  <si>
    <t>urbanes Zentrum</t>
  </si>
  <si>
    <t>regionales Zentrum</t>
  </si>
  <si>
    <t>ländlicher Raum im nahen Umfeld von Zentren</t>
  </si>
  <si>
    <t>sonstiger ländlicher Raum</t>
  </si>
  <si>
    <t>Anzahl NMS</t>
  </si>
  <si>
    <t>Abb. B4.2.b: Neue Mittelschulen mit weniger als 100 Schülerinnen bzw. Schülern nach Bundesland und Urban-Rural-Typologie (2019/20)</t>
  </si>
  <si>
    <t>Anmerkung: *NMS mit weniger als 100 Schüler/innen.</t>
  </si>
  <si>
    <t>Anzahl Klein-NMS* nach Urban-Rural-Typologie</t>
  </si>
  <si>
    <t>Anteil Klein-NMS* 2019/20</t>
  </si>
  <si>
    <t>Anteil Klein-NMS* 2009/10</t>
  </si>
  <si>
    <t>2009/10</t>
  </si>
  <si>
    <t>Statutschulen</t>
  </si>
  <si>
    <t>Anteil Privatschüler/innen</t>
  </si>
  <si>
    <t>Schüler/innen in öffentlichen Schulen</t>
  </si>
  <si>
    <t>Schüler/innen in Privartschulen</t>
  </si>
  <si>
    <t>Volksschuloberstufen</t>
  </si>
  <si>
    <t>Hauptschulen / Neue Mittelschulen</t>
  </si>
  <si>
    <t>AHS-Unterstufen</t>
  </si>
  <si>
    <t>Anmerkungen: Die Anteilswerte nicht dargestellter Schultypen (Sonderschulen etc.) können dem Online-Datenmaterial entnommen werden. * inkl. Schüler/innen in der Vorschulstufe, ** inkl. Schüler/innen der VS-Oberstufe.</t>
  </si>
  <si>
    <t>gesamt**</t>
  </si>
  <si>
    <t>Primarstufe*</t>
  </si>
  <si>
    <t>Abb. B2.2.b: Schülerverteilung in berufsbildenden Schulen nach Fachrichtung (2019/20)</t>
  </si>
  <si>
    <t>4. Schulstufe (2018)</t>
  </si>
  <si>
    <t>Urbanisierungsgrad der Schulstandortgemeinde</t>
  </si>
  <si>
    <t>dicht besiedelt (überwiegend städtisch)</t>
  </si>
  <si>
    <t>mittel besiedelt</t>
  </si>
  <si>
    <t>dünn besiedelt (überwiegend ländlich</t>
  </si>
  <si>
    <t>öffentliche bzw. private Schulen</t>
  </si>
  <si>
    <t>öffentliche Schulen</t>
  </si>
  <si>
    <t>Privatschulen</t>
  </si>
  <si>
    <t>8. Schulstufe (2019)</t>
  </si>
  <si>
    <t>N Schüler/innen</t>
  </si>
  <si>
    <t>Anteil</t>
  </si>
  <si>
    <t>Schüler/innen ohne deutsche Erstsprache</t>
  </si>
  <si>
    <t>Schüler/innen mit wenigstens einem Elternteil mit tertiärem Bildungsabschluss</t>
  </si>
  <si>
    <t>Standardfehler des Anteils</t>
  </si>
  <si>
    <t>Abb. B4.3.b: Schüler/innen bestimmter sozialer Herkunft in öffentlichen und privaten Schulen nach Urbanisierungsgrad (2018, 2019)</t>
  </si>
  <si>
    <t>Quelle, Berechnung und Darstellung: IQS (BIST-Ü-M4 2018, BIST-Ü-E8 2019).</t>
  </si>
  <si>
    <t>AHS ges.</t>
  </si>
  <si>
    <t>Quelle: BMBWF (IT-Infrastrukturerhebung 2020). Darstellung: IQS.</t>
  </si>
  <si>
    <t>Ja, offener Zugang</t>
  </si>
  <si>
    <t>Ja, mit Einschränkungen</t>
  </si>
  <si>
    <t>Nein</t>
  </si>
  <si>
    <t>Anteil ("Wird den Schülerinnen und Schülern der Zugang zum Internet ermöglicht?)</t>
  </si>
  <si>
    <t>Anmerkungen: An der Erhebung nahmen 4.243 von 4.768 Pflichtschulen (89 %) und alle 522 Bundesschulen teil. Beispiele für Zugangsbeschränkungen sind Passwortschutz oder Nutzung nur unter Aufsicht eines bzw. einer Erwachsenen.</t>
  </si>
  <si>
    <t>Abb. B4.4.b: Anteil der Schulen mit WLAN in allen Unterrichts- und Aufenthaltsräumen (2020)</t>
  </si>
  <si>
    <t>Abb. B4.4.c: Anteil der Schulen mit IT-Schwerpunkten (2020)</t>
  </si>
  <si>
    <t>Pflichtschulen</t>
  </si>
  <si>
    <t>Bundesschulen</t>
  </si>
  <si>
    <t>Anteil der Schulen mit einem oder mehreren IT-Schwerpunkten</t>
  </si>
  <si>
    <t>Anteil der Schulen mit einem bestimmen IT-Schwerpunkt</t>
  </si>
  <si>
    <t>Sonstiger IT-Schwerpunkt</t>
  </si>
  <si>
    <t>Notebookklasse(n)</t>
  </si>
  <si>
    <t>Tabletklasse(n)</t>
  </si>
  <si>
    <t>schulautonomer IKT-Gegenstand</t>
  </si>
  <si>
    <t>IKT als Querschnittmaterie</t>
  </si>
  <si>
    <t>Anzahl Schulen in der Erhebung</t>
  </si>
  <si>
    <t>Anmerkungen: An der Erhebung nahmen 4.243 von 4.768 Pflichtschulen (89 %) und alle 522 Bundesschulen teil. Die nicht dargestellten Anteilswerte für Tabletklassen und sonstige IT-Schwerpunkte (bspw. Möglichkeit zur Absolvierung des Europäischen Computerführerscheins ECDL) finden sich im Online-Datenmaterial.</t>
  </si>
  <si>
    <t>Abb. B6.1.a: Klassenanteile von Schülerinnen und Schülern ohne deutsche Erstsprache nach Schultyp und Bundesland (2018, 2019)</t>
  </si>
  <si>
    <t>Schultyp/Schulstufe</t>
  </si>
  <si>
    <t>Volksschule (4. Schulstufe, 2018)</t>
  </si>
  <si>
    <t>Neue Mittelschule (8. Schulstufe, 2019)</t>
  </si>
  <si>
    <t>AHS-Unterstufe (8. Schulstufe, 2019)</t>
  </si>
  <si>
    <t>Anteile von Klassen mit einem Anteil der Schüler/innen ohne deutsche Erstsprache …</t>
  </si>
  <si>
    <t>Anzahl von Klassen mit einem Anteil der Schüler/innen ohne deutsche Erstsprache …</t>
  </si>
  <si>
    <t>bis zu 25 %</t>
  </si>
  <si>
    <t>keine (0 %)</t>
  </si>
  <si>
    <t>über 25 % und bis zu 50%</t>
  </si>
  <si>
    <t>über 50 % und bis zu 75 %</t>
  </si>
  <si>
    <t>über 75 %</t>
  </si>
  <si>
    <t>Anmerkung: Die Grundgesamtheit bilden Klassen, die mit wenigstens fünf Schülerinnen bzw. Schülern an der Bildungsstandardüberprüfung teilgenommen haben.</t>
  </si>
  <si>
    <t>Abb. B6.1.b: Klassenanteile von Schülerinnen und Schülern mit Eltern ohne Matura nach Schultyp und Bundesland (2018, 2019)</t>
  </si>
  <si>
    <t>Anteile von Klassen mit einem Anteil der Schüler/innen mit Eltern ohne Matura …</t>
  </si>
  <si>
    <t>Anzahl von Klassen mit einem Anteil der Schüler/innen mit Eltern ohne Matura …</t>
  </si>
  <si>
    <t>Abb. B6.2.a: Segregation der Schüler/innen der 8. Schulstufe ohne deutsche Erstsprache in Bezirken (2019)</t>
  </si>
  <si>
    <t>Quelle, Berechnung und Darstellung: IQS (BIST-Ü-E8 2019).</t>
  </si>
  <si>
    <t>Dissimilaritätsindex</t>
  </si>
  <si>
    <t>Bezirkskennzahl</t>
  </si>
  <si>
    <t>Bezirk</t>
  </si>
  <si>
    <t>Eisenstadt(Stadt)</t>
  </si>
  <si>
    <t>Eisenstadt-Umgebung</t>
  </si>
  <si>
    <t>Güssing</t>
  </si>
  <si>
    <t>Jennersdorf</t>
  </si>
  <si>
    <t>Mattersburg</t>
  </si>
  <si>
    <t>Neusiedl am See</t>
  </si>
  <si>
    <t>Oberpullendorf</t>
  </si>
  <si>
    <t>Oberwart</t>
  </si>
  <si>
    <t>Klagenfurt Stadt</t>
  </si>
  <si>
    <t>Villach Stadt</t>
  </si>
  <si>
    <t>Hermagor</t>
  </si>
  <si>
    <t>Klagenfurt Land</t>
  </si>
  <si>
    <t>Sankt Veit an der Glan</t>
  </si>
  <si>
    <t>Spittal an der Drau</t>
  </si>
  <si>
    <t>Villach Land</t>
  </si>
  <si>
    <t>Völkermarkt</t>
  </si>
  <si>
    <t>Wolfsberg</t>
  </si>
  <si>
    <t>Feldkirchen</t>
  </si>
  <si>
    <t>Krems an der Donau(Stadt)</t>
  </si>
  <si>
    <t>Sankt Pölten(Stadt)</t>
  </si>
  <si>
    <t>Waidhofen an der Ybbs(Stadt)</t>
  </si>
  <si>
    <t>Wiener Neustadt(Stadt)</t>
  </si>
  <si>
    <t>Amstetten</t>
  </si>
  <si>
    <t>Baden</t>
  </si>
  <si>
    <t>Bruck an der Leitha</t>
  </si>
  <si>
    <t>Gänserndorf</t>
  </si>
  <si>
    <t>Gmünd</t>
  </si>
  <si>
    <t>Hollabrunn</t>
  </si>
  <si>
    <t>Horn</t>
  </si>
  <si>
    <t>Korneuburg</t>
  </si>
  <si>
    <t>Krems(Land)</t>
  </si>
  <si>
    <t>Lilienfeld</t>
  </si>
  <si>
    <t>Melk</t>
  </si>
  <si>
    <t>Mistelbach</t>
  </si>
  <si>
    <t>Mödling</t>
  </si>
  <si>
    <t>Neunkirchen</t>
  </si>
  <si>
    <t>Sankt Pölten(Land)</t>
  </si>
  <si>
    <t>Scheibbs</t>
  </si>
  <si>
    <t>Tulln</t>
  </si>
  <si>
    <t>Waidhofen an der Thaya</t>
  </si>
  <si>
    <t>Wiener Neustadt(Land)</t>
  </si>
  <si>
    <t>Zwettl</t>
  </si>
  <si>
    <t>Linz(Stadt)</t>
  </si>
  <si>
    <t>Steyr(Stadt)</t>
  </si>
  <si>
    <t>Wels(Stadt)</t>
  </si>
  <si>
    <t>Braunau am Inn</t>
  </si>
  <si>
    <t>Eferding</t>
  </si>
  <si>
    <t>Freistadt</t>
  </si>
  <si>
    <t>Gmunden</t>
  </si>
  <si>
    <t>Grieskirchen</t>
  </si>
  <si>
    <t>Kirchdorf an der Krems</t>
  </si>
  <si>
    <t>Linz-Land</t>
  </si>
  <si>
    <t>Perg</t>
  </si>
  <si>
    <t>Ried im Innkreis</t>
  </si>
  <si>
    <t>Rohrbach</t>
  </si>
  <si>
    <t>Schärding</t>
  </si>
  <si>
    <t>Steyr-Land</t>
  </si>
  <si>
    <t>Urfahr-Umgebung</t>
  </si>
  <si>
    <t>Vöcklabruck</t>
  </si>
  <si>
    <t>Wels-Land</t>
  </si>
  <si>
    <t>Salzburg(Stadt)</t>
  </si>
  <si>
    <t>Hallein</t>
  </si>
  <si>
    <t>Salzburg-Umgebung</t>
  </si>
  <si>
    <t>Sankt Johann im Pongau</t>
  </si>
  <si>
    <t>Tamsweg</t>
  </si>
  <si>
    <t>Zell am See</t>
  </si>
  <si>
    <t>Graz(Stadt)</t>
  </si>
  <si>
    <t>Deutschlandsberg</t>
  </si>
  <si>
    <t>Graz-Umgebung</t>
  </si>
  <si>
    <t>Leibnitz</t>
  </si>
  <si>
    <t>Leoben</t>
  </si>
  <si>
    <t>Liezen</t>
  </si>
  <si>
    <t>Murau</t>
  </si>
  <si>
    <t>Voitsberg</t>
  </si>
  <si>
    <t>Weiz</t>
  </si>
  <si>
    <t>Murtal</t>
  </si>
  <si>
    <t>Bruck-Mürzzuschlag</t>
  </si>
  <si>
    <t>Hartberg-Fürstenfeld</t>
  </si>
  <si>
    <t>Südoststeiermark</t>
  </si>
  <si>
    <t>Innsbruck-Stadt</t>
  </si>
  <si>
    <t>Imst</t>
  </si>
  <si>
    <t>Innsbruck-Land</t>
  </si>
  <si>
    <t>Kitzbühel</t>
  </si>
  <si>
    <t>Kufstein</t>
  </si>
  <si>
    <t>Landeck</t>
  </si>
  <si>
    <t>Lienz</t>
  </si>
  <si>
    <t>Reutte</t>
  </si>
  <si>
    <t>Schwaz</t>
  </si>
  <si>
    <t>Bludenz</t>
  </si>
  <si>
    <t>Bregenz</t>
  </si>
  <si>
    <t>Dornbirn</t>
  </si>
  <si>
    <t>Feldkirch</t>
  </si>
  <si>
    <t>Wien  1.,Innere Stadt</t>
  </si>
  <si>
    <t>Wien  2.,Leopoldstadt</t>
  </si>
  <si>
    <t>Wien  3.,Landstraße</t>
  </si>
  <si>
    <t>Wien  4.,Wieden</t>
  </si>
  <si>
    <t>Wien  5.,Margareten</t>
  </si>
  <si>
    <t>Wien  6.,Mariahilf</t>
  </si>
  <si>
    <t>Wien  7.,Neubau</t>
  </si>
  <si>
    <t>Wien  8.,Josefstadt</t>
  </si>
  <si>
    <t>Wien  9.,Alsergrund</t>
  </si>
  <si>
    <t>Wien 10.,Favoriten</t>
  </si>
  <si>
    <t>Wien 11.,Simmering</t>
  </si>
  <si>
    <t>Wien 12.,Meidling</t>
  </si>
  <si>
    <t>Wien 13.,Hietzing</t>
  </si>
  <si>
    <t>Wien 14.,Penzing</t>
  </si>
  <si>
    <t>Wien 15.,Rudolfsheim-Fünfhaus</t>
  </si>
  <si>
    <t>Wien 16.,Ottakring</t>
  </si>
  <si>
    <t>Wien 17.,Hernals</t>
  </si>
  <si>
    <t>Wien 18.,Währing</t>
  </si>
  <si>
    <t>Wien 19.,Döbling</t>
  </si>
  <si>
    <t>Wien 20.,Brigittenau</t>
  </si>
  <si>
    <t>Wien 21.,Floridsdorf</t>
  </si>
  <si>
    <t>Wien 22.,Donaustadt</t>
  </si>
  <si>
    <t>Wien 23.,Liesing</t>
  </si>
  <si>
    <t>Anmerkungen: Ein Datenpunkt entspricht einem Bezirk. Eine Auflistung kann dem Online-Datenmaterial entnommen werden. Ohne Bezirke mit keiner oder nur einer Schule (des jeweiligen Schultyps). Die Ausrichtung auf der y-Achse dient lediglich der Darstellung und hat innerhalb eines Bundeslands keine weitere Bedeutung.</t>
  </si>
  <si>
    <t>Abb. B6.2.b: Segregation der Schüler/innen der 8. Schulstufe mit Eltern ohne Matura in Bezirken (2019)</t>
  </si>
  <si>
    <t>Anmerkungen: siehe B1.1.a. Die Datenwerte geben die Ausgaben als Index (Sekundarstufe I in Österreich = 100) wieder, absolute Zahlen sowie Zahlen zu weiteren allgemeinbildenden Schultypen finden sich im Online-Datenmaterial.</t>
  </si>
  <si>
    <t>Quelle: OECD (2020). Berechnung und Darstellung: IHS.</t>
  </si>
  <si>
    <t>Abb. B1.2.b: Bildungsausgaben pro Kopf relativ zum BIP pro Kopf im Vergleich ausgewählter Länder (2000–2017)</t>
  </si>
  <si>
    <t>Quellen: Eurostat (Jahre 2000–2011), OECD (Jahre 2012-2017). Darstellung: IHS.</t>
  </si>
  <si>
    <t>Anmerkungen: Berechnung für alle Bildungsbereiche zusammen. * Zeitreihenbruch 2011–2012, ** EU-Durchschnitt bezieht sich auf die verfügbaren Daten jener EU-Länder, die Mitglied der OECD sind.</t>
  </si>
  <si>
    <t>Abb. B1.4.a: Entwicklung der staatlichen Bildungsausgaben (real) in Österreich nach Ausgabenbereichen (2000–2019)</t>
  </si>
  <si>
    <t>Anmerkung: Dargestellt ist der Indexwert der realen, d. h. inflationsbereinigten, Ausgaben seit 2000 (Jahr 2000 = 100 pro Bildungssegment).</t>
  </si>
  <si>
    <t>Abb. B1.4.b: Entwicklung der staatlichen Ausgaben pro Schüler/in bzw. Studierender/Studierendem (real) nach Ausgabenbereichen (2000–2019)</t>
  </si>
  <si>
    <t>Abb. B2.1.a: Entwicklung der Schüler-, Klassen-, Lehrer- und Schulzahlen sowie der Bevölkerung im typischen Alter nach Schulsparte auf der Primar- und Sekundarstufe I (1980/81 bis 2019/20)</t>
  </si>
  <si>
    <t>Anmerkungen: * Bevölkerung im typischen Alter für die Schulsparte. ** Ab 2012/13 NMS, zuvor Hauptschule. *** für Lehrpersonen-, Schulen und Klassenzahl ist keine Trennung in AHS-Unterstufe und -Oberstufe möglich, für die Schülerzahlen schon.</t>
  </si>
  <si>
    <t>Quellen: Statistik Austria (Schulstatistik, Bevölkerungsstatistik). Berechnung und Darstellung: IQS.</t>
  </si>
  <si>
    <t>Abb. B2.1.b: Entwicklung der Schüler-, Klassen-, Lehrer- und Schulzahlen sowie der Bevölkerung im typischen Alter nach Schulsparte auf der Sekundarstufe II (1980/81 bis 2019/20)</t>
  </si>
  <si>
    <t>Anmerkungen: * Bevölkerung im typischen Alter für die Schulsparte. ** für Lehrpersonen-, Schulen- und Klassenzahl ist keine Trennung in AHS-Unterstufe und Oberstufe möglich, für die Schülerzahlen schon. *** keine Trennung von BMS und BHS für Zahl der Lehrpersonen möglich.</t>
  </si>
  <si>
    <t>Sekundarstufe II*</t>
  </si>
  <si>
    <t>Abb. B2.2.a: Schülerverteilung in der Sekundarstufe I und II nach Schultyp (2019/20)</t>
  </si>
  <si>
    <t>Quelle: Statistik Austria (Schulstatistik). Darstellung: IQS.</t>
  </si>
  <si>
    <t>Anteil Schüler/innen</t>
  </si>
  <si>
    <t>Anmerkungen: * ohne Schulen und Akademien des Gesundheitswesens und Bundessportakademien. ** inkl. AHS für Berufstätige und Aufbaugymnasien. *** allgemein- und berufsbildende Statutschulen und Sonderschulen.</t>
  </si>
  <si>
    <t>Anmerkungen: Ohne Schulen und Akademien des Gesundheitswesens sowie ohne Bundessportakademien.</t>
  </si>
  <si>
    <t>Quelle: BundesKOST (2020). Darstellung: IQS.</t>
  </si>
  <si>
    <t>Abb. B2.3.a: Entwicklung der Teilnehmer/innen an AusbildungsFit und deren Altersverteilung (2014–2019)</t>
  </si>
  <si>
    <t>Geschlechterverteilung der Teilnehmer/innen an AusbildungsFit (Zeitreihe 2014 bis 2019)</t>
  </si>
  <si>
    <t>Abb. B2.3.b: Verteilung der Teilnehmer/innen an AusbildungsFit auf die Bundesländer (2014–2019)</t>
  </si>
  <si>
    <t>Anmerkung: 2014 befand sich AusbildungsFit in der Pilotphase.</t>
  </si>
  <si>
    <t>Quellen: WKO (Lehrlingsstatistik), ibw (Forschungsbericht). Berechnung und Darstellung: IQS.</t>
  </si>
  <si>
    <t>Abb. B2.3.c: Lehrlinge in überbetrieblicher Ausbildung und ihr Anteil an Lehrlingen gesamt (2002–2019)</t>
  </si>
  <si>
    <t>Anmerkungen: Stichtag ist jeweils der 31.12. Vor 2010 nur teilweise Erfassung der überbetrieblichen Lehrausbildung. Seit der BAG-Novelle
2015 wird für die Ausbildung gemäß § 8c BAG der Begriff „Integrative Berufsausbildung“ nicht mehr verwendet.</t>
  </si>
  <si>
    <t>Anteil Teilnehmer/innen</t>
  </si>
  <si>
    <t>Anzahl Lehrlinge</t>
  </si>
  <si>
    <t>Anteil Lehrlinge</t>
  </si>
  <si>
    <t>nach § 8c</t>
  </si>
  <si>
    <t>Anmerkungen: 15 Gemeinden ohne Volksschule, aber mit anderen Schulen, wurden in die Kategorien ab „Sekundarstufe I“ zugeordnet. 42 Gemeinden ohne Schule der Sekundarstufe I, aber mit Schulen der Sekundarstufe II, wurden in die Kategorien ab „Sekundarstufe II“ zugeordnet. 38 Gemeinden mit einer maturaführenden Schule, aber ohne sonstige Schule der Sekundarstufe II, wurden der Kategorie „Sekundarstufe II mit Matura“ zugeordnet. *Lesebeispiel: 54 % der Einwohner/innen Österreichs leben in einer Gemeinde mit einem Schulangebot bis zu maturaführenden Schulen.</t>
  </si>
  <si>
    <t>Abb. B4.3.a: Schüler/innen der Primarstufe und Sekundarstufe I in Privatschulen nach Bundesland und Schultypen (2019/20)</t>
  </si>
  <si>
    <t>Anmerkungen: Die Grundgesamtheit bezieht sich auf Schüler/innen, die zur Zielgruppe der Bildungsstandardüberprüfung gehörten, also ohne außerordentliche Schüler/innen oder Schüler/innen mit sonderpädagogischem Förderbedarf. Zur Bedeutung des Urbanisierungsgrads siehe Einleitung von Teil 2.</t>
  </si>
  <si>
    <t>Abb. B4.4.a: Anteil der Schulen mit Internetzugang für die Schüler/innen nach Bundesland und Schultyp (2020)</t>
  </si>
  <si>
    <t>Anmerkung: An der Erhebung nahmen 4.243 von 4.768 Pflichtschulen (89 %) und alle 522 Bundesschulen teil.</t>
  </si>
  <si>
    <t>Abb. B5.1.a: Anzahl der vertraglich festgehaltenen jährlichen Unterrichtsstunden der Lehrpersonen nach Bildungsbereichen im Jahr 2019 und im Zeitvergleich (2011, 2015)</t>
  </si>
  <si>
    <t>Quellen: OECD (2013, 2017, 2020). Darstellung: IQS.</t>
  </si>
  <si>
    <t>Anmerkungen: Abweichendes Referenzjahr für die Schweiz (2018 anstatt 2019) und für 2011 keine Werte vorhanden. * 2015: EU-22, 2011: EU-21.</t>
  </si>
  <si>
    <t>EU-23*</t>
  </si>
  <si>
    <t>(fehlend)</t>
  </si>
  <si>
    <t>Quelle: OECD (2020). Darstellung: IQS.</t>
  </si>
  <si>
    <t>Anmerkung: Fehlende Datenpunkte resultieren aus fehlenden Werten in der Datenquelle, siehe Online-Datenmaterial.</t>
  </si>
  <si>
    <t>Abb. B5.1.d: Jährliche Unterrichtsstunden der Schüler/innen im Sekundarbereich I im internationalen Vergleich (2011, 2015, 2019)</t>
  </si>
  <si>
    <t>Abb. B5.2.a: Betreuungsrelation und Klassengröße nach Schultyp (2019/20)</t>
  </si>
  <si>
    <t>Quellen: Statistik Austria (Schulstatistik, Lehrerstatistik). Berechnung und Darstellung: IQS.</t>
  </si>
  <si>
    <t>Anmerkungen: Wegen unterschiedlicher Datenquellen geringfügige Abweichungen zum NBB 2018 möglich. * Es liegen in der Datenquelle keine Aufteilungen bei den Lehrpersonen der AHS vor, daher ist die Schüler/innen-Lehrpersonen-Relation nicht berechenbar. ** ohne land- und forstwirtschaftliche Schulen. Bei der Berechnung von Schülerinnen und Schülern pro Lehrperson wurde für die Berufsschule (BS) durch Drei geteilt, um annäherungsweise das tatsächliche Betreuungsverhältnis bei nur teilweiser Anwesenheit der Schüler/innen in den Berufsschulen abzubilden.</t>
  </si>
  <si>
    <t>(nicht berechenbar)</t>
  </si>
  <si>
    <t>Abb. B5.2.b: Verteilung der Klassengröße nach Bundesland in der Primarstufe und der Sekundarstufe I (2019/20)</t>
  </si>
  <si>
    <t>Abb. B5.2.c: Entwicklung der Schüler/innen pro Lehrperson (inkl. Karenzierter) bzw. pro Klasse nach Schultyp (1970/71 bis 2019/20)</t>
  </si>
  <si>
    <t>Anmerkungen: Betreuungsrelationen in VZÄ liegen für die Zeitreihe nicht vor. Daher werden die Schüler/innen-Lehrkräfte-Verhältnisse in dieser Abbildung auf Basis von Kopfzahlen berichtet. Bei der Berechnung von Schüler/innen pro Lehrperson wurde für die Berufsschule (BS) durch drei geteilt, um annäherungsweise das tatsächliche Betreuungsverhältnis bei nur teilweiser Anwesenheit der Schüler/innen in den Berufsschulen abzubilden. * inkl. NMS ab 2010/11.</t>
  </si>
  <si>
    <t>Anmerkungen: Lehrkraft in Vollzeitäquivalenten. Fehlende Datenpunkte resultieren aus fehlenden Werten in der Datenquelle, siehe Online-Datenmaterial. Öffentliche und private Bildungseinrichtungen. 2011: Italien, Israel und Norwegen: nur öffentliche Schulen. 2015/18: Irland: nur öffentliche Schulen.</t>
  </si>
  <si>
    <t>Anmerkung: Lehrkraft in Vollzeitäquivalenten. Fehlende Datenpunkte resultieren aus fehlenden Werten in der Datenquelle, siehe Online-Datenmaterial. Öffentliche und private Bildungseinrichtungen. 2011: Italien, Israel und Norwegen: nur öffentliche Schulen. 2015/18: Irland und Israel: nur öffentliche Schulen.</t>
  </si>
  <si>
    <t>Quellen, Berechnung und Darstellung: IQS (BIST-Ü-M4 2013, BIST-Ü-D4 2015, BIST-Ü-D8 2016, BIST-Ü-M8 2017, BIST-Ü-M4 2018, BIST-Ü-E8 2019).</t>
  </si>
  <si>
    <t>Anmerkung: Angaben von Schulleiterinnen und Schulleitern von Schulen, die in die BIST-Ü-Zielpopulation fielen. Tabelle mit Kennwerten enthält zusätzliche Informationen zu weiteren Personal-Kategorien.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</si>
</sst>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0"/>
    <numFmt numFmtId="167" formatCode="0.0%"/>
  </numFmts>
  <fonts count="14" x14ac:knownFonts="1">
    <font>
      <sz val="11"/>
      <color theme="1"/>
      <name val="Calibri"/>
      <family val="2"/>
      <scheme val="minor"/>
    </font>
    <font>
      <sz val="10"/>
      <color theme="1"/>
      <name val="Arial"/>
      <family val="2"/>
    </font>
    <font>
      <b/>
      <sz val="12"/>
      <color theme="1"/>
      <name val="Arial"/>
      <family val="2"/>
    </font>
    <font>
      <b/>
      <sz val="10"/>
      <color theme="1"/>
      <name val="Arial"/>
      <family val="2"/>
    </font>
    <font>
      <sz val="11"/>
      <color theme="1"/>
      <name val="Arial"/>
      <family val="2"/>
    </font>
    <font>
      <u/>
      <sz val="11"/>
      <color theme="10"/>
      <name val="Calibri"/>
      <family val="2"/>
      <scheme val="minor"/>
    </font>
    <font>
      <b/>
      <u/>
      <sz val="11"/>
      <color theme="10"/>
      <name val="Calibri"/>
      <family val="2"/>
      <scheme val="minor"/>
    </font>
    <font>
      <sz val="11"/>
      <color theme="1"/>
      <name val="Calibri"/>
      <family val="2"/>
      <scheme val="minor"/>
    </font>
    <font>
      <sz val="10"/>
      <name val="Arial"/>
      <family val="2"/>
    </font>
    <font>
      <sz val="11"/>
      <name val="Arial"/>
      <family val="2"/>
    </font>
    <font>
      <sz val="8"/>
      <name val="Calibri"/>
      <family val="2"/>
      <scheme val="minor"/>
    </font>
    <font>
      <sz val="10"/>
      <name val="Arial"/>
    </font>
    <font>
      <sz val="10"/>
      <color rgb="FFFF0000"/>
      <name val="Arial"/>
      <family val="2"/>
    </font>
    <font>
      <u/>
      <sz val="10"/>
      <color theme="10"/>
      <name val="Arial"/>
      <family val="2"/>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s>
  <cellStyleXfs count="13">
    <xf numFmtId="0" fontId="0" fillId="0" borderId="0"/>
    <xf numFmtId="0" fontId="1" fillId="0" borderId="0"/>
    <xf numFmtId="0" fontId="3" fillId="0" borderId="0"/>
    <xf numFmtId="0" fontId="5" fillId="0" borderId="0" applyNumberFormat="0" applyFill="0" applyBorder="0" applyAlignment="0" applyProtection="0"/>
    <xf numFmtId="0" fontId="3" fillId="0" borderId="0"/>
    <xf numFmtId="43" fontId="7" fillId="0" borderId="0" applyFont="0" applyFill="0" applyBorder="0" applyAlignment="0" applyProtection="0"/>
    <xf numFmtId="0" fontId="8" fillId="0" borderId="0"/>
    <xf numFmtId="0" fontId="8" fillId="0" borderId="0"/>
    <xf numFmtId="9" fontId="7" fillId="0" borderId="0" applyFont="0" applyFill="0" applyBorder="0" applyAlignment="0" applyProtection="0"/>
    <xf numFmtId="43" fontId="7" fillId="0" borderId="0" applyFont="0" applyFill="0" applyBorder="0" applyAlignment="0" applyProtection="0"/>
    <xf numFmtId="0" fontId="8" fillId="0" borderId="0"/>
    <xf numFmtId="0" fontId="9" fillId="0" borderId="0"/>
    <xf numFmtId="0" fontId="11" fillId="0" borderId="0"/>
  </cellStyleXfs>
  <cellXfs count="484">
    <xf numFmtId="0" fontId="0" fillId="0" borderId="0" xfId="0"/>
    <xf numFmtId="0" fontId="2" fillId="2" borderId="0" xfId="1" applyFont="1" applyFill="1"/>
    <xf numFmtId="0" fontId="3" fillId="2" borderId="0" xfId="0" applyFont="1" applyFill="1"/>
    <xf numFmtId="0" fontId="1" fillId="2" borderId="0" xfId="0" applyFont="1" applyFill="1"/>
    <xf numFmtId="0" fontId="4" fillId="2" borderId="0" xfId="0" applyFont="1" applyFill="1"/>
    <xf numFmtId="0" fontId="4" fillId="0" borderId="0" xfId="0" applyFont="1"/>
    <xf numFmtId="0" fontId="1" fillId="0" borderId="0" xfId="0" applyFont="1"/>
    <xf numFmtId="0" fontId="2" fillId="0" borderId="0" xfId="2" applyFont="1"/>
    <xf numFmtId="14" fontId="1" fillId="2" borderId="0" xfId="0" applyNumberFormat="1" applyFont="1" applyFill="1" applyAlignment="1">
      <alignment horizontal="left"/>
    </xf>
    <xf numFmtId="0" fontId="6" fillId="2" borderId="0" xfId="3" applyFont="1" applyFill="1"/>
    <xf numFmtId="0" fontId="1" fillId="0" borderId="5" xfId="0" applyFont="1" applyBorder="1"/>
    <xf numFmtId="0" fontId="8" fillId="0" borderId="5" xfId="0" applyFont="1" applyBorder="1"/>
    <xf numFmtId="0" fontId="8" fillId="0" borderId="6" xfId="1" applyFont="1" applyBorder="1"/>
    <xf numFmtId="0" fontId="1" fillId="0" borderId="8" xfId="0" applyFont="1" applyBorder="1"/>
    <xf numFmtId="0" fontId="1" fillId="0" borderId="0" xfId="0" applyFont="1" applyFill="1"/>
    <xf numFmtId="0" fontId="3" fillId="0" borderId="0" xfId="0" applyFont="1"/>
    <xf numFmtId="3" fontId="1" fillId="0" borderId="0" xfId="0" applyNumberFormat="1" applyFont="1"/>
    <xf numFmtId="0" fontId="1" fillId="0" borderId="1" xfId="0" applyFont="1" applyBorder="1"/>
    <xf numFmtId="3" fontId="1" fillId="0" borderId="6" xfId="0" applyNumberFormat="1" applyFont="1" applyBorder="1"/>
    <xf numFmtId="3" fontId="1" fillId="0" borderId="9" xfId="0" applyNumberFormat="1" applyFont="1" applyBorder="1"/>
    <xf numFmtId="0" fontId="1" fillId="0" borderId="11" xfId="0" applyFont="1" applyBorder="1"/>
    <xf numFmtId="3" fontId="1" fillId="0" borderId="4" xfId="0" applyNumberFormat="1" applyFont="1" applyBorder="1"/>
    <xf numFmtId="3" fontId="1" fillId="0" borderId="10" xfId="0" applyNumberFormat="1" applyFont="1" applyBorder="1"/>
    <xf numFmtId="0" fontId="1" fillId="0" borderId="0" xfId="0" applyFont="1" applyBorder="1"/>
    <xf numFmtId="0" fontId="1" fillId="0" borderId="7" xfId="0" applyFont="1" applyBorder="1"/>
    <xf numFmtId="3" fontId="1" fillId="0" borderId="0" xfId="0" applyNumberFormat="1" applyFont="1" applyBorder="1"/>
    <xf numFmtId="3" fontId="1" fillId="0" borderId="5" xfId="0" applyNumberFormat="1" applyFont="1" applyBorder="1"/>
    <xf numFmtId="3" fontId="1" fillId="0" borderId="8" xfId="0" applyNumberFormat="1" applyFont="1" applyBorder="1"/>
    <xf numFmtId="0" fontId="1" fillId="0" borderId="16" xfId="0" applyFont="1" applyBorder="1"/>
    <xf numFmtId="3" fontId="1" fillId="0" borderId="16" xfId="0" applyNumberFormat="1" applyFont="1" applyBorder="1"/>
    <xf numFmtId="3" fontId="1" fillId="0" borderId="17" xfId="0" applyNumberFormat="1" applyFont="1" applyBorder="1"/>
    <xf numFmtId="3" fontId="1" fillId="0" borderId="18" xfId="0" applyNumberFormat="1" applyFont="1" applyBorder="1"/>
    <xf numFmtId="0" fontId="1" fillId="0" borderId="11" xfId="0" applyFont="1" applyBorder="1" applyAlignment="1">
      <alignment horizontal="center"/>
    </xf>
    <xf numFmtId="0" fontId="1" fillId="0" borderId="3" xfId="0" applyFont="1" applyBorder="1" applyAlignment="1">
      <alignment horizontal="center"/>
    </xf>
    <xf numFmtId="0" fontId="1" fillId="0" borderId="11" xfId="0" applyFont="1" applyBorder="1" applyAlignment="1">
      <alignment wrapText="1"/>
    </xf>
    <xf numFmtId="0" fontId="1" fillId="0" borderId="11"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wrapText="1"/>
    </xf>
    <xf numFmtId="1" fontId="1" fillId="0" borderId="0" xfId="0" applyNumberFormat="1" applyFont="1"/>
    <xf numFmtId="1" fontId="1" fillId="0" borderId="0" xfId="0" applyNumberFormat="1" applyFont="1" applyBorder="1"/>
    <xf numFmtId="1" fontId="1" fillId="0" borderId="6" xfId="0" applyNumberFormat="1" applyFont="1" applyBorder="1"/>
    <xf numFmtId="1" fontId="1" fillId="0" borderId="10" xfId="0" applyNumberFormat="1" applyFont="1" applyBorder="1"/>
    <xf numFmtId="1" fontId="1" fillId="0" borderId="9" xfId="0" applyNumberFormat="1" applyFont="1" applyBorder="1"/>
    <xf numFmtId="0" fontId="1" fillId="0" borderId="7" xfId="0" applyFont="1" applyBorder="1" applyAlignment="1">
      <alignment horizontal="center"/>
    </xf>
    <xf numFmtId="1" fontId="1" fillId="0" borderId="5" xfId="0" applyNumberFormat="1" applyFont="1" applyBorder="1"/>
    <xf numFmtId="1" fontId="1" fillId="0" borderId="8" xfId="0" applyNumberFormat="1" applyFont="1" applyBorder="1"/>
    <xf numFmtId="1" fontId="1" fillId="0" borderId="16" xfId="0" applyNumberFormat="1" applyFont="1" applyBorder="1"/>
    <xf numFmtId="1" fontId="1" fillId="0" borderId="17" xfId="0" applyNumberFormat="1" applyFont="1" applyBorder="1"/>
    <xf numFmtId="1" fontId="1" fillId="0" borderId="18" xfId="0" applyNumberFormat="1" applyFont="1" applyBorder="1"/>
    <xf numFmtId="0" fontId="1" fillId="0" borderId="10" xfId="0" applyFont="1" applyBorder="1"/>
    <xf numFmtId="0" fontId="1" fillId="0" borderId="8" xfId="0" applyFont="1" applyBorder="1" applyAlignment="1">
      <alignment horizontal="center"/>
    </xf>
    <xf numFmtId="0" fontId="1" fillId="0" borderId="10" xfId="0" applyFont="1" applyBorder="1" applyAlignment="1">
      <alignment horizontal="center"/>
    </xf>
    <xf numFmtId="0" fontId="1" fillId="0" borderId="9" xfId="0" applyFont="1" applyBorder="1" applyAlignment="1">
      <alignment horizontal="center"/>
    </xf>
    <xf numFmtId="1" fontId="1" fillId="0" borderId="10" xfId="0" applyNumberFormat="1" applyFont="1" applyBorder="1" applyAlignment="1">
      <alignment horizontal="center"/>
    </xf>
    <xf numFmtId="1" fontId="1" fillId="0" borderId="9" xfId="0" applyNumberFormat="1"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xf>
    <xf numFmtId="167" fontId="1" fillId="0" borderId="5" xfId="0" applyNumberFormat="1" applyFont="1" applyBorder="1"/>
    <xf numFmtId="167" fontId="1" fillId="0" borderId="0" xfId="0" applyNumberFormat="1" applyFont="1" applyBorder="1"/>
    <xf numFmtId="167" fontId="1" fillId="0" borderId="6" xfId="0" applyNumberFormat="1" applyFont="1" applyBorder="1"/>
    <xf numFmtId="167" fontId="1" fillId="0" borderId="8" xfId="0" applyNumberFormat="1" applyFont="1" applyBorder="1"/>
    <xf numFmtId="167" fontId="1" fillId="0" borderId="10" xfId="0" applyNumberFormat="1" applyFont="1" applyBorder="1"/>
    <xf numFmtId="167" fontId="1" fillId="0" borderId="9" xfId="0" applyNumberFormat="1" applyFont="1" applyBorder="1"/>
    <xf numFmtId="1" fontId="1" fillId="0" borderId="3" xfId="0" applyNumberFormat="1" applyFont="1" applyBorder="1" applyAlignment="1">
      <alignment horizontal="center"/>
    </xf>
    <xf numFmtId="1" fontId="1" fillId="0" borderId="4" xfId="0" applyNumberFormat="1" applyFont="1" applyBorder="1" applyAlignment="1">
      <alignment horizontal="center"/>
    </xf>
    <xf numFmtId="1" fontId="1" fillId="0" borderId="11" xfId="0" applyNumberFormat="1" applyFont="1" applyBorder="1" applyAlignment="1">
      <alignment horizontal="center"/>
    </xf>
    <xf numFmtId="0" fontId="3" fillId="0" borderId="0" xfId="0" applyFont="1" applyBorder="1"/>
    <xf numFmtId="0" fontId="1" fillId="0" borderId="0" xfId="0" applyFont="1" applyAlignment="1">
      <alignment horizontal="left"/>
    </xf>
    <xf numFmtId="167" fontId="0" fillId="0" borderId="0" xfId="0" applyNumberFormat="1" applyBorder="1"/>
    <xf numFmtId="167" fontId="0" fillId="0" borderId="10" xfId="0" applyNumberFormat="1" applyBorder="1"/>
    <xf numFmtId="167" fontId="1" fillId="0" borderId="0" xfId="0" applyNumberFormat="1" applyFont="1"/>
    <xf numFmtId="0" fontId="1" fillId="0" borderId="0" xfId="0" applyFont="1" applyAlignment="1">
      <alignment horizontal="center" wrapText="1"/>
    </xf>
    <xf numFmtId="0" fontId="1" fillId="0" borderId="8" xfId="0" applyFont="1" applyBorder="1" applyAlignment="1">
      <alignment wrapText="1"/>
    </xf>
    <xf numFmtId="3" fontId="1" fillId="0" borderId="10" xfId="0" applyNumberFormat="1" applyFont="1" applyBorder="1" applyAlignment="1">
      <alignment wrapText="1"/>
    </xf>
    <xf numFmtId="167" fontId="1" fillId="0" borderId="10" xfId="0" applyNumberFormat="1" applyFont="1" applyBorder="1" applyAlignment="1">
      <alignment wrapText="1"/>
    </xf>
    <xf numFmtId="3" fontId="1" fillId="0" borderId="9" xfId="0" applyNumberFormat="1" applyFont="1" applyBorder="1" applyAlignment="1">
      <alignment wrapText="1"/>
    </xf>
    <xf numFmtId="3" fontId="1" fillId="0" borderId="3" xfId="0" applyNumberFormat="1" applyFont="1" applyBorder="1"/>
    <xf numFmtId="167" fontId="1" fillId="0" borderId="3" xfId="0" applyNumberFormat="1" applyFont="1" applyBorder="1"/>
    <xf numFmtId="3" fontId="1" fillId="0" borderId="8" xfId="0" applyNumberFormat="1" applyFont="1" applyBorder="1" applyAlignment="1">
      <alignment wrapText="1"/>
    </xf>
    <xf numFmtId="3" fontId="1" fillId="0" borderId="11" xfId="0" applyNumberFormat="1" applyFont="1" applyBorder="1"/>
    <xf numFmtId="3" fontId="3" fillId="0" borderId="0" xfId="0" applyNumberFormat="1" applyFont="1"/>
    <xf numFmtId="3" fontId="1" fillId="0" borderId="1" xfId="0" applyNumberFormat="1" applyFont="1" applyBorder="1"/>
    <xf numFmtId="0" fontId="3" fillId="0" borderId="0" xfId="0" applyFont="1" applyAlignment="1">
      <alignment horizontal="left"/>
    </xf>
    <xf numFmtId="0" fontId="1" fillId="0" borderId="1" xfId="0" applyFont="1" applyBorder="1" applyAlignment="1">
      <alignment horizontal="left"/>
    </xf>
    <xf numFmtId="166" fontId="1" fillId="0" borderId="0" xfId="0" applyNumberFormat="1" applyFont="1" applyBorder="1"/>
    <xf numFmtId="166" fontId="1" fillId="0" borderId="6" xfId="0" applyNumberFormat="1" applyFont="1" applyBorder="1"/>
    <xf numFmtId="166" fontId="1" fillId="0" borderId="10" xfId="0" applyNumberFormat="1" applyFont="1" applyBorder="1"/>
    <xf numFmtId="166" fontId="1" fillId="0" borderId="9" xfId="0" applyNumberFormat="1" applyFont="1" applyBorder="1"/>
    <xf numFmtId="0" fontId="1" fillId="0" borderId="8" xfId="0" applyFont="1" applyBorder="1" applyAlignment="1">
      <alignment horizontal="left"/>
    </xf>
    <xf numFmtId="9" fontId="1" fillId="0" borderId="10" xfId="0" applyNumberFormat="1" applyFont="1" applyBorder="1" applyAlignment="1">
      <alignment horizontal="center"/>
    </xf>
    <xf numFmtId="9" fontId="1" fillId="0" borderId="9" xfId="0" applyNumberFormat="1" applyFont="1" applyBorder="1" applyAlignment="1">
      <alignment horizontal="center"/>
    </xf>
    <xf numFmtId="166" fontId="1" fillId="0" borderId="7" xfId="0" applyNumberFormat="1" applyFont="1" applyBorder="1"/>
    <xf numFmtId="166" fontId="1" fillId="0" borderId="2" xfId="0" applyNumberFormat="1" applyFont="1" applyBorder="1"/>
    <xf numFmtId="9" fontId="1" fillId="0" borderId="8" xfId="0" applyNumberFormat="1" applyFont="1" applyBorder="1" applyAlignment="1">
      <alignment horizontal="center"/>
    </xf>
    <xf numFmtId="166" fontId="1" fillId="0" borderId="1" xfId="0" applyNumberFormat="1" applyFont="1" applyBorder="1"/>
    <xf numFmtId="166" fontId="1" fillId="0" borderId="5" xfId="0" applyNumberFormat="1" applyFont="1" applyBorder="1"/>
    <xf numFmtId="166" fontId="1" fillId="0" borderId="8" xfId="0" applyNumberFormat="1" applyFont="1" applyBorder="1"/>
    <xf numFmtId="0" fontId="1" fillId="0" borderId="20" xfId="0" applyFont="1" applyBorder="1"/>
    <xf numFmtId="166" fontId="1" fillId="0" borderId="19" xfId="0" applyNumberFormat="1" applyFont="1" applyBorder="1"/>
    <xf numFmtId="166" fontId="1" fillId="0" borderId="20" xfId="0" applyNumberFormat="1" applyFont="1" applyBorder="1"/>
    <xf numFmtId="166" fontId="1" fillId="0" borderId="21" xfId="0" applyNumberFormat="1" applyFont="1" applyBorder="1"/>
    <xf numFmtId="0" fontId="1" fillId="0" borderId="23" xfId="0" applyFont="1" applyBorder="1"/>
    <xf numFmtId="166" fontId="1" fillId="0" borderId="22" xfId="0" applyNumberFormat="1" applyFont="1" applyBorder="1"/>
    <xf numFmtId="166" fontId="1" fillId="0" borderId="23" xfId="0" applyNumberFormat="1" applyFont="1" applyBorder="1"/>
    <xf numFmtId="166" fontId="1" fillId="0" borderId="24" xfId="0" applyNumberFormat="1" applyFont="1" applyBorder="1"/>
    <xf numFmtId="167" fontId="1" fillId="0" borderId="7" xfId="0" applyNumberFormat="1" applyFont="1" applyBorder="1"/>
    <xf numFmtId="167" fontId="1" fillId="0" borderId="2" xfId="0" applyNumberFormat="1" applyFont="1" applyBorder="1"/>
    <xf numFmtId="0" fontId="1" fillId="0" borderId="10" xfId="0" applyFont="1" applyBorder="1" applyAlignment="1">
      <alignment horizontal="center" wrapText="1"/>
    </xf>
    <xf numFmtId="167" fontId="1" fillId="0" borderId="10" xfId="0" applyNumberFormat="1" applyFont="1" applyBorder="1" applyAlignment="1">
      <alignment horizontal="center" wrapText="1"/>
    </xf>
    <xf numFmtId="167" fontId="1" fillId="0" borderId="9" xfId="0" applyNumberFormat="1" applyFont="1" applyBorder="1" applyAlignment="1">
      <alignment horizontal="center" wrapText="1"/>
    </xf>
    <xf numFmtId="0" fontId="1" fillId="0" borderId="3" xfId="0" applyFont="1" applyBorder="1"/>
    <xf numFmtId="167" fontId="1" fillId="0" borderId="4" xfId="0" applyNumberFormat="1" applyFont="1" applyBorder="1"/>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4" xfId="0" applyFont="1" applyBorder="1"/>
    <xf numFmtId="0" fontId="1" fillId="0" borderId="6" xfId="0" applyFont="1" applyBorder="1"/>
    <xf numFmtId="0" fontId="1" fillId="0" borderId="9" xfId="0" applyFont="1" applyBorder="1"/>
    <xf numFmtId="3" fontId="1" fillId="0" borderId="8" xfId="0" applyNumberFormat="1" applyFont="1" applyBorder="1" applyAlignment="1">
      <alignment horizontal="center" wrapText="1"/>
    </xf>
    <xf numFmtId="3" fontId="1" fillId="0" borderId="10" xfId="0" applyNumberFormat="1" applyFont="1" applyBorder="1" applyAlignment="1">
      <alignment horizontal="center" wrapText="1"/>
    </xf>
    <xf numFmtId="0" fontId="1" fillId="0" borderId="17" xfId="0" applyFont="1" applyBorder="1"/>
    <xf numFmtId="167" fontId="1" fillId="0" borderId="17" xfId="0" applyNumberFormat="1" applyFont="1" applyBorder="1"/>
    <xf numFmtId="167" fontId="1" fillId="0" borderId="18" xfId="0" applyNumberFormat="1" applyFont="1" applyBorder="1"/>
    <xf numFmtId="167" fontId="0" fillId="0" borderId="17" xfId="0" applyNumberFormat="1" applyBorder="1"/>
    <xf numFmtId="3" fontId="1" fillId="0" borderId="27" xfId="0" applyNumberFormat="1" applyFont="1" applyBorder="1" applyAlignment="1">
      <alignment horizontal="center" wrapText="1"/>
    </xf>
    <xf numFmtId="167" fontId="1" fillId="0" borderId="28" xfId="0" applyNumberFormat="1" applyFont="1" applyBorder="1" applyAlignment="1">
      <alignment horizontal="center" wrapText="1"/>
    </xf>
    <xf numFmtId="3" fontId="1" fillId="0" borderId="29" xfId="0" applyNumberFormat="1" applyFont="1" applyBorder="1"/>
    <xf numFmtId="167" fontId="1" fillId="0" borderId="30" xfId="0" applyNumberFormat="1" applyFont="1" applyBorder="1"/>
    <xf numFmtId="3" fontId="1" fillId="0" borderId="25" xfId="0" applyNumberFormat="1" applyFont="1" applyBorder="1"/>
    <xf numFmtId="167" fontId="1" fillId="0" borderId="26" xfId="0" applyNumberFormat="1" applyFont="1" applyBorder="1"/>
    <xf numFmtId="3" fontId="1" fillId="0" borderId="27" xfId="0" applyNumberFormat="1" applyFont="1" applyBorder="1"/>
    <xf numFmtId="167" fontId="1" fillId="0" borderId="28" xfId="0" applyNumberFormat="1" applyFont="1" applyBorder="1"/>
    <xf numFmtId="3" fontId="0" fillId="0" borderId="29" xfId="0" applyNumberFormat="1" applyBorder="1"/>
    <xf numFmtId="167" fontId="0" fillId="0" borderId="30" xfId="0" applyNumberFormat="1" applyBorder="1"/>
    <xf numFmtId="3" fontId="0" fillId="0" borderId="25" xfId="0" applyNumberFormat="1" applyBorder="1"/>
    <xf numFmtId="167" fontId="0" fillId="0" borderId="26" xfId="0" applyNumberFormat="1" applyBorder="1"/>
    <xf numFmtId="3" fontId="0" fillId="0" borderId="27" xfId="0" applyNumberFormat="1" applyBorder="1"/>
    <xf numFmtId="167" fontId="0" fillId="0" borderId="28" xfId="0" applyNumberFormat="1" applyBorder="1"/>
    <xf numFmtId="0" fontId="3" fillId="0" borderId="14" xfId="0" applyFont="1" applyBorder="1"/>
    <xf numFmtId="0" fontId="1" fillId="0" borderId="13" xfId="0" applyFont="1" applyBorder="1"/>
    <xf numFmtId="0" fontId="1" fillId="0" borderId="15" xfId="0" applyFont="1" applyBorder="1"/>
    <xf numFmtId="0" fontId="1" fillId="0" borderId="14" xfId="0" applyFont="1" applyBorder="1"/>
    <xf numFmtId="3" fontId="1" fillId="0" borderId="13" xfId="0" applyNumberFormat="1" applyFont="1" applyBorder="1"/>
    <xf numFmtId="3" fontId="1" fillId="0" borderId="14" xfId="0" applyNumberFormat="1" applyFont="1" applyBorder="1"/>
    <xf numFmtId="0" fontId="1" fillId="0" borderId="12" xfId="0" applyFont="1" applyBorder="1"/>
    <xf numFmtId="3" fontId="1" fillId="0" borderId="15" xfId="0" applyNumberFormat="1" applyFont="1" applyBorder="1"/>
    <xf numFmtId="3" fontId="1" fillId="0" borderId="12" xfId="0" applyNumberFormat="1" applyFont="1" applyBorder="1"/>
    <xf numFmtId="3" fontId="1" fillId="0" borderId="7" xfId="0" applyNumberFormat="1" applyFont="1" applyBorder="1"/>
    <xf numFmtId="0" fontId="1" fillId="0" borderId="10" xfId="0" applyFont="1" applyBorder="1" applyAlignment="1">
      <alignment wrapText="1"/>
    </xf>
    <xf numFmtId="167" fontId="1" fillId="0" borderId="8" xfId="0" applyNumberFormat="1" applyFont="1" applyBorder="1" applyAlignment="1">
      <alignment horizontal="center" wrapText="1"/>
    </xf>
    <xf numFmtId="167" fontId="1" fillId="0" borderId="1" xfId="0" applyNumberFormat="1" applyFont="1" applyBorder="1"/>
    <xf numFmtId="3" fontId="1" fillId="0" borderId="20" xfId="0" applyNumberFormat="1" applyFont="1" applyBorder="1"/>
    <xf numFmtId="167" fontId="1" fillId="0" borderId="19" xfId="0" applyNumberFormat="1" applyFont="1" applyBorder="1"/>
    <xf numFmtId="167" fontId="1" fillId="0" borderId="21" xfId="0" applyNumberFormat="1" applyFont="1" applyBorder="1"/>
    <xf numFmtId="167" fontId="1" fillId="0" borderId="20" xfId="0" applyNumberFormat="1" applyFont="1" applyBorder="1"/>
    <xf numFmtId="3" fontId="1" fillId="0" borderId="23" xfId="0" applyNumberFormat="1" applyFont="1" applyBorder="1"/>
    <xf numFmtId="167" fontId="1" fillId="0" borderId="22" xfId="0" applyNumberFormat="1" applyFont="1" applyBorder="1"/>
    <xf numFmtId="167" fontId="1" fillId="0" borderId="24" xfId="0" applyNumberFormat="1" applyFont="1" applyBorder="1"/>
    <xf numFmtId="167" fontId="1" fillId="0" borderId="23" xfId="0" applyNumberFormat="1" applyFont="1" applyBorder="1"/>
    <xf numFmtId="167" fontId="1" fillId="0" borderId="10" xfId="0" applyNumberFormat="1" applyFont="1" applyBorder="1" applyAlignment="1">
      <alignment horizontal="center"/>
    </xf>
    <xf numFmtId="167" fontId="1" fillId="0" borderId="9" xfId="0" applyNumberFormat="1" applyFont="1" applyBorder="1" applyAlignment="1">
      <alignment horizontal="center"/>
    </xf>
    <xf numFmtId="167" fontId="1" fillId="0" borderId="8" xfId="0" applyNumberFormat="1" applyFont="1" applyBorder="1" applyAlignment="1">
      <alignment horizontal="center"/>
    </xf>
    <xf numFmtId="167" fontId="1" fillId="0" borderId="3" xfId="0" applyNumberFormat="1" applyFont="1" applyBorder="1" applyAlignment="1">
      <alignment horizontal="center"/>
    </xf>
    <xf numFmtId="167" fontId="1" fillId="0" borderId="4" xfId="0" applyNumberFormat="1" applyFont="1" applyBorder="1" applyAlignment="1">
      <alignment horizontal="center"/>
    </xf>
    <xf numFmtId="167" fontId="1" fillId="0" borderId="11" xfId="0" applyNumberFormat="1" applyFont="1" applyBorder="1" applyAlignment="1">
      <alignment horizontal="center"/>
    </xf>
    <xf numFmtId="167" fontId="1" fillId="0" borderId="11" xfId="0" applyNumberFormat="1" applyFont="1" applyBorder="1"/>
    <xf numFmtId="167" fontId="1" fillId="0" borderId="15" xfId="0" applyNumberFormat="1" applyFont="1" applyBorder="1"/>
    <xf numFmtId="167" fontId="1" fillId="0" borderId="12" xfId="0" applyNumberFormat="1" applyFont="1" applyBorder="1" applyAlignment="1">
      <alignment horizontal="center" wrapText="1"/>
    </xf>
    <xf numFmtId="167" fontId="1" fillId="0" borderId="13" xfId="0" applyNumberFormat="1" applyFont="1" applyBorder="1"/>
    <xf numFmtId="167" fontId="1" fillId="0" borderId="12" xfId="0" applyNumberFormat="1" applyFont="1" applyBorder="1"/>
    <xf numFmtId="167" fontId="1" fillId="0" borderId="31" xfId="0" applyNumberFormat="1" applyFont="1" applyBorder="1"/>
    <xf numFmtId="167" fontId="1" fillId="0" borderId="16" xfId="0" applyNumberFormat="1" applyFont="1" applyBorder="1"/>
    <xf numFmtId="3" fontId="1" fillId="0" borderId="9" xfId="0" applyNumberFormat="1" applyFont="1" applyBorder="1" applyAlignment="1">
      <alignment horizontal="center" wrapText="1"/>
    </xf>
    <xf numFmtId="2" fontId="1" fillId="0" borderId="0" xfId="0" applyNumberFormat="1" applyFont="1" applyAlignment="1">
      <alignment horizontal="right"/>
    </xf>
    <xf numFmtId="2" fontId="1" fillId="0" borderId="0" xfId="0" applyNumberFormat="1" applyFont="1" applyBorder="1" applyAlignment="1">
      <alignment horizontal="right"/>
    </xf>
    <xf numFmtId="2" fontId="1" fillId="0" borderId="6" xfId="0" applyNumberFormat="1" applyFont="1" applyBorder="1" applyAlignment="1">
      <alignment horizontal="right"/>
    </xf>
    <xf numFmtId="2" fontId="1" fillId="0" borderId="10" xfId="0" applyNumberFormat="1" applyFont="1" applyBorder="1" applyAlignment="1">
      <alignment horizontal="right"/>
    </xf>
    <xf numFmtId="2" fontId="1" fillId="0" borderId="9" xfId="0" applyNumberFormat="1" applyFont="1" applyBorder="1" applyAlignment="1">
      <alignment horizontal="right"/>
    </xf>
    <xf numFmtId="2" fontId="1" fillId="0" borderId="7" xfId="0" applyNumberFormat="1" applyFont="1" applyBorder="1" applyAlignment="1">
      <alignment horizontal="right"/>
    </xf>
    <xf numFmtId="2" fontId="1" fillId="0" borderId="2" xfId="0" applyNumberFormat="1" applyFont="1" applyBorder="1" applyAlignment="1">
      <alignment horizontal="right"/>
    </xf>
    <xf numFmtId="2" fontId="1" fillId="0" borderId="5" xfId="0" applyNumberFormat="1" applyFont="1" applyBorder="1" applyAlignment="1">
      <alignment horizontal="right"/>
    </xf>
    <xf numFmtId="2" fontId="1" fillId="0" borderId="1" xfId="0" applyNumberFormat="1" applyFont="1" applyBorder="1" applyAlignment="1">
      <alignment horizontal="right"/>
    </xf>
    <xf numFmtId="2" fontId="1" fillId="0" borderId="8" xfId="0" applyNumberFormat="1" applyFont="1" applyBorder="1" applyAlignment="1">
      <alignment horizontal="right"/>
    </xf>
    <xf numFmtId="2" fontId="1" fillId="0" borderId="8" xfId="0" applyNumberFormat="1" applyFont="1" applyBorder="1" applyAlignment="1">
      <alignment horizontal="center"/>
    </xf>
    <xf numFmtId="2" fontId="1" fillId="0" borderId="10" xfId="0" applyNumberFormat="1" applyFont="1" applyBorder="1" applyAlignment="1">
      <alignment horizontal="center"/>
    </xf>
    <xf numFmtId="2" fontId="1" fillId="0" borderId="9" xfId="0" applyNumberFormat="1" applyFont="1" applyBorder="1" applyAlignment="1">
      <alignment horizontal="center"/>
    </xf>
    <xf numFmtId="0" fontId="1" fillId="0" borderId="11"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left"/>
    </xf>
    <xf numFmtId="0" fontId="1" fillId="0" borderId="11"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8" xfId="0" applyFont="1" applyBorder="1" applyAlignment="1">
      <alignment horizontal="center"/>
    </xf>
    <xf numFmtId="0" fontId="1" fillId="0" borderId="10" xfId="0" applyFont="1" applyBorder="1" applyAlignment="1">
      <alignment horizontal="center"/>
    </xf>
    <xf numFmtId="0" fontId="1" fillId="0" borderId="9" xfId="0" applyFont="1" applyBorder="1" applyAlignment="1">
      <alignment horizontal="center"/>
    </xf>
    <xf numFmtId="0" fontId="1" fillId="0" borderId="0" xfId="0" applyFont="1" applyFill="1" applyBorder="1"/>
    <xf numFmtId="0" fontId="1" fillId="0" borderId="11" xfId="0" applyFont="1" applyBorder="1" applyAlignment="1">
      <alignment vertical="center" wrapText="1"/>
    </xf>
    <xf numFmtId="1" fontId="1" fillId="0" borderId="11"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0" fontId="1" fillId="0" borderId="5" xfId="0" applyFont="1" applyFill="1" applyBorder="1"/>
    <xf numFmtId="0" fontId="1" fillId="0" borderId="6" xfId="0" applyFont="1" applyFill="1" applyBorder="1"/>
    <xf numFmtId="0" fontId="1" fillId="0" borderId="11" xfId="0" applyFont="1" applyFill="1" applyBorder="1"/>
    <xf numFmtId="0" fontId="1" fillId="0" borderId="3" xfId="0" applyFont="1" applyFill="1" applyBorder="1"/>
    <xf numFmtId="0" fontId="1" fillId="0" borderId="4" xfId="0" applyFont="1" applyFill="1" applyBorder="1"/>
    <xf numFmtId="0" fontId="3" fillId="0" borderId="0" xfId="0" applyFont="1" applyFill="1"/>
    <xf numFmtId="0" fontId="1" fillId="0" borderId="1" xfId="0" applyFont="1" applyFill="1" applyBorder="1"/>
    <xf numFmtId="3" fontId="1" fillId="0" borderId="5" xfId="0" applyNumberFormat="1" applyFont="1" applyFill="1" applyBorder="1"/>
    <xf numFmtId="3" fontId="1" fillId="0" borderId="0" xfId="0" applyNumberFormat="1" applyFont="1" applyFill="1"/>
    <xf numFmtId="3" fontId="1" fillId="0" borderId="6" xfId="0" applyNumberFormat="1" applyFont="1" applyFill="1" applyBorder="1"/>
    <xf numFmtId="2" fontId="1" fillId="0" borderId="5" xfId="0" applyNumberFormat="1" applyFont="1" applyFill="1" applyBorder="1"/>
    <xf numFmtId="2" fontId="1" fillId="0" borderId="0" xfId="0" applyNumberFormat="1" applyFont="1" applyFill="1"/>
    <xf numFmtId="2" fontId="1" fillId="0" borderId="6" xfId="0" applyNumberFormat="1" applyFont="1" applyFill="1" applyBorder="1"/>
    <xf numFmtId="0" fontId="1" fillId="0" borderId="8" xfId="0" applyFont="1" applyFill="1" applyBorder="1"/>
    <xf numFmtId="0" fontId="1" fillId="0" borderId="9" xfId="0" applyFont="1" applyFill="1" applyBorder="1"/>
    <xf numFmtId="3" fontId="1" fillId="0" borderId="8" xfId="0" applyNumberFormat="1" applyFont="1" applyFill="1" applyBorder="1"/>
    <xf numFmtId="3" fontId="1" fillId="0" borderId="10" xfId="0" applyNumberFormat="1" applyFont="1" applyFill="1" applyBorder="1"/>
    <xf numFmtId="3" fontId="1" fillId="0" borderId="9" xfId="0" applyNumberFormat="1" applyFont="1" applyFill="1" applyBorder="1"/>
    <xf numFmtId="2" fontId="1" fillId="0" borderId="8" xfId="0" applyNumberFormat="1" applyFont="1" applyFill="1" applyBorder="1"/>
    <xf numFmtId="2" fontId="1" fillId="0" borderId="10" xfId="0" applyNumberFormat="1" applyFont="1" applyFill="1" applyBorder="1"/>
    <xf numFmtId="2" fontId="1" fillId="0" borderId="9" xfId="0" applyNumberFormat="1" applyFont="1" applyFill="1" applyBorder="1"/>
    <xf numFmtId="3" fontId="1" fillId="0" borderId="1" xfId="0" applyNumberFormat="1" applyFont="1" applyFill="1" applyBorder="1"/>
    <xf numFmtId="3" fontId="1" fillId="0" borderId="7" xfId="0" applyNumberFormat="1" applyFont="1" applyFill="1" applyBorder="1"/>
    <xf numFmtId="3" fontId="1" fillId="0" borderId="2" xfId="0" applyNumberFormat="1" applyFont="1" applyFill="1" applyBorder="1"/>
    <xf numFmtId="2" fontId="1" fillId="0" borderId="1" xfId="0" applyNumberFormat="1" applyFont="1" applyFill="1" applyBorder="1"/>
    <xf numFmtId="2" fontId="1" fillId="0" borderId="7" xfId="0" applyNumberFormat="1" applyFont="1" applyFill="1" applyBorder="1"/>
    <xf numFmtId="2" fontId="1" fillId="0" borderId="2" xfId="0" applyNumberFormat="1" applyFont="1" applyFill="1" applyBorder="1"/>
    <xf numFmtId="0" fontId="1" fillId="0" borderId="0" xfId="0" applyFont="1" applyFill="1" applyAlignment="1">
      <alignment vertical="top" wrapText="1"/>
    </xf>
    <xf numFmtId="0" fontId="1" fillId="0" borderId="8" xfId="0" applyFont="1" applyBorder="1" applyAlignment="1">
      <alignment horizontal="center"/>
    </xf>
    <xf numFmtId="0" fontId="1" fillId="0" borderId="10" xfId="0" applyFont="1" applyBorder="1" applyAlignment="1">
      <alignment horizontal="center"/>
    </xf>
    <xf numFmtId="0" fontId="1" fillId="0" borderId="9" xfId="0" applyFont="1" applyBorder="1" applyAlignment="1">
      <alignment horizontal="center"/>
    </xf>
    <xf numFmtId="2" fontId="1" fillId="0" borderId="5" xfId="0" applyNumberFormat="1" applyFont="1" applyBorder="1"/>
    <xf numFmtId="2" fontId="1" fillId="0" borderId="0" xfId="0" applyNumberFormat="1" applyFont="1"/>
    <xf numFmtId="2" fontId="1" fillId="0" borderId="6" xfId="0" applyNumberFormat="1" applyFont="1" applyBorder="1"/>
    <xf numFmtId="2" fontId="1" fillId="0" borderId="8" xfId="0" applyNumberFormat="1" applyFont="1" applyBorder="1"/>
    <xf numFmtId="2" fontId="1" fillId="0" borderId="10" xfId="0" applyNumberFormat="1" applyFont="1" applyBorder="1"/>
    <xf numFmtId="2" fontId="1" fillId="0" borderId="9" xfId="0" applyNumberFormat="1" applyFont="1" applyBorder="1"/>
    <xf numFmtId="0" fontId="1" fillId="0" borderId="0" xfId="0" applyFont="1" applyAlignment="1">
      <alignment vertical="top" wrapText="1"/>
    </xf>
    <xf numFmtId="167" fontId="1" fillId="0" borderId="14" xfId="0" applyNumberFormat="1" applyFont="1" applyBorder="1"/>
    <xf numFmtId="0" fontId="1" fillId="0" borderId="12" xfId="0" applyFont="1" applyBorder="1" applyAlignment="1">
      <alignment horizontal="center"/>
    </xf>
    <xf numFmtId="0" fontId="1" fillId="0" borderId="12" xfId="0" applyFont="1" applyBorder="1" applyAlignment="1">
      <alignment horizontal="center" vertical="center"/>
    </xf>
    <xf numFmtId="0" fontId="1" fillId="0" borderId="13" xfId="0" applyFont="1" applyBorder="1" applyAlignment="1">
      <alignment horizontal="center"/>
    </xf>
    <xf numFmtId="0" fontId="1" fillId="0" borderId="14" xfId="0" applyFont="1" applyBorder="1" applyAlignment="1">
      <alignment horizontal="center"/>
    </xf>
    <xf numFmtId="0" fontId="3" fillId="0" borderId="0" xfId="0" applyFont="1" applyFill="1" applyAlignment="1">
      <alignment horizontal="left"/>
    </xf>
    <xf numFmtId="0" fontId="1" fillId="0" borderId="0" xfId="0" applyFont="1" applyAlignment="1">
      <alignment vertical="center"/>
    </xf>
    <xf numFmtId="0" fontId="1" fillId="0" borderId="14" xfId="0" applyFont="1" applyBorder="1" applyAlignment="1">
      <alignment horizontal="left"/>
    </xf>
    <xf numFmtId="0" fontId="1" fillId="0" borderId="13" xfId="0" applyFont="1" applyBorder="1" applyAlignment="1">
      <alignment horizontal="left"/>
    </xf>
    <xf numFmtId="0" fontId="1" fillId="0" borderId="13" xfId="0" applyFont="1" applyBorder="1" applyAlignment="1">
      <alignment horizontal="right" vertical="center" wrapText="1"/>
    </xf>
    <xf numFmtId="3" fontId="1" fillId="0" borderId="5" xfId="0" applyNumberFormat="1" applyFont="1" applyBorder="1" applyAlignment="1">
      <alignment vertical="center"/>
    </xf>
    <xf numFmtId="3" fontId="1" fillId="0" borderId="0" xfId="0" applyNumberFormat="1" applyFont="1" applyAlignment="1">
      <alignment vertical="center"/>
    </xf>
    <xf numFmtId="3" fontId="1" fillId="0" borderId="6" xfId="0" applyNumberFormat="1" applyFont="1" applyBorder="1" applyAlignment="1">
      <alignment vertical="center"/>
    </xf>
    <xf numFmtId="0" fontId="1" fillId="0" borderId="13" xfId="0" applyFont="1" applyBorder="1" applyAlignment="1">
      <alignment horizontal="right"/>
    </xf>
    <xf numFmtId="0" fontId="1" fillId="0" borderId="12" xfId="0" applyFont="1" applyBorder="1" applyAlignment="1">
      <alignment horizontal="right"/>
    </xf>
    <xf numFmtId="0" fontId="1" fillId="0" borderId="1" xfId="0" applyFont="1" applyBorder="1"/>
    <xf numFmtId="0" fontId="1" fillId="0" borderId="8" xfId="0" applyFont="1" applyBorder="1"/>
    <xf numFmtId="3" fontId="1" fillId="0" borderId="2" xfId="0" applyNumberFormat="1" applyFont="1" applyBorder="1"/>
    <xf numFmtId="167" fontId="1" fillId="0" borderId="5" xfId="8" applyNumberFormat="1" applyFont="1" applyBorder="1"/>
    <xf numFmtId="167" fontId="1" fillId="0" borderId="6" xfId="8" applyNumberFormat="1" applyFont="1" applyBorder="1"/>
    <xf numFmtId="167" fontId="1" fillId="0" borderId="8" xfId="8" applyNumberFormat="1" applyFont="1" applyBorder="1"/>
    <xf numFmtId="167" fontId="1" fillId="0" borderId="9" xfId="8" applyNumberFormat="1" applyFont="1" applyBorder="1"/>
    <xf numFmtId="2" fontId="1" fillId="0" borderId="14" xfId="0" applyNumberFormat="1" applyFont="1" applyBorder="1" applyAlignment="1">
      <alignment wrapText="1"/>
    </xf>
    <xf numFmtId="2" fontId="1" fillId="0" borderId="4" xfId="0" applyNumberFormat="1" applyFont="1" applyBorder="1" applyAlignment="1">
      <alignment horizontal="center" wrapText="1"/>
    </xf>
    <xf numFmtId="2" fontId="1" fillId="0" borderId="0" xfId="0" applyNumberFormat="1" applyFont="1" applyAlignment="1">
      <alignment wrapText="1"/>
    </xf>
    <xf numFmtId="2" fontId="1" fillId="0" borderId="3" xfId="0" applyNumberFormat="1" applyFont="1" applyBorder="1" applyAlignment="1">
      <alignment horizontal="center" wrapText="1"/>
    </xf>
    <xf numFmtId="2" fontId="1" fillId="0" borderId="11" xfId="0" applyNumberFormat="1" applyFont="1" applyBorder="1" applyAlignment="1">
      <alignment horizontal="center" wrapText="1"/>
    </xf>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applyAlignment="1">
      <alignment horizontal="center"/>
    </xf>
    <xf numFmtId="0" fontId="1" fillId="0" borderId="7" xfId="0" applyFont="1" applyBorder="1" applyAlignment="1">
      <alignment horizontal="center"/>
    </xf>
    <xf numFmtId="0" fontId="1" fillId="0" borderId="2" xfId="0" applyFont="1" applyBorder="1" applyAlignment="1">
      <alignment horizontal="center"/>
    </xf>
    <xf numFmtId="1" fontId="1" fillId="0" borderId="7" xfId="0" applyNumberFormat="1" applyFont="1" applyBorder="1" applyAlignment="1">
      <alignment horizontal="center"/>
    </xf>
    <xf numFmtId="1" fontId="1" fillId="0" borderId="2" xfId="0" applyNumberFormat="1" applyFont="1" applyBorder="1" applyAlignment="1">
      <alignment horizontal="center"/>
    </xf>
    <xf numFmtId="0" fontId="1" fillId="0" borderId="5" xfId="0" applyFont="1" applyBorder="1" applyAlignment="1">
      <alignment horizontal="left" vertical="center"/>
    </xf>
    <xf numFmtId="0" fontId="1" fillId="0" borderId="0"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1" fillId="0" borderId="0" xfId="0" applyFont="1" applyBorder="1" applyAlignment="1">
      <alignment horizontal="left"/>
    </xf>
    <xf numFmtId="0" fontId="1"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Border="1" applyAlignment="1">
      <alignment horizontal="left" wrapText="1"/>
    </xf>
    <xf numFmtId="0" fontId="1" fillId="0" borderId="1" xfId="0" applyFont="1" applyFill="1" applyBorder="1" applyAlignment="1">
      <alignment horizontal="left"/>
    </xf>
    <xf numFmtId="0" fontId="1" fillId="0" borderId="5" xfId="0" applyFont="1" applyFill="1" applyBorder="1" applyAlignment="1">
      <alignment horizontal="left"/>
    </xf>
    <xf numFmtId="0" fontId="1" fillId="0" borderId="2" xfId="0" applyFont="1" applyFill="1" applyBorder="1" applyAlignment="1">
      <alignment horizontal="left"/>
    </xf>
    <xf numFmtId="0" fontId="1" fillId="0" borderId="9" xfId="0" applyFont="1" applyFill="1" applyBorder="1" applyAlignment="1">
      <alignment horizontal="left"/>
    </xf>
    <xf numFmtId="0" fontId="1" fillId="0" borderId="11"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0" xfId="0" applyFont="1" applyFill="1" applyAlignment="1">
      <alignment horizontal="left" vertical="top"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11"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left" vertical="top" wrapText="1"/>
    </xf>
    <xf numFmtId="3" fontId="1" fillId="0" borderId="11"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8" xfId="0" applyFont="1" applyBorder="1" applyAlignment="1">
      <alignment horizontal="center"/>
    </xf>
    <xf numFmtId="0" fontId="1" fillId="0" borderId="10" xfId="0" applyFont="1" applyBorder="1" applyAlignment="1">
      <alignment horizontal="center"/>
    </xf>
    <xf numFmtId="0" fontId="1" fillId="0" borderId="9" xfId="0" applyFont="1" applyBorder="1" applyAlignment="1">
      <alignment horizontal="center"/>
    </xf>
    <xf numFmtId="0" fontId="1" fillId="0" borderId="1" xfId="0" applyFont="1" applyBorder="1"/>
    <xf numFmtId="0" fontId="1" fillId="0" borderId="8" xfId="0" applyFont="1" applyBorder="1"/>
    <xf numFmtId="3" fontId="1" fillId="0" borderId="1" xfId="0" applyNumberFormat="1" applyFont="1" applyBorder="1" applyAlignment="1">
      <alignment horizontal="center"/>
    </xf>
    <xf numFmtId="3" fontId="1" fillId="0" borderId="7" xfId="0" applyNumberFormat="1" applyFont="1" applyBorder="1" applyAlignment="1">
      <alignment horizontal="center"/>
    </xf>
    <xf numFmtId="3" fontId="1" fillId="0" borderId="2" xfId="0" applyNumberFormat="1" applyFont="1" applyBorder="1" applyAlignment="1">
      <alignment horizontal="center"/>
    </xf>
    <xf numFmtId="167" fontId="1" fillId="0" borderId="1" xfId="0" applyNumberFormat="1" applyFont="1" applyBorder="1" applyAlignment="1">
      <alignment horizontal="center"/>
    </xf>
    <xf numFmtId="167" fontId="1" fillId="0" borderId="7" xfId="0" applyNumberFormat="1" applyFont="1" applyBorder="1" applyAlignment="1">
      <alignment horizontal="center"/>
    </xf>
    <xf numFmtId="167" fontId="1" fillId="0" borderId="2" xfId="0" applyNumberFormat="1" applyFont="1" applyBorder="1" applyAlignment="1">
      <alignment horizontal="center"/>
    </xf>
    <xf numFmtId="0" fontId="1" fillId="0" borderId="0" xfId="0" applyNumberFormat="1" applyFont="1" applyAlignment="1">
      <alignment horizontal="left" wrapText="1"/>
    </xf>
    <xf numFmtId="0" fontId="1" fillId="0" borderId="19" xfId="0" applyFont="1" applyBorder="1" applyAlignment="1">
      <alignment horizontal="left" vertical="center"/>
    </xf>
    <xf numFmtId="0" fontId="1" fillId="0" borderId="22" xfId="0" applyFont="1" applyBorder="1" applyAlignment="1">
      <alignment horizontal="left" vertical="center"/>
    </xf>
    <xf numFmtId="0" fontId="1" fillId="0" borderId="1" xfId="0" applyFont="1" applyBorder="1" applyAlignment="1">
      <alignment horizontal="left" vertical="center"/>
    </xf>
    <xf numFmtId="3" fontId="1" fillId="0" borderId="25" xfId="0" applyNumberFormat="1" applyFont="1" applyBorder="1" applyAlignment="1">
      <alignment horizontal="center"/>
    </xf>
    <xf numFmtId="3" fontId="1" fillId="0" borderId="0" xfId="0" applyNumberFormat="1" applyFont="1" applyBorder="1" applyAlignment="1">
      <alignment horizontal="center"/>
    </xf>
    <xf numFmtId="3" fontId="1" fillId="0" borderId="26" xfId="0" applyNumberFormat="1" applyFont="1" applyBorder="1" applyAlignment="1">
      <alignment horizontal="center"/>
    </xf>
    <xf numFmtId="3" fontId="1" fillId="0" borderId="6" xfId="0" applyNumberFormat="1" applyFont="1" applyBorder="1" applyAlignment="1">
      <alignment horizontal="center"/>
    </xf>
    <xf numFmtId="3" fontId="1" fillId="0" borderId="5" xfId="0" applyNumberFormat="1" applyFont="1" applyBorder="1" applyAlignment="1">
      <alignment horizontal="center"/>
    </xf>
    <xf numFmtId="0" fontId="1" fillId="0" borderId="7" xfId="0" applyFont="1" applyBorder="1" applyAlignment="1">
      <alignment horizontal="left" vertical="center"/>
    </xf>
    <xf numFmtId="0" fontId="1" fillId="0" borderId="20" xfId="0" applyFont="1" applyBorder="1" applyAlignment="1">
      <alignment horizontal="left" vertical="center"/>
    </xf>
    <xf numFmtId="0" fontId="1" fillId="0" borderId="23" xfId="0" applyFont="1" applyBorder="1" applyAlignment="1">
      <alignment horizontal="left" vertical="center"/>
    </xf>
    <xf numFmtId="2" fontId="1" fillId="0" borderId="1" xfId="0" applyNumberFormat="1" applyFont="1" applyBorder="1" applyAlignment="1">
      <alignment horizontal="center"/>
    </xf>
    <xf numFmtId="2" fontId="1" fillId="0" borderId="7" xfId="0" applyNumberFormat="1" applyFont="1" applyBorder="1" applyAlignment="1">
      <alignment horizontal="center"/>
    </xf>
    <xf numFmtId="2" fontId="1" fillId="0" borderId="2" xfId="0" applyNumberFormat="1" applyFont="1" applyBorder="1" applyAlignment="1">
      <alignment horizontal="center"/>
    </xf>
    <xf numFmtId="0" fontId="1" fillId="0" borderId="5" xfId="0" applyFont="1" applyBorder="1" applyAlignment="1">
      <alignment wrapText="1"/>
    </xf>
    <xf numFmtId="167" fontId="1" fillId="0" borderId="5" xfId="0" applyNumberFormat="1" applyFont="1" applyBorder="1" applyAlignment="1">
      <alignment wrapText="1"/>
    </xf>
    <xf numFmtId="167" fontId="1" fillId="0" borderId="0" xfId="0" applyNumberFormat="1" applyFont="1" applyBorder="1" applyAlignment="1">
      <alignment wrapText="1"/>
    </xf>
    <xf numFmtId="167" fontId="1" fillId="0" borderId="6" xfId="0" applyNumberFormat="1" applyFont="1" applyBorder="1" applyAlignment="1">
      <alignment wrapText="1"/>
    </xf>
    <xf numFmtId="0" fontId="3" fillId="0" borderId="0" xfId="4" applyFont="1"/>
    <xf numFmtId="0" fontId="1" fillId="0" borderId="0" xfId="1" applyFont="1"/>
    <xf numFmtId="0" fontId="1" fillId="0" borderId="2" xfId="0" applyFont="1" applyBorder="1"/>
    <xf numFmtId="1" fontId="1" fillId="0" borderId="7" xfId="0" applyNumberFormat="1" applyFont="1" applyBorder="1"/>
    <xf numFmtId="1" fontId="1" fillId="0" borderId="2" xfId="0" applyNumberFormat="1" applyFont="1" applyBorder="1"/>
    <xf numFmtId="0" fontId="1" fillId="0" borderId="7" xfId="0" applyFont="1" applyBorder="1" applyAlignment="1">
      <alignment horizontal="center" wrapText="1"/>
    </xf>
    <xf numFmtId="0" fontId="1" fillId="0" borderId="2" xfId="0" applyFont="1" applyBorder="1" applyAlignment="1">
      <alignment horizontal="center" wrapText="1"/>
    </xf>
    <xf numFmtId="0" fontId="12" fillId="0" borderId="0" xfId="0" applyFont="1"/>
    <xf numFmtId="0" fontId="1" fillId="0" borderId="11" xfId="0" applyFont="1" applyBorder="1" applyAlignment="1"/>
    <xf numFmtId="0" fontId="1" fillId="0" borderId="3" xfId="0" applyFont="1" applyBorder="1" applyAlignment="1"/>
    <xf numFmtId="0" fontId="1" fillId="0" borderId="12" xfId="0" applyFont="1" applyBorder="1" applyAlignment="1">
      <alignment wrapText="1"/>
    </xf>
    <xf numFmtId="164" fontId="1" fillId="0" borderId="5" xfId="5" applyNumberFormat="1" applyFont="1" applyBorder="1"/>
    <xf numFmtId="164" fontId="1" fillId="0" borderId="13" xfId="5" applyNumberFormat="1" applyFont="1" applyBorder="1"/>
    <xf numFmtId="164" fontId="1" fillId="0" borderId="8" xfId="5" applyNumberFormat="1" applyFont="1" applyBorder="1"/>
    <xf numFmtId="164" fontId="1" fillId="0" borderId="12" xfId="5" applyNumberFormat="1" applyFont="1" applyBorder="1"/>
    <xf numFmtId="0" fontId="1" fillId="0" borderId="12" xfId="0" applyFont="1" applyBorder="1" applyAlignment="1">
      <alignment horizontal="center" wrapText="1"/>
    </xf>
    <xf numFmtId="0" fontId="1" fillId="0" borderId="14" xfId="1" applyFont="1" applyBorder="1"/>
    <xf numFmtId="0" fontId="1" fillId="0" borderId="14" xfId="4" applyFont="1" applyBorder="1"/>
    <xf numFmtId="165" fontId="1" fillId="0" borderId="4" xfId="1" applyNumberFormat="1" applyFont="1" applyBorder="1"/>
    <xf numFmtId="0" fontId="1" fillId="0" borderId="15" xfId="4" applyFont="1" applyBorder="1"/>
    <xf numFmtId="165" fontId="1" fillId="0" borderId="2" xfId="1" applyNumberFormat="1" applyFont="1" applyBorder="1"/>
    <xf numFmtId="0" fontId="1" fillId="0" borderId="13" xfId="1" applyFont="1" applyBorder="1" applyAlignment="1">
      <alignment horizontal="left" indent="2"/>
    </xf>
    <xf numFmtId="165" fontId="1" fillId="0" borderId="6" xfId="1" applyNumberFormat="1" applyFont="1" applyBorder="1"/>
    <xf numFmtId="0" fontId="1" fillId="0" borderId="12" xfId="1" applyFont="1" applyBorder="1" applyAlignment="1">
      <alignment horizontal="left" indent="2"/>
    </xf>
    <xf numFmtId="165" fontId="1" fillId="0" borderId="9" xfId="1" applyNumberFormat="1" applyFont="1" applyBorder="1"/>
    <xf numFmtId="0" fontId="1" fillId="0" borderId="13" xfId="4" applyFont="1" applyBorder="1"/>
    <xf numFmtId="0" fontId="1" fillId="0" borderId="0" xfId="1" applyFont="1" applyAlignment="1">
      <alignment horizontal="left" vertical="top" wrapText="1"/>
    </xf>
    <xf numFmtId="0" fontId="1" fillId="0" borderId="0" xfId="1" applyFont="1" applyAlignment="1">
      <alignment vertical="top" wrapText="1"/>
    </xf>
    <xf numFmtId="0" fontId="1" fillId="0" borderId="11" xfId="1" applyFont="1" applyBorder="1" applyAlignment="1">
      <alignment horizontal="center" wrapText="1"/>
    </xf>
    <xf numFmtId="0" fontId="1" fillId="0" borderId="4" xfId="1" applyFont="1" applyBorder="1" applyAlignment="1">
      <alignment horizontal="center" wrapText="1"/>
    </xf>
    <xf numFmtId="0" fontId="1" fillId="0" borderId="14" xfId="1" applyFont="1" applyBorder="1" applyAlignment="1">
      <alignment horizontal="center" wrapText="1"/>
    </xf>
    <xf numFmtId="0" fontId="8" fillId="0" borderId="1" xfId="7" applyFont="1" applyBorder="1" applyAlignment="1">
      <alignment horizontal="center" wrapText="1"/>
    </xf>
    <xf numFmtId="0" fontId="8" fillId="0" borderId="2" xfId="7" applyFont="1" applyBorder="1" applyAlignment="1">
      <alignment horizontal="center" wrapText="1"/>
    </xf>
    <xf numFmtId="0" fontId="8" fillId="0" borderId="1" xfId="7" applyFont="1" applyBorder="1" applyAlignment="1">
      <alignment wrapText="1"/>
    </xf>
    <xf numFmtId="0" fontId="8" fillId="0" borderId="7" xfId="7" applyFont="1" applyBorder="1" applyAlignment="1">
      <alignment wrapText="1"/>
    </xf>
    <xf numFmtId="0" fontId="8" fillId="0" borderId="2" xfId="7" applyFont="1" applyBorder="1" applyAlignment="1">
      <alignment wrapText="1"/>
    </xf>
    <xf numFmtId="0" fontId="8" fillId="0" borderId="1" xfId="7" applyFont="1" applyBorder="1" applyAlignment="1">
      <alignment horizontal="center" vertical="center"/>
    </xf>
    <xf numFmtId="0" fontId="8" fillId="0" borderId="2" xfId="7" applyFont="1" applyBorder="1"/>
    <xf numFmtId="0" fontId="8" fillId="0" borderId="5" xfId="7" applyFont="1" applyBorder="1" applyAlignment="1">
      <alignment horizontal="center" vertical="center"/>
    </xf>
    <xf numFmtId="0" fontId="8" fillId="0" borderId="6" xfId="7" applyFont="1" applyBorder="1"/>
    <xf numFmtId="0" fontId="8" fillId="0" borderId="8" xfId="7" applyFont="1" applyBorder="1" applyAlignment="1">
      <alignment horizontal="center" vertical="center"/>
    </xf>
    <xf numFmtId="0" fontId="8" fillId="0" borderId="9" xfId="7" applyFont="1" applyBorder="1"/>
    <xf numFmtId="1" fontId="1" fillId="0" borderId="5" xfId="1" applyNumberFormat="1" applyFont="1" applyBorder="1" applyAlignment="1">
      <alignment horizontal="right"/>
    </xf>
    <xf numFmtId="1" fontId="1" fillId="0" borderId="0" xfId="1" applyNumberFormat="1" applyFont="1"/>
    <xf numFmtId="1" fontId="1" fillId="0" borderId="6" xfId="1" applyNumberFormat="1" applyFont="1" applyBorder="1"/>
    <xf numFmtId="1" fontId="1" fillId="0" borderId="8" xfId="1" applyNumberFormat="1" applyFont="1" applyBorder="1" applyAlignment="1">
      <alignment horizontal="right"/>
    </xf>
    <xf numFmtId="1" fontId="1" fillId="0" borderId="10" xfId="1" applyNumberFormat="1" applyFont="1" applyBorder="1"/>
    <xf numFmtId="1" fontId="1" fillId="0" borderId="9" xfId="1" applyNumberFormat="1" applyFont="1" applyBorder="1"/>
    <xf numFmtId="0" fontId="1" fillId="0" borderId="3" xfId="1" applyFont="1" applyBorder="1"/>
    <xf numFmtId="0" fontId="1" fillId="0" borderId="15" xfId="1" applyFont="1" applyBorder="1" applyAlignment="1">
      <alignment horizontal="left" vertical="center" wrapText="1"/>
    </xf>
    <xf numFmtId="0" fontId="1" fillId="0" borderId="7" xfId="1" applyFont="1" applyBorder="1"/>
    <xf numFmtId="2" fontId="1" fillId="0" borderId="7" xfId="1" applyNumberFormat="1" applyFont="1" applyBorder="1"/>
    <xf numFmtId="2" fontId="1" fillId="0" borderId="2" xfId="1" applyNumberFormat="1" applyFont="1" applyBorder="1"/>
    <xf numFmtId="0" fontId="1" fillId="0" borderId="13" xfId="1" applyFont="1" applyBorder="1" applyAlignment="1">
      <alignment horizontal="left" vertical="center" wrapText="1"/>
    </xf>
    <xf numFmtId="2" fontId="1" fillId="0" borderId="0" xfId="1" applyNumberFormat="1" applyFont="1"/>
    <xf numFmtId="2" fontId="1" fillId="0" borderId="6" xfId="1" applyNumberFormat="1" applyFont="1" applyBorder="1"/>
    <xf numFmtId="0" fontId="1" fillId="0" borderId="12" xfId="1" applyFont="1" applyBorder="1" applyAlignment="1">
      <alignment horizontal="left" vertical="center" wrapText="1"/>
    </xf>
    <xf numFmtId="0" fontId="1" fillId="0" borderId="10" xfId="1" applyFont="1" applyBorder="1"/>
    <xf numFmtId="2" fontId="1" fillId="0" borderId="10" xfId="1" applyNumberFormat="1" applyFont="1" applyBorder="1"/>
    <xf numFmtId="2" fontId="1" fillId="0" borderId="9" xfId="1" applyNumberFormat="1" applyFont="1" applyBorder="1"/>
    <xf numFmtId="0" fontId="1" fillId="0" borderId="3" xfId="1" applyFont="1" applyBorder="1" applyAlignment="1">
      <alignment horizontal="center"/>
    </xf>
    <xf numFmtId="0" fontId="1" fillId="0" borderId="4" xfId="1" applyFont="1" applyBorder="1" applyAlignment="1">
      <alignment horizontal="center"/>
    </xf>
    <xf numFmtId="0" fontId="1" fillId="0" borderId="11" xfId="1" applyFont="1" applyBorder="1" applyAlignment="1">
      <alignment horizontal="center" wrapText="1"/>
    </xf>
    <xf numFmtId="0" fontId="1" fillId="0" borderId="3" xfId="1" applyFont="1" applyBorder="1" applyAlignment="1">
      <alignment horizontal="center" wrapText="1"/>
    </xf>
    <xf numFmtId="0" fontId="1" fillId="0" borderId="4" xfId="1" applyFont="1" applyBorder="1" applyAlignment="1">
      <alignment horizontal="center" wrapText="1"/>
    </xf>
    <xf numFmtId="0" fontId="1" fillId="0" borderId="6" xfId="1" applyFont="1" applyBorder="1"/>
    <xf numFmtId="2" fontId="1" fillId="0" borderId="2" xfId="1" applyNumberFormat="1" applyFont="1" applyBorder="1" applyAlignment="1">
      <alignment horizontal="right"/>
    </xf>
    <xf numFmtId="2" fontId="1" fillId="0" borderId="6" xfId="1" applyNumberFormat="1" applyFont="1" applyBorder="1" applyAlignment="1">
      <alignment horizontal="right"/>
    </xf>
    <xf numFmtId="0" fontId="1" fillId="0" borderId="9" xfId="1" applyFont="1" applyBorder="1"/>
    <xf numFmtId="0" fontId="1" fillId="0" borderId="4" xfId="0" applyFont="1" applyBorder="1" applyAlignment="1"/>
    <xf numFmtId="0" fontId="1" fillId="0" borderId="8" xfId="0" applyFont="1" applyBorder="1" applyAlignment="1"/>
    <xf numFmtId="0" fontId="1" fillId="0" borderId="9" xfId="0" applyFont="1" applyBorder="1" applyAlignment="1"/>
    <xf numFmtId="0" fontId="1" fillId="0" borderId="0" xfId="0" applyFont="1" applyAlignment="1">
      <alignment horizontal="center"/>
    </xf>
    <xf numFmtId="0" fontId="1" fillId="0" borderId="11" xfId="1" applyFont="1" applyBorder="1" applyAlignment="1">
      <alignment horizontal="left"/>
    </xf>
    <xf numFmtId="0" fontId="1" fillId="0" borderId="3" xfId="1" applyFont="1" applyBorder="1" applyAlignment="1">
      <alignment horizontal="left"/>
    </xf>
    <xf numFmtId="0" fontId="1" fillId="0" borderId="4" xfId="1" applyFont="1" applyBorder="1" applyAlignment="1">
      <alignment horizontal="left"/>
    </xf>
    <xf numFmtId="0" fontId="1" fillId="0" borderId="11" xfId="1" applyFont="1" applyBorder="1" applyAlignment="1">
      <alignment horizontal="center"/>
    </xf>
    <xf numFmtId="0" fontId="1" fillId="0" borderId="3" xfId="1" applyFont="1" applyBorder="1" applyAlignment="1">
      <alignment horizontal="center"/>
    </xf>
    <xf numFmtId="0" fontId="1" fillId="0" borderId="4" xfId="1" applyFont="1" applyBorder="1" applyAlignment="1">
      <alignment horizontal="center"/>
    </xf>
    <xf numFmtId="0" fontId="1" fillId="0" borderId="12" xfId="1" applyFont="1" applyBorder="1" applyAlignment="1">
      <alignment wrapText="1"/>
    </xf>
    <xf numFmtId="0" fontId="1" fillId="0" borderId="15" xfId="1" applyFont="1" applyBorder="1" applyAlignment="1">
      <alignment wrapText="1"/>
    </xf>
    <xf numFmtId="0" fontId="1" fillId="0" borderId="5" xfId="1" applyFont="1" applyBorder="1" applyAlignment="1">
      <alignment wrapText="1"/>
    </xf>
    <xf numFmtId="0" fontId="1" fillId="0" borderId="0" xfId="1" applyFont="1" applyAlignment="1">
      <alignment wrapText="1"/>
    </xf>
    <xf numFmtId="0" fontId="1" fillId="0" borderId="1" xfId="1" applyFont="1" applyBorder="1" applyAlignment="1">
      <alignment wrapText="1"/>
    </xf>
    <xf numFmtId="0" fontId="1" fillId="0" borderId="13" xfId="1" applyFont="1" applyBorder="1" applyAlignment="1">
      <alignment horizontal="center" vertical="center" wrapText="1"/>
    </xf>
    <xf numFmtId="0" fontId="1" fillId="0" borderId="15" xfId="1" applyFont="1" applyBorder="1" applyAlignment="1">
      <alignment horizontal="left" vertical="center"/>
    </xf>
    <xf numFmtId="2" fontId="1" fillId="0" borderId="1" xfId="1" applyNumberFormat="1" applyFont="1" applyBorder="1"/>
    <xf numFmtId="2" fontId="1" fillId="0" borderId="1" xfId="1" applyNumberFormat="1" applyFont="1" applyBorder="1" applyAlignment="1">
      <alignment horizontal="right"/>
    </xf>
    <xf numFmtId="2" fontId="1" fillId="0" borderId="7" xfId="1" applyNumberFormat="1" applyFont="1" applyBorder="1" applyAlignment="1">
      <alignment horizontal="right"/>
    </xf>
    <xf numFmtId="4" fontId="1" fillId="0" borderId="1" xfId="1" applyNumberFormat="1" applyFont="1" applyBorder="1"/>
    <xf numFmtId="4" fontId="1" fillId="0" borderId="7" xfId="1" applyNumberFormat="1" applyFont="1" applyBorder="1"/>
    <xf numFmtId="4" fontId="1" fillId="0" borderId="2" xfId="1" applyNumberFormat="1" applyFont="1" applyBorder="1"/>
    <xf numFmtId="0" fontId="1" fillId="0" borderId="13" xfId="1" applyFont="1" applyBorder="1" applyAlignment="1">
      <alignment horizontal="left" vertical="center"/>
    </xf>
    <xf numFmtId="0" fontId="1" fillId="0" borderId="13" xfId="1" applyFont="1" applyBorder="1" applyAlignment="1">
      <alignment wrapText="1"/>
    </xf>
    <xf numFmtId="2" fontId="1" fillId="0" borderId="5" xfId="1" applyNumberFormat="1" applyFont="1" applyBorder="1"/>
    <xf numFmtId="2" fontId="1" fillId="0" borderId="5" xfId="1" applyNumberFormat="1" applyFont="1" applyBorder="1" applyAlignment="1">
      <alignment horizontal="right"/>
    </xf>
    <xf numFmtId="4" fontId="1" fillId="0" borderId="5" xfId="1" applyNumberFormat="1" applyFont="1" applyBorder="1"/>
    <xf numFmtId="4" fontId="1" fillId="0" borderId="0" xfId="1" applyNumberFormat="1" applyFont="1"/>
    <xf numFmtId="4" fontId="1" fillId="0" borderId="6" xfId="1" applyNumberFormat="1" applyFont="1" applyBorder="1"/>
    <xf numFmtId="0" fontId="1" fillId="0" borderId="12" xfId="1" applyFont="1" applyBorder="1" applyAlignment="1">
      <alignment horizontal="left" vertical="center"/>
    </xf>
    <xf numFmtId="2" fontId="1" fillId="0" borderId="8" xfId="1" applyNumberFormat="1" applyFont="1" applyBorder="1"/>
    <xf numFmtId="2" fontId="1" fillId="0" borderId="8" xfId="1" applyNumberFormat="1" applyFont="1" applyBorder="1" applyAlignment="1">
      <alignment horizontal="right"/>
    </xf>
    <xf numFmtId="2" fontId="1" fillId="0" borderId="10" xfId="1" applyNumberFormat="1" applyFont="1" applyBorder="1" applyAlignment="1">
      <alignment horizontal="right"/>
    </xf>
    <xf numFmtId="2" fontId="1" fillId="0" borderId="9" xfId="1" applyNumberFormat="1" applyFont="1" applyBorder="1" applyAlignment="1">
      <alignment horizontal="right"/>
    </xf>
    <xf numFmtId="4" fontId="1" fillId="0" borderId="8" xfId="1" applyNumberFormat="1" applyFont="1" applyBorder="1" applyAlignment="1">
      <alignment horizontal="right"/>
    </xf>
    <xf numFmtId="4" fontId="1" fillId="0" borderId="10" xfId="1" applyNumberFormat="1" applyFont="1" applyBorder="1" applyAlignment="1">
      <alignment horizontal="right"/>
    </xf>
    <xf numFmtId="4" fontId="1" fillId="0" borderId="9" xfId="1" applyNumberFormat="1" applyFont="1" applyBorder="1" applyAlignment="1">
      <alignment horizontal="right"/>
    </xf>
    <xf numFmtId="0" fontId="1" fillId="0" borderId="12" xfId="1" applyFont="1" applyBorder="1" applyAlignment="1">
      <alignment horizontal="center" vertical="center" wrapText="1"/>
    </xf>
    <xf numFmtId="0" fontId="1" fillId="0" borderId="1" xfId="1" applyFont="1" applyBorder="1" applyAlignment="1">
      <alignment horizontal="center" vertical="center" wrapText="1"/>
    </xf>
    <xf numFmtId="0" fontId="1" fillId="0" borderId="5" xfId="1" applyFont="1" applyBorder="1" applyAlignment="1">
      <alignment horizontal="center" vertical="center" wrapText="1"/>
    </xf>
    <xf numFmtId="2" fontId="1" fillId="0" borderId="0" xfId="1" applyNumberFormat="1" applyFont="1" applyBorder="1"/>
    <xf numFmtId="0" fontId="1" fillId="0" borderId="8" xfId="1" applyFont="1" applyBorder="1" applyAlignment="1">
      <alignment horizontal="center" vertical="center" wrapText="1"/>
    </xf>
    <xf numFmtId="4" fontId="1" fillId="0" borderId="1" xfId="1" applyNumberFormat="1" applyFont="1" applyBorder="1" applyAlignment="1">
      <alignment horizontal="right"/>
    </xf>
    <xf numFmtId="4" fontId="1" fillId="0" borderId="7" xfId="1" applyNumberFormat="1" applyFont="1" applyBorder="1" applyAlignment="1">
      <alignment horizontal="right"/>
    </xf>
    <xf numFmtId="4" fontId="1" fillId="0" borderId="2" xfId="1" applyNumberFormat="1" applyFont="1" applyBorder="1" applyAlignment="1">
      <alignment horizontal="right"/>
    </xf>
    <xf numFmtId="4" fontId="1" fillId="0" borderId="5" xfId="1" applyNumberFormat="1" applyFont="1" applyBorder="1" applyAlignment="1">
      <alignment horizontal="right"/>
    </xf>
    <xf numFmtId="4" fontId="1" fillId="0" borderId="0" xfId="1" applyNumberFormat="1" applyFont="1" applyAlignment="1">
      <alignment horizontal="right"/>
    </xf>
    <xf numFmtId="4" fontId="1" fillId="0" borderId="6" xfId="1" applyNumberFormat="1" applyFont="1" applyBorder="1" applyAlignment="1">
      <alignment horizontal="right"/>
    </xf>
    <xf numFmtId="0" fontId="1" fillId="0" borderId="8" xfId="1" applyFont="1" applyBorder="1" applyAlignment="1">
      <alignment wrapText="1"/>
    </xf>
    <xf numFmtId="4" fontId="1" fillId="0" borderId="8" xfId="1" applyNumberFormat="1" applyFont="1" applyBorder="1"/>
    <xf numFmtId="4" fontId="1" fillId="0" borderId="10" xfId="1" applyNumberFormat="1" applyFont="1" applyBorder="1"/>
    <xf numFmtId="4" fontId="1" fillId="0" borderId="9" xfId="1" applyNumberFormat="1" applyFont="1" applyBorder="1"/>
    <xf numFmtId="4" fontId="1" fillId="0" borderId="0" xfId="0" applyNumberFormat="1" applyFont="1"/>
    <xf numFmtId="4" fontId="1" fillId="0" borderId="9" xfId="0" applyNumberFormat="1" applyFont="1" applyBorder="1"/>
    <xf numFmtId="4" fontId="1" fillId="0" borderId="0" xfId="1" applyNumberFormat="1" applyFont="1" applyBorder="1"/>
    <xf numFmtId="4" fontId="1" fillId="0" borderId="8" xfId="0" applyNumberFormat="1" applyFont="1" applyBorder="1"/>
    <xf numFmtId="4" fontId="1" fillId="0" borderId="10" xfId="0" applyNumberFormat="1" applyFont="1" applyBorder="1"/>
    <xf numFmtId="2" fontId="1" fillId="0" borderId="0" xfId="1" applyNumberFormat="1" applyFont="1" applyAlignment="1">
      <alignment horizontal="right"/>
    </xf>
    <xf numFmtId="167" fontId="1" fillId="0" borderId="1" xfId="1" applyNumberFormat="1" applyFont="1" applyBorder="1"/>
    <xf numFmtId="167" fontId="1" fillId="0" borderId="7" xfId="1" applyNumberFormat="1" applyFont="1" applyBorder="1"/>
    <xf numFmtId="167" fontId="1" fillId="0" borderId="2" xfId="1" applyNumberFormat="1" applyFont="1" applyBorder="1"/>
    <xf numFmtId="167" fontId="1" fillId="0" borderId="1" xfId="1" applyNumberFormat="1" applyFont="1" applyBorder="1" applyAlignment="1">
      <alignment horizontal="right"/>
    </xf>
    <xf numFmtId="167" fontId="1" fillId="0" borderId="7" xfId="1" applyNumberFormat="1" applyFont="1" applyBorder="1" applyAlignment="1">
      <alignment horizontal="right"/>
    </xf>
    <xf numFmtId="167" fontId="1" fillId="0" borderId="2" xfId="1" applyNumberFormat="1" applyFont="1" applyBorder="1" applyAlignment="1">
      <alignment horizontal="right"/>
    </xf>
    <xf numFmtId="167" fontId="1" fillId="0" borderId="5" xfId="1" applyNumberFormat="1" applyFont="1" applyBorder="1"/>
    <xf numFmtId="167" fontId="1" fillId="0" borderId="0" xfId="1" applyNumberFormat="1" applyFont="1"/>
    <xf numFmtId="167" fontId="1" fillId="0" borderId="6" xfId="1" applyNumberFormat="1" applyFont="1" applyBorder="1"/>
    <xf numFmtId="167" fontId="1" fillId="0" borderId="5" xfId="1" applyNumberFormat="1" applyFont="1" applyBorder="1" applyAlignment="1">
      <alignment horizontal="right"/>
    </xf>
    <xf numFmtId="167" fontId="1" fillId="0" borderId="0" xfId="1" applyNumberFormat="1" applyFont="1" applyBorder="1" applyAlignment="1">
      <alignment horizontal="right"/>
    </xf>
    <xf numFmtId="167" fontId="1" fillId="0" borderId="6" xfId="1" applyNumberFormat="1" applyFont="1" applyBorder="1" applyAlignment="1">
      <alignment horizontal="right"/>
    </xf>
    <xf numFmtId="167" fontId="1" fillId="0" borderId="8" xfId="1" applyNumberFormat="1" applyFont="1" applyBorder="1"/>
    <xf numFmtId="167" fontId="1" fillId="0" borderId="10" xfId="1" applyNumberFormat="1" applyFont="1" applyBorder="1"/>
    <xf numFmtId="167" fontId="1" fillId="0" borderId="9" xfId="1" applyNumberFormat="1" applyFont="1" applyBorder="1"/>
    <xf numFmtId="167" fontId="1" fillId="0" borderId="8" xfId="1" applyNumberFormat="1" applyFont="1" applyBorder="1" applyAlignment="1">
      <alignment horizontal="right"/>
    </xf>
    <xf numFmtId="167" fontId="1" fillId="0" borderId="10" xfId="1" applyNumberFormat="1" applyFont="1" applyBorder="1" applyAlignment="1">
      <alignment horizontal="right"/>
    </xf>
    <xf numFmtId="167" fontId="1" fillId="0" borderId="9" xfId="1" applyNumberFormat="1" applyFont="1" applyBorder="1" applyAlignment="1">
      <alignment horizontal="right"/>
    </xf>
    <xf numFmtId="167" fontId="1" fillId="0" borderId="0" xfId="1" applyNumberFormat="1" applyFont="1" applyBorder="1"/>
    <xf numFmtId="0" fontId="1" fillId="0" borderId="5" xfId="1" applyFont="1" applyBorder="1" applyAlignment="1">
      <alignment horizontal="center" wrapText="1"/>
    </xf>
    <xf numFmtId="0" fontId="1" fillId="0" borderId="0" xfId="1" applyFont="1" applyAlignment="1">
      <alignment horizontal="center" wrapText="1"/>
    </xf>
    <xf numFmtId="0" fontId="1" fillId="0" borderId="6" xfId="1" applyFont="1" applyBorder="1" applyAlignment="1">
      <alignment horizontal="center" wrapText="1"/>
    </xf>
    <xf numFmtId="0" fontId="1" fillId="0" borderId="3" xfId="1" applyFont="1" applyBorder="1" applyAlignment="1">
      <alignment horizontal="center" wrapText="1"/>
    </xf>
    <xf numFmtId="0" fontId="1" fillId="0" borderId="1" xfId="1" applyFont="1" applyBorder="1" applyAlignment="1">
      <alignment horizontal="center" wrapText="1"/>
    </xf>
    <xf numFmtId="0" fontId="1" fillId="0" borderId="7" xfId="1" applyFont="1" applyBorder="1" applyAlignment="1">
      <alignment horizontal="center" wrapText="1"/>
    </xf>
    <xf numFmtId="0" fontId="1" fillId="0" borderId="2" xfId="1" applyFont="1" applyBorder="1" applyAlignment="1">
      <alignment horizontal="center" wrapText="1"/>
    </xf>
    <xf numFmtId="0" fontId="13" fillId="0" borderId="0" xfId="3" quotePrefix="1" applyFont="1"/>
  </cellXfs>
  <cellStyles count="13">
    <cellStyle name="arial normal" xfId="1" xr:uid="{51623A9E-3A34-468C-AA79-E33BD6D39AB9}"/>
    <cellStyle name="arial ü" xfId="2" xr:uid="{A75499CF-88B8-4259-A6D8-2A91E6B0E8D4}"/>
    <cellStyle name="Arial Überschrift" xfId="4" xr:uid="{6F55BFF8-4678-402E-9B58-FF121191AB12}"/>
    <cellStyle name="Komma" xfId="5" builtinId="3"/>
    <cellStyle name="Komma 2" xfId="9" xr:uid="{234EDCBE-3654-43B3-8C86-FC1CE81FD88F}"/>
    <cellStyle name="Link" xfId="3" builtinId="8"/>
    <cellStyle name="Normal 2" xfId="10" xr:uid="{548DC886-CF2C-469D-81DE-663F76864F10}"/>
    <cellStyle name="Normal 3 3 2" xfId="6" xr:uid="{412C2E2F-F3A1-475D-80FD-D1B45545FB9E}"/>
    <cellStyle name="Normal 6" xfId="7" xr:uid="{42B39B83-0A72-4F52-8DF8-6CE59AD4D51E}"/>
    <cellStyle name="Normal_bildungsausgaben 1995_2005" xfId="11" xr:uid="{8BF02037-43C3-4B84-B413-25AD6DB9613C}"/>
    <cellStyle name="Prozent" xfId="8" builtinId="5"/>
    <cellStyle name="Standard" xfId="0" builtinId="0"/>
    <cellStyle name="Standard 2" xfId="12" xr:uid="{6A706843-4D18-4186-A103-C27D58165C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i.org/10.17888/nbb2021" TargetMode="External"/><Relationship Id="rId2" Type="http://schemas.openxmlformats.org/officeDocument/2006/relationships/hyperlink" Target="http://doi.org/10.17888/nbb2021-1-B-dat" TargetMode="External"/><Relationship Id="rId1" Type="http://schemas.openxmlformats.org/officeDocument/2006/relationships/hyperlink" Target="http://doi.org/10.17888/nbb2021-1-B"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85"/>
  <sheetViews>
    <sheetView tabSelected="1" workbookViewId="0"/>
  </sheetViews>
  <sheetFormatPr baseColWidth="10" defaultColWidth="9.140625" defaultRowHeight="14.25" x14ac:dyDescent="0.2"/>
  <cols>
    <col min="1" max="1" width="15.7109375" style="5" customWidth="1"/>
    <col min="2" max="2" width="164" style="5" bestFit="1" customWidth="1"/>
    <col min="3" max="3" width="59.85546875" style="5" customWidth="1"/>
    <col min="4" max="16384" width="9.140625" style="5"/>
  </cols>
  <sheetData>
    <row r="1" spans="1:3" ht="15.75" x14ac:dyDescent="0.25">
      <c r="A1" s="1" t="s">
        <v>11</v>
      </c>
      <c r="B1" s="4"/>
      <c r="C1" s="4"/>
    </row>
    <row r="2" spans="1:3" x14ac:dyDescent="0.2">
      <c r="A2" s="2" t="s">
        <v>5</v>
      </c>
      <c r="B2" s="3"/>
      <c r="C2" s="3"/>
    </row>
    <row r="3" spans="1:3" ht="15" x14ac:dyDescent="0.25">
      <c r="A3" s="3" t="s">
        <v>0</v>
      </c>
      <c r="B3" s="9" t="s">
        <v>12</v>
      </c>
      <c r="C3" s="3"/>
    </row>
    <row r="4" spans="1:3" x14ac:dyDescent="0.2">
      <c r="A4" s="2" t="s">
        <v>1</v>
      </c>
      <c r="B4" s="3" t="s">
        <v>13</v>
      </c>
      <c r="C4" s="3"/>
    </row>
    <row r="5" spans="1:3" ht="15" x14ac:dyDescent="0.25">
      <c r="A5" s="3" t="s">
        <v>2</v>
      </c>
      <c r="B5" s="9" t="s">
        <v>14</v>
      </c>
      <c r="C5" s="3"/>
    </row>
    <row r="6" spans="1:3" x14ac:dyDescent="0.2">
      <c r="A6" s="2" t="s">
        <v>3</v>
      </c>
      <c r="B6" s="3" t="s">
        <v>9</v>
      </c>
      <c r="C6" s="3"/>
    </row>
    <row r="7" spans="1:3" ht="15" x14ac:dyDescent="0.25">
      <c r="A7" s="3" t="s">
        <v>0</v>
      </c>
      <c r="B7" s="9" t="s">
        <v>10</v>
      </c>
      <c r="C7" s="3"/>
    </row>
    <row r="8" spans="1:3" x14ac:dyDescent="0.2">
      <c r="A8" s="2" t="s">
        <v>4</v>
      </c>
      <c r="B8" s="8">
        <v>44501</v>
      </c>
      <c r="C8" s="3"/>
    </row>
    <row r="9" spans="1:3" x14ac:dyDescent="0.2">
      <c r="A9" s="6"/>
      <c r="B9" s="6"/>
      <c r="C9" s="6"/>
    </row>
    <row r="10" spans="1:3" ht="15.75" x14ac:dyDescent="0.25">
      <c r="A10" s="7" t="s">
        <v>6</v>
      </c>
      <c r="B10" s="7" t="s">
        <v>7</v>
      </c>
      <c r="C10" s="7" t="s">
        <v>8</v>
      </c>
    </row>
    <row r="11" spans="1:3" x14ac:dyDescent="0.2">
      <c r="A11" s="483" t="s">
        <v>15</v>
      </c>
      <c r="B11" s="6" t="str">
        <f>'Abb. B1.1.a'!A1</f>
        <v>Abb. B1.1.a: Durchschnittliche Ausgaben pro Schüler/in nach Schultyp (2018/19)</v>
      </c>
      <c r="C11" s="6" t="str">
        <f>'Abb. B1.1.a'!A2</f>
        <v>Quellen: Statistik Austria (Bildungsausgabenstatistik, Schulstatistik), BMBWF (Bundes- und Landeslehrercontrolling). Berechnung und Darstellung: IHS.</v>
      </c>
    </row>
    <row r="12" spans="1:3" x14ac:dyDescent="0.2">
      <c r="A12" s="483" t="s">
        <v>17</v>
      </c>
      <c r="B12" s="6" t="str">
        <f>'Tab. B1.1.a'!A1</f>
        <v>Tab. B1.1.a: Durchschnittliche Ausgaben pro Klasse nach allgemeinbildendem Schultyp und Bundesland in Euro (2018/19)</v>
      </c>
      <c r="C12" s="6" t="str">
        <f>'Tab. B1.1.a'!A2</f>
        <v>Quellen: Statistik Austria (Bildungsausgabenstatistik, Schulstatistik), BMBWF (Bundes- und Landeslehrercontrolling). Berechnung und Darstellung: IHS.</v>
      </c>
    </row>
    <row r="13" spans="1:3" x14ac:dyDescent="0.2">
      <c r="A13" s="483" t="s">
        <v>18</v>
      </c>
      <c r="B13" s="6" t="str">
        <f>'Abb. B1.1.b'!A1</f>
        <v>Abb. B1.1.b: Durchschnittliche Ausgaben pro Schüler/in in der Sekundarstufe I nach  Schultyp und Bundesland in Euro (2018/19)</v>
      </c>
      <c r="C13" s="6" t="str">
        <f>'Abb. B1.1.b'!A2</f>
        <v>Quellen: Statistik Austria (Bildungsausgabenstatistik, Schulstatistik), BMBWF (Bundes- und Landeslehrercontrolling). Berechnung und Darstellung: IHS.</v>
      </c>
    </row>
    <row r="14" spans="1:3" x14ac:dyDescent="0.2">
      <c r="A14" s="483" t="s">
        <v>19</v>
      </c>
      <c r="B14" s="6" t="str">
        <f>'Abb. B1.2.a'!A1</f>
        <v>Abb. B1.2.a: Bildungsausgaben pro Kopf nach Bildungsbereichen im EU-Vergleich (2017)</v>
      </c>
      <c r="C14" s="6" t="str">
        <f>'Abb. B1.2.a'!A2</f>
        <v>Quelle: OECD (2020). Berechnung und Darstellung: IHS.</v>
      </c>
    </row>
    <row r="15" spans="1:3" x14ac:dyDescent="0.2">
      <c r="A15" s="483" t="s">
        <v>20</v>
      </c>
      <c r="B15" s="6" t="str">
        <f>'Abb. B1.2.b'!A1</f>
        <v>Abb. B1.2.b: Bildungsausgaben pro Kopf relativ zum BIP pro Kopf im Vergleich ausgewählter Länder (2000–2017)</v>
      </c>
      <c r="C15" s="6" t="str">
        <f>'Abb. B1.2.b'!A2</f>
        <v>Quellen: Eurostat (Jahre 2000–2011), OECD (Jahre 2012-2017). Darstellung: IHS.</v>
      </c>
    </row>
    <row r="16" spans="1:3" x14ac:dyDescent="0.2">
      <c r="A16" s="483" t="s">
        <v>21</v>
      </c>
      <c r="B16" s="6" t="str">
        <f>'Abb. B1.3.a'!A1</f>
        <v>Abb. B1.3.a: Privater Finanzierungsanteil in Schulen und Hochschulen (2017)</v>
      </c>
      <c r="C16" s="6" t="str">
        <f>'Abb. B1.3.a'!A2</f>
        <v>Quelle: OECD (2020). Darstellung: IHS.</v>
      </c>
    </row>
    <row r="17" spans="1:3" x14ac:dyDescent="0.2">
      <c r="A17" s="483" t="s">
        <v>22</v>
      </c>
      <c r="B17" s="6" t="str">
        <f>'Abb. B1.4.a'!A1</f>
        <v>Abb. B1.4.a: Entwicklung der staatlichen Bildungsausgaben (real) in Österreich nach Ausgabenbereichen (2000–2019)</v>
      </c>
      <c r="C17" s="6" t="str">
        <f>'Abb. B1.4.a'!A2</f>
        <v>Quelle: Statistik Austria (Bildungsausgabenstatistik). Berechnung und Darstellung: IHS.</v>
      </c>
    </row>
    <row r="18" spans="1:3" x14ac:dyDescent="0.2">
      <c r="A18" s="483" t="s">
        <v>23</v>
      </c>
      <c r="B18" s="6" t="str">
        <f>'Abb. B1.4.b'!A1</f>
        <v>Abb. B1.4.b: Entwicklung der staatlichen Ausgaben pro Schüler/in bzw. Studierender/Studierendem (real) nach Ausgabenbereichen (2000–2019)</v>
      </c>
      <c r="C18" s="6" t="str">
        <f>'Abb. B1.4.b'!A2</f>
        <v>Quellen: Statistik Austria (Bildungsausgabenstatistik, Schulstatistik). Berechnung und Darstellung: IHS.</v>
      </c>
    </row>
    <row r="19" spans="1:3" x14ac:dyDescent="0.2">
      <c r="A19" s="483" t="s">
        <v>24</v>
      </c>
      <c r="B19" s="6" t="str">
        <f>'Tab. B1.4.a'!A1</f>
        <v>Tab. B1.4.a: Gesetzliche bzw. vertraglich vereinbarte Gehälter von Lehrkräften des Primarbereichs im OECD Vergleich (2019)</v>
      </c>
      <c r="C19" s="6" t="str">
        <f>'Tab. B1.4.a'!A2</f>
        <v>Quelle: OECD (2020). Darstellung: IHS.</v>
      </c>
    </row>
    <row r="20" spans="1:3" x14ac:dyDescent="0.2">
      <c r="A20" s="483" t="s">
        <v>377</v>
      </c>
      <c r="B20" s="6" t="str">
        <f>'Abb. B1.4.c'!A1</f>
        <v>Abb. B1.4.c: Tatsächliche Gehälter von Lehrkräften im Verhältnis zu den Gehältern Beschäftigter mit vergleichbarem Bildungsstand (2018)</v>
      </c>
      <c r="C20" s="6" t="str">
        <f>'Abb. B1.4.c'!A2</f>
        <v>Quelle: OECD (2020). Darstellung: IHS.</v>
      </c>
    </row>
    <row r="21" spans="1:3" x14ac:dyDescent="0.2">
      <c r="A21" s="483" t="s">
        <v>25</v>
      </c>
      <c r="B21" s="6" t="str">
        <f>'Abb. B2.1.a'!A1</f>
        <v>Abb. B2.1.a: Entwicklung der Schüler-, Klassen-, Lehrer- und Schulzahlen sowie der Bevölkerung im typischen Alter nach Schulsparte auf der Primar- und Sekundarstufe I (1980/81 bis 2019/20)</v>
      </c>
      <c r="C21" s="6" t="str">
        <f>'Abb. B2.1.a'!A2</f>
        <v>Quellen: Statistik Austria (Schulstatistik, Bevölkerungsstatistik). Berechnung und Darstellung: IQS.</v>
      </c>
    </row>
    <row r="22" spans="1:3" x14ac:dyDescent="0.2">
      <c r="A22" s="483" t="s">
        <v>26</v>
      </c>
      <c r="B22" s="6" t="str">
        <f>'Abb. B2.1.b'!A1</f>
        <v>Abb. B2.1.b: Entwicklung der Schüler-, Klassen-, Lehrer- und Schulzahlen sowie der Bevölkerung im typischen Alter nach Schulsparte auf der Sekundarstufe II (1980/81 bis 2019/20)</v>
      </c>
      <c r="C22" s="6" t="str">
        <f>'Abb. B2.1.b'!A2</f>
        <v>Quellen: Statistik Austria (Schulstatistik, Bevölkerungsstatistik). Berechnung und Darstellung: IQS.</v>
      </c>
    </row>
    <row r="23" spans="1:3" x14ac:dyDescent="0.2">
      <c r="A23" s="483" t="s">
        <v>27</v>
      </c>
      <c r="B23" s="6" t="str">
        <f>'Abb. B2.2.a'!A1</f>
        <v>Abb. B2.2.a: Schülerverteilung in der Sekundarstufe I und II nach Schultyp (2019/20)</v>
      </c>
      <c r="C23" s="6" t="str">
        <f>'Abb. B2.2.a'!A2</f>
        <v>Quelle: Statistik Austria (Schulstatistik). Darstellung: IQS.</v>
      </c>
    </row>
    <row r="24" spans="1:3" x14ac:dyDescent="0.2">
      <c r="A24" s="483" t="s">
        <v>28</v>
      </c>
      <c r="B24" s="6" t="str">
        <f>'Abb. B2.2.b'!A1</f>
        <v>Abb. B2.2.b: Schülerverteilung in berufsbildenden Schulen nach Fachrichtung (2019/20)</v>
      </c>
      <c r="C24" s="6" t="str">
        <f>'Abb. B2.2.b'!A2</f>
        <v>Quelle: Statistik Austria (Schulstatistik). Darstellung: IQS.</v>
      </c>
    </row>
    <row r="25" spans="1:3" x14ac:dyDescent="0.2">
      <c r="A25" s="483" t="s">
        <v>29</v>
      </c>
      <c r="B25" s="6" t="str">
        <f>'Abb. B2.3.a'!A1</f>
        <v>Abb. B2.3.a: Entwicklung der Teilnehmer/innen an AusbildungsFit und deren Altersverteilung (2014–2019)</v>
      </c>
      <c r="C25" s="6" t="str">
        <f>'Abb. B2.3.a'!A2</f>
        <v>Quelle: BundesKOST (2020). Darstellung: IQS.</v>
      </c>
    </row>
    <row r="26" spans="1:3" x14ac:dyDescent="0.2">
      <c r="A26" s="483" t="s">
        <v>30</v>
      </c>
      <c r="B26" s="6" t="str">
        <f>'Abb. B2.3.b'!A1</f>
        <v>Abb. B2.3.b: Verteilung der Teilnehmer/innen an AusbildungsFit auf die Bundesländer (2014–2019)</v>
      </c>
      <c r="C26" s="6" t="str">
        <f>'Abb. B2.3.b'!A2</f>
        <v>Quelle: BundesKOST (2020). Darstellung: IQS.</v>
      </c>
    </row>
    <row r="27" spans="1:3" x14ac:dyDescent="0.2">
      <c r="A27" s="483" t="s">
        <v>31</v>
      </c>
      <c r="B27" s="6" t="str">
        <f>'Abb. B2.3.c'!A1</f>
        <v>Abb. B2.3.c: Lehrlinge in überbetrieblicher Ausbildung und ihr Anteil an Lehrlingen gesamt (2002–2019)</v>
      </c>
      <c r="C27" s="6" t="str">
        <f>'Abb. B2.3.c'!A2</f>
        <v>Quellen: WKO (Lehrlingsstatistik), ibw (Forschungsbericht). Berechnung und Darstellung: IQS.</v>
      </c>
    </row>
    <row r="28" spans="1:3" x14ac:dyDescent="0.2">
      <c r="A28" s="483" t="s">
        <v>32</v>
      </c>
      <c r="B28" s="6" t="str">
        <f>'Abb. B3.1.a'!A1</f>
        <v>Abb. B3.1.a: Altersverteilung der Lehrpersonen (Vollzeitäquivalente) nach Schultyp (2019/20)</v>
      </c>
      <c r="C28" s="6" t="str">
        <f>'Abb. B3.1.a'!A2</f>
        <v>Quelle: Statistik Austria (Lehrerstatistik). Darstellung: IQS.</v>
      </c>
    </row>
    <row r="29" spans="1:3" x14ac:dyDescent="0.2">
      <c r="A29" s="483" t="s">
        <v>33</v>
      </c>
      <c r="B29" s="6" t="str">
        <f>'Abb. B3.1.b'!A1</f>
        <v>Abb. B3.1.b: Anteil weiblicher Lehrpersonen (Vollzeitäquivalente) nach Schultyp und Bundesland (2019/20)</v>
      </c>
      <c r="C29" s="6" t="str">
        <f>'Abb. B3.1.b'!A2</f>
        <v>Quelle: Statistik Austria (Lehrerstatistik). Darstellung: IQS.</v>
      </c>
    </row>
    <row r="30" spans="1:3" x14ac:dyDescent="0.2">
      <c r="A30" s="483" t="s">
        <v>34</v>
      </c>
      <c r="B30" s="6" t="str">
        <f>'Abb. B3.2.a'!A1</f>
        <v>Abb. B3.2.a: Fortbildungsangebot nach Themen (2019/20)</v>
      </c>
      <c r="C30" s="6" t="str">
        <f>'Abb. B3.2.a'!A2</f>
        <v>Quelle: PH-Online. Berechnung und Darstellung: IQS.</v>
      </c>
    </row>
    <row r="31" spans="1:3" x14ac:dyDescent="0.2">
      <c r="A31" s="483" t="s">
        <v>35</v>
      </c>
      <c r="B31" s="6" t="str">
        <f>'Abb. B3.2.b'!A1</f>
        <v>Abb. B3.2.b: Teilnahmen an abgehaltenen Fortbildungsveranstaltungen nach Themen und Schultypen (2019/20)</v>
      </c>
      <c r="C31" s="6" t="str">
        <f>'Abb. B3.2.b'!A2</f>
        <v>Quelle: PH-Online. Berechnung und Darstellung: IQS.</v>
      </c>
    </row>
    <row r="32" spans="1:3" x14ac:dyDescent="0.2">
      <c r="A32" s="483" t="s">
        <v>36</v>
      </c>
      <c r="B32" s="6" t="str">
        <f>'Abb. B4.1.a'!A1</f>
        <v>Abb. B4.1.a: Schulangebot in den Gemeinden (2019/20)</v>
      </c>
      <c r="C32" s="6" t="str">
        <f>'Abb. B4.1.a'!A2</f>
        <v>Quelle: Statistik Austria (Schulstatistik). Berechnung und Darstellung: IQS.</v>
      </c>
    </row>
    <row r="33" spans="1:3" x14ac:dyDescent="0.2">
      <c r="A33" s="483" t="s">
        <v>37</v>
      </c>
      <c r="B33" s="6" t="str">
        <f>'Abb. B4.1.b'!A1</f>
        <v>Abb. B4.1.b: Schulgrößen der VS, NMS und AHS-Unterstufen nach Bundesland (2019/20)</v>
      </c>
      <c r="C33" s="6" t="str">
        <f>'Abb. B4.1.b'!A2</f>
        <v>Quelle, Berechnung und Darstellung: IQS (Gesamtevidenz der Schüler).</v>
      </c>
    </row>
    <row r="34" spans="1:3" x14ac:dyDescent="0.2">
      <c r="A34" s="483" t="s">
        <v>38</v>
      </c>
      <c r="B34" s="6" t="str">
        <f>'Abb. B4.2.a'!A1</f>
        <v>Abb. B4.2.a: Kleinvolksschulen nach Bundesland und Urban-Rural-Typologie (2019/20)</v>
      </c>
      <c r="C34" s="6" t="str">
        <f>'Abb. B4.2.a'!A2</f>
        <v>Quelle, Berechnung und Darstellung: IQS (Gesamtevidenz der Schüler).</v>
      </c>
    </row>
    <row r="35" spans="1:3" x14ac:dyDescent="0.2">
      <c r="A35" s="483" t="s">
        <v>39</v>
      </c>
      <c r="B35" s="6" t="str">
        <f>'Abb. B4.2.b'!A1</f>
        <v>Abb. B4.2.b: Neue Mittelschulen mit weniger als 100 Schülerinnen bzw. Schülern nach Bundesland und Urban-Rural-Typologie (2019/20)</v>
      </c>
      <c r="C35" s="6" t="str">
        <f>'Abb. B4.2.b'!A2</f>
        <v>Quelle, Berechnung und Darstellung: IQS (Gesamtevidenz der Schüler).</v>
      </c>
    </row>
    <row r="36" spans="1:3" x14ac:dyDescent="0.2">
      <c r="A36" s="483" t="s">
        <v>40</v>
      </c>
      <c r="B36" s="6" t="str">
        <f>'Abb. B4.3.a'!A1</f>
        <v>Abb. B4.3.a: Schüler/innen der Primarstufe und Sekundarstufe I in Privatschulen nach Bundesland und Schultypen (2019/20)</v>
      </c>
      <c r="C36" s="6" t="str">
        <f>'Abb. B4.3.a'!A2</f>
        <v>Quelle: Statistik Austria (Schulstatistik). Berechnung und Darstellung: IQS.</v>
      </c>
    </row>
    <row r="37" spans="1:3" x14ac:dyDescent="0.2">
      <c r="A37" s="483" t="s">
        <v>41</v>
      </c>
      <c r="B37" s="6" t="str">
        <f>'Abb. B4.3.b'!A1</f>
        <v>Abb. B4.3.b: Schüler/innen bestimmter sozialer Herkunft in öffentlichen und privaten Schulen nach Urbanisierungsgrad (2018, 2019)</v>
      </c>
      <c r="C37" s="6" t="str">
        <f>'Abb. B4.3.b'!A2</f>
        <v>Quelle, Berechnung und Darstellung: IQS (BIST-Ü-M4 2018, BIST-Ü-E8 2019).</v>
      </c>
    </row>
    <row r="38" spans="1:3" x14ac:dyDescent="0.2">
      <c r="A38" s="483" t="s">
        <v>42</v>
      </c>
      <c r="B38" s="6" t="str">
        <f>'Abb. B4.4.a'!A1</f>
        <v>Abb. B4.4.a: Anteil der Schulen mit Internetzugang für die Schüler/innen nach Bundesland und Schultyp (2020)</v>
      </c>
      <c r="C38" s="6" t="str">
        <f>'Abb. B4.4.a'!A2</f>
        <v>Quelle: BMBWF (IT-Infrastrukturerhebung 2020). Darstellung: IQS.</v>
      </c>
    </row>
    <row r="39" spans="1:3" x14ac:dyDescent="0.2">
      <c r="A39" s="483" t="s">
        <v>43</v>
      </c>
      <c r="B39" s="6" t="str">
        <f>'Abb. B4.4.b'!A1</f>
        <v>Abb. B4.4.b: Anteil der Schulen mit WLAN in allen Unterrichts- und Aufenthaltsräumen (2020)</v>
      </c>
      <c r="C39" s="6" t="str">
        <f>'Abb. B4.4.b'!A2</f>
        <v>Quelle: BMBWF (IT-Infrastrukturerhebung 2020). Darstellung: IQS.</v>
      </c>
    </row>
    <row r="40" spans="1:3" x14ac:dyDescent="0.2">
      <c r="A40" s="483" t="s">
        <v>44</v>
      </c>
      <c r="B40" s="6" t="str">
        <f>'Abb. B4.4.c'!A1</f>
        <v>Abb. B4.4.c: Anteil der Schulen mit IT-Schwerpunkten (2020)</v>
      </c>
      <c r="C40" s="6" t="str">
        <f>'Abb. B4.4.c'!A2</f>
        <v>Quelle: BMBWF (IT-Infrastrukturerhebung 2020). Darstellung: IQS.</v>
      </c>
    </row>
    <row r="41" spans="1:3" x14ac:dyDescent="0.2">
      <c r="A41" s="483" t="s">
        <v>45</v>
      </c>
      <c r="B41" s="6" t="str">
        <f>'Abb. B5.1.a'!A1</f>
        <v>Abb. B5.1.a: Anzahl der vertraglich festgehaltenen jährlichen Unterrichtsstunden der Lehrpersonen nach Bildungsbereichen im Jahr 2019 und im Zeitvergleich (2011, 2015)</v>
      </c>
      <c r="C41" s="6" t="str">
        <f>'Abb. B5.1.a'!A2</f>
        <v>Quellen: OECD (2013, 2017, 2020). Darstellung: IQS.</v>
      </c>
    </row>
    <row r="42" spans="1:3" x14ac:dyDescent="0.2">
      <c r="A42" s="483" t="s">
        <v>46</v>
      </c>
      <c r="B42" s="6" t="str">
        <f>'Abb. B5.1.b'!A1</f>
        <v>Abb. B5.1.b: Jährliche Unterrichtsstunden und Anteil der Unterrichtsstunden an der Totalarbeitszeit im Sekundarbereich I im internationalen Vergleich (2019)</v>
      </c>
      <c r="C42" s="6" t="str">
        <f>'Abb. B5.1.b'!A2</f>
        <v>Quelle: OECD (2020). Darstellung: IQS.</v>
      </c>
    </row>
    <row r="43" spans="1:3" x14ac:dyDescent="0.2">
      <c r="A43" s="483" t="s">
        <v>47</v>
      </c>
      <c r="B43" s="6" t="str">
        <f>'Abb. B5.1.c'!A1</f>
        <v>Abb. B5.1.c: Jährliche Unterrichtsstunden der Schüler/innen im Primarbereich im internationalen Vergleich (2011, 2015, 2019)</v>
      </c>
      <c r="C43" s="6" t="str">
        <f>'Abb. B5.1.c'!A2</f>
        <v>Quelle: OECD (2020). Darstellung: IQS.</v>
      </c>
    </row>
    <row r="44" spans="1:3" x14ac:dyDescent="0.2">
      <c r="A44" s="483" t="s">
        <v>48</v>
      </c>
      <c r="B44" s="6" t="str">
        <f>'Abb. B5.1.d'!A1</f>
        <v>Abb. B5.1.d: Jährliche Unterrichtsstunden der Schüler/innen im Sekundarbereich I im internationalen Vergleich (2011, 2015, 2019)</v>
      </c>
      <c r="C44" s="6" t="str">
        <f>'Abb. B5.1.d'!A2</f>
        <v>Quelle: OECD (2020). Darstellung: IQS.</v>
      </c>
    </row>
    <row r="45" spans="1:3" x14ac:dyDescent="0.2">
      <c r="A45" s="483" t="s">
        <v>49</v>
      </c>
      <c r="B45" s="6" t="str">
        <f>'Abb. B5.2.a'!A1</f>
        <v>Abb. B5.2.a: Betreuungsrelation und Klassengröße nach Schultyp (2019/20)</v>
      </c>
      <c r="C45" s="6" t="str">
        <f>'Abb. B5.2.a'!A2</f>
        <v>Quellen: Statistik Austria (Schulstatistik, Lehrerstatistik). Berechnung und Darstellung: IQS.</v>
      </c>
    </row>
    <row r="46" spans="1:3" x14ac:dyDescent="0.2">
      <c r="A46" s="483" t="s">
        <v>51</v>
      </c>
      <c r="B46" s="6" t="str">
        <f>'Abb. B5.2.b'!A1</f>
        <v>Abb. B5.2.b: Verteilung der Klassengröße nach Bundesland in der Primarstufe und der Sekundarstufe I (2019/20)</v>
      </c>
      <c r="C46" s="6" t="str">
        <f>'Abb. B5.2.b'!A2</f>
        <v>Quelle: Statistik Austria (Schulstatistik). Berechnung und Darstellung: IQS.</v>
      </c>
    </row>
    <row r="47" spans="1:3" x14ac:dyDescent="0.2">
      <c r="A47" s="483" t="s">
        <v>50</v>
      </c>
      <c r="B47" s="6" t="str">
        <f>'Abb. B5.2.c'!A1</f>
        <v>Abb. B5.2.c: Entwicklung der Schüler/innen pro Lehrperson (inkl. Karenzierter) bzw. pro Klasse nach Schultyp (1970/71 bis 2019/20)</v>
      </c>
      <c r="C47" s="6" t="str">
        <f>'Abb. B5.2.c'!A2</f>
        <v>Quellen: Statistik Austria (Schulstatistik, Lehrerstatistik). Berechnung und Darstellung: IQS.</v>
      </c>
    </row>
    <row r="48" spans="1:3" x14ac:dyDescent="0.2">
      <c r="A48" s="483" t="s">
        <v>52</v>
      </c>
      <c r="B48" s="6" t="str">
        <f>'Abb. B5.3.a'!A1</f>
        <v>Abb. B5.3.a: Schüler/innen-Lehrkräfte-Relation im Primarbereich von OECD-Ländern im zeitlichen Verlauf (2011, 2015, 2018)</v>
      </c>
      <c r="C48" s="6" t="str">
        <f>'Abb. B5.3.a'!A2</f>
        <v>Quellen: OECD (2013, 2017, 2020). Darstellung: IQS.</v>
      </c>
    </row>
    <row r="49" spans="1:3" x14ac:dyDescent="0.2">
      <c r="A49" s="483" t="s">
        <v>53</v>
      </c>
      <c r="B49" s="6" t="str">
        <f>'Abb. B5.3.b'!A1</f>
        <v>Abb. B5.3.b: Schüler/innen-Lehrkräfte-Relation im Sekundarbereich I von OECD-Ländern im zeitlichen Verlauf (2011, 2015, 2018)</v>
      </c>
      <c r="C49" s="6" t="str">
        <f>'Abb. B5.3.b'!A2</f>
        <v xml:space="preserve">Quelle: OECD (2013, 2017, 2020). </v>
      </c>
    </row>
    <row r="50" spans="1:3" x14ac:dyDescent="0.2">
      <c r="A50" s="483" t="s">
        <v>54</v>
      </c>
      <c r="B50" s="6" t="str">
        <f>'Abb. B5.4.a'!A1</f>
        <v>Abb. B5.4.a: Unterstützung durch und weiterer Bedarf an Schulpersonal abseits der Lehrkräfte nach Schulsparte (2018, 2019)</v>
      </c>
      <c r="C50" s="6" t="str">
        <f>'Abb. B5.4.a'!A2</f>
        <v>Quellen, Berechnung und Darstellung: IQS (BIST-Ü-M4 2013, BIST-Ü-D4 2015, BIST-Ü-D8 2016, BIST-Ü-M8 2017, BIST-Ü-M4 2018, BIST-Ü-E8 2019).</v>
      </c>
    </row>
    <row r="51" spans="1:3" x14ac:dyDescent="0.2">
      <c r="A51" s="483" t="s">
        <v>55</v>
      </c>
      <c r="B51" s="6" t="str">
        <f>'Abb. B6.1.a'!A1</f>
        <v>Abb. B6.1.a: Klassenanteile von Schülerinnen und Schülern ohne deutsche Erstsprache nach Schultyp und Bundesland (2018, 2019)</v>
      </c>
      <c r="C51" s="6" t="str">
        <f>'Abb. B6.1.a'!A2</f>
        <v>Quelle, Berechnung und Darstellung: IQS (BIST-Ü-M4 2018, BIST-Ü-E8 2019).</v>
      </c>
    </row>
    <row r="52" spans="1:3" x14ac:dyDescent="0.2">
      <c r="A52" s="483" t="s">
        <v>56</v>
      </c>
      <c r="B52" s="6" t="str">
        <f>'Abb. B6.1.b'!A1</f>
        <v>Abb. B6.1.b: Klassenanteile von Schülerinnen und Schülern mit Eltern ohne Matura nach Schultyp und Bundesland (2018, 2019)</v>
      </c>
      <c r="C52" s="6" t="str">
        <f>'Abb. B6.1.b'!A2</f>
        <v>Quelle, Berechnung und Darstellung: IQS (BIST-Ü-M4 2018, BIST-Ü-E8 2019).</v>
      </c>
    </row>
    <row r="53" spans="1:3" x14ac:dyDescent="0.2">
      <c r="A53" s="483" t="s">
        <v>57</v>
      </c>
      <c r="B53" s="6" t="str">
        <f>'Abb. B6.2.a'!A1</f>
        <v>Abb. B6.2.a: Segregation der Schüler/innen der 8. Schulstufe ohne deutsche Erstsprache in Bezirken (2019)</v>
      </c>
      <c r="C53" s="6" t="str">
        <f>'Abb. B6.2.a'!A2</f>
        <v>Quelle, Berechnung und Darstellung: IQS (BIST-Ü-E8 2019).</v>
      </c>
    </row>
    <row r="54" spans="1:3" x14ac:dyDescent="0.2">
      <c r="A54" s="483" t="s">
        <v>58</v>
      </c>
      <c r="B54" s="6" t="str">
        <f>'Abb. B6.2.b'!A1</f>
        <v>Abb. B6.2.b: Segregation der Schüler/innen der 8. Schulstufe mit Eltern ohne Matura in Bezirken (2019)</v>
      </c>
      <c r="C54" s="6" t="str">
        <f>'Abb. B6.2.b'!A2</f>
        <v>Quelle, Berechnung und Darstellung: IQS (BIST-Ü-E8 2019).</v>
      </c>
    </row>
    <row r="55" spans="1:3" x14ac:dyDescent="0.2">
      <c r="A55" s="6"/>
      <c r="B55" s="6"/>
      <c r="C55" s="6"/>
    </row>
    <row r="56" spans="1:3" x14ac:dyDescent="0.2">
      <c r="A56" s="6"/>
      <c r="B56" s="6"/>
      <c r="C56" s="6"/>
    </row>
    <row r="57" spans="1:3" x14ac:dyDescent="0.2">
      <c r="A57" s="6"/>
      <c r="B57" s="6"/>
      <c r="C57" s="6"/>
    </row>
    <row r="58" spans="1:3" x14ac:dyDescent="0.2">
      <c r="A58" s="6"/>
      <c r="B58" s="6"/>
      <c r="C58" s="6"/>
    </row>
    <row r="59" spans="1:3" x14ac:dyDescent="0.2">
      <c r="A59" s="6"/>
      <c r="B59" s="6"/>
      <c r="C59" s="6"/>
    </row>
    <row r="60" spans="1:3" x14ac:dyDescent="0.2">
      <c r="A60" s="6"/>
      <c r="B60" s="6"/>
      <c r="C60" s="6"/>
    </row>
    <row r="61" spans="1:3" x14ac:dyDescent="0.2">
      <c r="A61" s="6"/>
      <c r="B61" s="6"/>
      <c r="C61" s="6"/>
    </row>
    <row r="62" spans="1:3" x14ac:dyDescent="0.2">
      <c r="A62" s="6"/>
      <c r="B62" s="6"/>
      <c r="C62" s="6"/>
    </row>
    <row r="63" spans="1:3" x14ac:dyDescent="0.2">
      <c r="A63" s="6"/>
      <c r="B63" s="6"/>
      <c r="C63" s="6"/>
    </row>
    <row r="64" spans="1:3" x14ac:dyDescent="0.2">
      <c r="A64" s="6"/>
      <c r="B64" s="6"/>
      <c r="C64" s="6"/>
    </row>
    <row r="65" spans="1:3" x14ac:dyDescent="0.2">
      <c r="A65" s="6"/>
      <c r="B65" s="6"/>
      <c r="C65" s="6"/>
    </row>
    <row r="66" spans="1:3" x14ac:dyDescent="0.2">
      <c r="A66" s="6"/>
      <c r="B66" s="6"/>
      <c r="C66" s="6"/>
    </row>
    <row r="67" spans="1:3" x14ac:dyDescent="0.2">
      <c r="A67" s="6"/>
      <c r="B67" s="6"/>
      <c r="C67" s="6"/>
    </row>
    <row r="68" spans="1:3" x14ac:dyDescent="0.2">
      <c r="A68" s="6"/>
      <c r="B68" s="6"/>
      <c r="C68" s="6"/>
    </row>
    <row r="69" spans="1:3" x14ac:dyDescent="0.2">
      <c r="A69" s="6"/>
      <c r="B69" s="6"/>
      <c r="C69" s="6"/>
    </row>
    <row r="70" spans="1:3" x14ac:dyDescent="0.2">
      <c r="A70" s="6"/>
      <c r="B70" s="6"/>
      <c r="C70" s="6"/>
    </row>
    <row r="71" spans="1:3" x14ac:dyDescent="0.2">
      <c r="A71" s="6"/>
      <c r="B71" s="6"/>
      <c r="C71" s="6"/>
    </row>
    <row r="72" spans="1:3" x14ac:dyDescent="0.2">
      <c r="A72" s="6"/>
      <c r="B72" s="6"/>
      <c r="C72" s="6"/>
    </row>
    <row r="73" spans="1:3" x14ac:dyDescent="0.2">
      <c r="A73" s="6"/>
      <c r="B73" s="6"/>
      <c r="C73" s="6"/>
    </row>
    <row r="74" spans="1:3" x14ac:dyDescent="0.2">
      <c r="A74" s="6"/>
      <c r="B74" s="6"/>
      <c r="C74" s="6"/>
    </row>
    <row r="75" spans="1:3" x14ac:dyDescent="0.2">
      <c r="A75" s="6"/>
      <c r="B75" s="6"/>
      <c r="C75" s="6"/>
    </row>
    <row r="76" spans="1:3" x14ac:dyDescent="0.2">
      <c r="A76" s="6"/>
      <c r="B76" s="6"/>
      <c r="C76" s="6"/>
    </row>
    <row r="77" spans="1:3" x14ac:dyDescent="0.2">
      <c r="A77" s="6"/>
      <c r="B77" s="6"/>
      <c r="C77" s="6"/>
    </row>
    <row r="78" spans="1:3" x14ac:dyDescent="0.2">
      <c r="A78" s="6"/>
      <c r="B78" s="6"/>
      <c r="C78" s="6"/>
    </row>
    <row r="79" spans="1:3" x14ac:dyDescent="0.2">
      <c r="A79" s="6"/>
      <c r="B79" s="6"/>
      <c r="C79" s="6"/>
    </row>
    <row r="80" spans="1:3" x14ac:dyDescent="0.2">
      <c r="A80" s="6"/>
      <c r="B80" s="6"/>
      <c r="C80" s="6"/>
    </row>
    <row r="81" spans="1:3" x14ac:dyDescent="0.2">
      <c r="A81" s="6"/>
      <c r="B81" s="6"/>
      <c r="C81" s="6"/>
    </row>
    <row r="82" spans="1:3" x14ac:dyDescent="0.2">
      <c r="A82" s="6"/>
      <c r="B82" s="6"/>
      <c r="C82" s="6"/>
    </row>
    <row r="83" spans="1:3" x14ac:dyDescent="0.2">
      <c r="A83" s="6"/>
      <c r="B83" s="6"/>
      <c r="C83" s="6"/>
    </row>
    <row r="84" spans="1:3" x14ac:dyDescent="0.2">
      <c r="A84" s="6"/>
      <c r="B84" s="6"/>
      <c r="C84" s="6"/>
    </row>
    <row r="85" spans="1:3" x14ac:dyDescent="0.2">
      <c r="A85" s="6"/>
      <c r="B85" s="6"/>
      <c r="C85" s="6"/>
    </row>
    <row r="86" spans="1:3" x14ac:dyDescent="0.2">
      <c r="A86" s="6"/>
      <c r="B86" s="6"/>
      <c r="C86" s="6"/>
    </row>
    <row r="87" spans="1:3" x14ac:dyDescent="0.2">
      <c r="A87" s="6"/>
      <c r="B87" s="6"/>
      <c r="C87" s="6"/>
    </row>
    <row r="88" spans="1:3" x14ac:dyDescent="0.2">
      <c r="A88" s="6"/>
      <c r="B88" s="6"/>
      <c r="C88" s="6"/>
    </row>
    <row r="89" spans="1:3" x14ac:dyDescent="0.2">
      <c r="A89" s="6"/>
      <c r="B89" s="6"/>
      <c r="C89" s="6"/>
    </row>
    <row r="90" spans="1:3" x14ac:dyDescent="0.2">
      <c r="A90" s="6"/>
      <c r="B90" s="6"/>
      <c r="C90" s="6"/>
    </row>
    <row r="91" spans="1:3" x14ac:dyDescent="0.2">
      <c r="A91" s="6"/>
      <c r="B91" s="6"/>
      <c r="C91" s="6"/>
    </row>
    <row r="92" spans="1:3" x14ac:dyDescent="0.2">
      <c r="A92" s="6"/>
      <c r="B92" s="6"/>
      <c r="C92" s="6"/>
    </row>
    <row r="93" spans="1:3" x14ac:dyDescent="0.2">
      <c r="A93" s="6"/>
      <c r="B93" s="6"/>
      <c r="C93" s="6"/>
    </row>
    <row r="94" spans="1:3" x14ac:dyDescent="0.2">
      <c r="A94" s="6"/>
      <c r="B94" s="6"/>
      <c r="C94" s="6"/>
    </row>
    <row r="95" spans="1:3" x14ac:dyDescent="0.2">
      <c r="A95" s="6"/>
      <c r="B95" s="6"/>
      <c r="C95" s="6"/>
    </row>
    <row r="96" spans="1:3" x14ac:dyDescent="0.2">
      <c r="A96" s="6"/>
      <c r="B96" s="6"/>
      <c r="C96" s="6"/>
    </row>
    <row r="97" spans="1:3" x14ac:dyDescent="0.2">
      <c r="A97" s="6"/>
      <c r="B97" s="6"/>
      <c r="C97" s="6"/>
    </row>
    <row r="98" spans="1:3" x14ac:dyDescent="0.2">
      <c r="A98" s="6"/>
      <c r="B98" s="6"/>
      <c r="C98" s="6"/>
    </row>
    <row r="99" spans="1:3" x14ac:dyDescent="0.2">
      <c r="A99" s="6"/>
      <c r="B99" s="6"/>
      <c r="C99" s="6"/>
    </row>
    <row r="100" spans="1:3" x14ac:dyDescent="0.2">
      <c r="A100" s="6"/>
      <c r="B100" s="6"/>
      <c r="C100" s="6"/>
    </row>
    <row r="101" spans="1:3" x14ac:dyDescent="0.2">
      <c r="A101" s="6"/>
      <c r="B101" s="6"/>
      <c r="C101" s="6"/>
    </row>
    <row r="102" spans="1:3" x14ac:dyDescent="0.2">
      <c r="A102" s="6"/>
      <c r="B102" s="6"/>
      <c r="C102" s="6"/>
    </row>
    <row r="103" spans="1:3" x14ac:dyDescent="0.2">
      <c r="A103" s="6"/>
      <c r="B103" s="6"/>
      <c r="C103" s="6"/>
    </row>
    <row r="104" spans="1:3" x14ac:dyDescent="0.2">
      <c r="A104" s="6"/>
      <c r="B104" s="6"/>
      <c r="C104" s="6"/>
    </row>
    <row r="105" spans="1:3" x14ac:dyDescent="0.2">
      <c r="A105" s="6"/>
      <c r="B105" s="6"/>
      <c r="C105" s="6"/>
    </row>
    <row r="106" spans="1:3" x14ac:dyDescent="0.2">
      <c r="A106" s="6"/>
      <c r="B106" s="6"/>
      <c r="C106" s="6"/>
    </row>
    <row r="107" spans="1:3" x14ac:dyDescent="0.2">
      <c r="A107" s="6"/>
      <c r="B107" s="6"/>
      <c r="C107" s="6"/>
    </row>
    <row r="108" spans="1:3" x14ac:dyDescent="0.2">
      <c r="A108" s="6"/>
      <c r="B108" s="6"/>
      <c r="C108" s="6"/>
    </row>
    <row r="109" spans="1:3" x14ac:dyDescent="0.2">
      <c r="A109" s="6"/>
      <c r="B109" s="6"/>
      <c r="C109" s="6"/>
    </row>
    <row r="110" spans="1:3" x14ac:dyDescent="0.2">
      <c r="A110" s="6"/>
      <c r="B110" s="6"/>
      <c r="C110" s="6"/>
    </row>
    <row r="111" spans="1:3" x14ac:dyDescent="0.2">
      <c r="A111" s="6"/>
      <c r="B111" s="6"/>
      <c r="C111" s="6"/>
    </row>
    <row r="112" spans="1:3" x14ac:dyDescent="0.2">
      <c r="A112" s="6"/>
      <c r="B112" s="6"/>
      <c r="C112" s="6"/>
    </row>
    <row r="113" spans="1:3" x14ac:dyDescent="0.2">
      <c r="A113" s="6"/>
      <c r="B113" s="6"/>
      <c r="C113" s="6"/>
    </row>
    <row r="114" spans="1:3" x14ac:dyDescent="0.2">
      <c r="A114" s="6"/>
      <c r="B114" s="6"/>
      <c r="C114" s="6"/>
    </row>
    <row r="115" spans="1:3" x14ac:dyDescent="0.2">
      <c r="A115" s="6"/>
      <c r="B115" s="6"/>
      <c r="C115" s="6"/>
    </row>
    <row r="116" spans="1:3" x14ac:dyDescent="0.2">
      <c r="A116" s="6"/>
      <c r="B116" s="6"/>
      <c r="C116" s="6"/>
    </row>
    <row r="117" spans="1:3" x14ac:dyDescent="0.2">
      <c r="A117" s="6"/>
      <c r="B117" s="6"/>
      <c r="C117" s="6"/>
    </row>
    <row r="118" spans="1:3" x14ac:dyDescent="0.2">
      <c r="A118" s="6"/>
      <c r="B118" s="6"/>
      <c r="C118" s="6"/>
    </row>
    <row r="119" spans="1:3" x14ac:dyDescent="0.2">
      <c r="A119" s="6"/>
      <c r="B119" s="6"/>
      <c r="C119" s="6"/>
    </row>
    <row r="120" spans="1:3" x14ac:dyDescent="0.2">
      <c r="A120" s="6"/>
      <c r="B120" s="6"/>
      <c r="C120" s="6"/>
    </row>
    <row r="121" spans="1:3" x14ac:dyDescent="0.2">
      <c r="A121" s="6"/>
      <c r="B121" s="6"/>
      <c r="C121" s="6"/>
    </row>
    <row r="122" spans="1:3" x14ac:dyDescent="0.2">
      <c r="A122" s="6"/>
      <c r="B122" s="6"/>
      <c r="C122" s="6"/>
    </row>
    <row r="123" spans="1:3" x14ac:dyDescent="0.2">
      <c r="A123" s="6"/>
      <c r="B123" s="6"/>
      <c r="C123" s="6"/>
    </row>
    <row r="124" spans="1:3" x14ac:dyDescent="0.2">
      <c r="A124" s="6"/>
      <c r="B124" s="6"/>
      <c r="C124" s="6"/>
    </row>
    <row r="125" spans="1:3" x14ac:dyDescent="0.2">
      <c r="A125" s="6"/>
      <c r="B125" s="6"/>
      <c r="C125" s="6"/>
    </row>
    <row r="126" spans="1:3" x14ac:dyDescent="0.2">
      <c r="A126" s="6"/>
      <c r="B126" s="6"/>
      <c r="C126" s="6"/>
    </row>
    <row r="127" spans="1:3" x14ac:dyDescent="0.2">
      <c r="A127" s="6"/>
      <c r="B127" s="6"/>
      <c r="C127" s="6"/>
    </row>
    <row r="128" spans="1:3" x14ac:dyDescent="0.2">
      <c r="A128" s="6"/>
      <c r="B128" s="6"/>
      <c r="C128" s="6"/>
    </row>
    <row r="129" spans="1:3" x14ac:dyDescent="0.2">
      <c r="A129" s="6"/>
      <c r="B129" s="6"/>
      <c r="C129" s="6"/>
    </row>
    <row r="130" spans="1:3" x14ac:dyDescent="0.2">
      <c r="A130" s="6"/>
      <c r="B130" s="6"/>
      <c r="C130" s="6"/>
    </row>
    <row r="131" spans="1:3" x14ac:dyDescent="0.2">
      <c r="A131" s="6"/>
      <c r="B131" s="6"/>
      <c r="C131" s="6"/>
    </row>
    <row r="132" spans="1:3" x14ac:dyDescent="0.2">
      <c r="A132" s="6"/>
      <c r="B132" s="6"/>
      <c r="C132" s="6"/>
    </row>
    <row r="133" spans="1:3" x14ac:dyDescent="0.2">
      <c r="A133" s="6"/>
      <c r="B133" s="6"/>
      <c r="C133" s="6"/>
    </row>
    <row r="134" spans="1:3" x14ac:dyDescent="0.2">
      <c r="A134" s="6"/>
      <c r="B134" s="6"/>
      <c r="C134" s="6"/>
    </row>
    <row r="135" spans="1:3" x14ac:dyDescent="0.2">
      <c r="A135" s="6"/>
      <c r="B135" s="6"/>
      <c r="C135" s="6"/>
    </row>
    <row r="136" spans="1:3" x14ac:dyDescent="0.2">
      <c r="A136" s="6"/>
      <c r="B136" s="6"/>
      <c r="C136" s="6"/>
    </row>
    <row r="137" spans="1:3" x14ac:dyDescent="0.2">
      <c r="A137" s="6"/>
      <c r="B137" s="6"/>
      <c r="C137" s="6"/>
    </row>
    <row r="138" spans="1:3" x14ac:dyDescent="0.2">
      <c r="A138" s="6"/>
      <c r="B138" s="6"/>
      <c r="C138" s="6"/>
    </row>
    <row r="139" spans="1:3" x14ac:dyDescent="0.2">
      <c r="A139" s="6"/>
      <c r="B139" s="6"/>
      <c r="C139" s="6"/>
    </row>
    <row r="140" spans="1:3" x14ac:dyDescent="0.2">
      <c r="A140" s="6"/>
      <c r="B140" s="6"/>
      <c r="C140" s="6"/>
    </row>
    <row r="141" spans="1:3" x14ac:dyDescent="0.2">
      <c r="A141" s="6"/>
      <c r="B141" s="6"/>
      <c r="C141" s="6"/>
    </row>
    <row r="142" spans="1:3" x14ac:dyDescent="0.2">
      <c r="A142" s="6"/>
      <c r="B142" s="6"/>
      <c r="C142" s="6"/>
    </row>
    <row r="143" spans="1:3" x14ac:dyDescent="0.2">
      <c r="A143" s="6"/>
      <c r="B143" s="6"/>
      <c r="C143" s="6"/>
    </row>
    <row r="144" spans="1:3" x14ac:dyDescent="0.2">
      <c r="A144" s="6"/>
      <c r="B144" s="6"/>
      <c r="C144" s="6"/>
    </row>
    <row r="145" spans="1:3" x14ac:dyDescent="0.2">
      <c r="A145" s="6"/>
      <c r="B145" s="6"/>
      <c r="C145" s="6"/>
    </row>
    <row r="146" spans="1:3" x14ac:dyDescent="0.2">
      <c r="A146" s="6"/>
      <c r="B146" s="6"/>
      <c r="C146" s="6"/>
    </row>
    <row r="147" spans="1:3" x14ac:dyDescent="0.2">
      <c r="A147" s="6"/>
      <c r="B147" s="6"/>
      <c r="C147" s="6"/>
    </row>
    <row r="148" spans="1:3" x14ac:dyDescent="0.2">
      <c r="A148" s="6"/>
      <c r="B148" s="6"/>
      <c r="C148" s="6"/>
    </row>
    <row r="149" spans="1:3" x14ac:dyDescent="0.2">
      <c r="A149" s="6"/>
      <c r="B149" s="6"/>
      <c r="C149" s="6"/>
    </row>
    <row r="150" spans="1:3" x14ac:dyDescent="0.2">
      <c r="A150" s="6"/>
      <c r="B150" s="6"/>
      <c r="C150" s="6"/>
    </row>
    <row r="151" spans="1:3" x14ac:dyDescent="0.2">
      <c r="A151" s="6"/>
      <c r="B151" s="6"/>
      <c r="C151" s="6"/>
    </row>
    <row r="152" spans="1:3" x14ac:dyDescent="0.2">
      <c r="A152" s="6"/>
      <c r="B152" s="6"/>
      <c r="C152" s="6"/>
    </row>
    <row r="153" spans="1:3" x14ac:dyDescent="0.2">
      <c r="A153" s="6"/>
      <c r="B153" s="6"/>
      <c r="C153" s="6"/>
    </row>
    <row r="154" spans="1:3" x14ac:dyDescent="0.2">
      <c r="A154" s="6"/>
      <c r="B154" s="6"/>
      <c r="C154" s="6"/>
    </row>
    <row r="155" spans="1:3" x14ac:dyDescent="0.2">
      <c r="A155" s="6"/>
      <c r="B155" s="6"/>
      <c r="C155" s="6"/>
    </row>
    <row r="156" spans="1:3" x14ac:dyDescent="0.2">
      <c r="A156" s="6"/>
      <c r="B156" s="6"/>
      <c r="C156" s="6"/>
    </row>
    <row r="157" spans="1:3" x14ac:dyDescent="0.2">
      <c r="A157" s="6"/>
      <c r="B157" s="6"/>
      <c r="C157" s="6"/>
    </row>
    <row r="158" spans="1:3" x14ac:dyDescent="0.2">
      <c r="A158" s="6"/>
      <c r="B158" s="6"/>
      <c r="C158" s="6"/>
    </row>
    <row r="159" spans="1:3" x14ac:dyDescent="0.2">
      <c r="A159" s="6"/>
      <c r="B159" s="6"/>
      <c r="C159" s="6"/>
    </row>
    <row r="160" spans="1:3" x14ac:dyDescent="0.2">
      <c r="A160" s="6"/>
      <c r="B160" s="6"/>
      <c r="C160" s="6"/>
    </row>
    <row r="161" spans="1:3" x14ac:dyDescent="0.2">
      <c r="A161" s="6"/>
      <c r="B161" s="6"/>
      <c r="C161" s="6"/>
    </row>
    <row r="162" spans="1:3" x14ac:dyDescent="0.2">
      <c r="A162" s="6"/>
      <c r="B162" s="6"/>
      <c r="C162" s="6"/>
    </row>
    <row r="163" spans="1:3" x14ac:dyDescent="0.2">
      <c r="A163" s="6"/>
      <c r="B163" s="6"/>
      <c r="C163" s="6"/>
    </row>
    <row r="164" spans="1:3" x14ac:dyDescent="0.2">
      <c r="A164" s="6"/>
      <c r="B164" s="6"/>
      <c r="C164" s="6"/>
    </row>
    <row r="165" spans="1:3" x14ac:dyDescent="0.2">
      <c r="A165" s="6"/>
      <c r="B165" s="6"/>
      <c r="C165" s="6"/>
    </row>
    <row r="166" spans="1:3" x14ac:dyDescent="0.2">
      <c r="A166" s="6"/>
      <c r="B166" s="6"/>
      <c r="C166" s="6"/>
    </row>
    <row r="167" spans="1:3" x14ac:dyDescent="0.2">
      <c r="A167" s="6"/>
      <c r="B167" s="6"/>
      <c r="C167" s="6"/>
    </row>
    <row r="168" spans="1:3" x14ac:dyDescent="0.2">
      <c r="A168" s="6"/>
      <c r="B168" s="6"/>
      <c r="C168" s="6"/>
    </row>
    <row r="169" spans="1:3" x14ac:dyDescent="0.2">
      <c r="A169" s="6"/>
      <c r="B169" s="6"/>
      <c r="C169" s="6"/>
    </row>
    <row r="170" spans="1:3" x14ac:dyDescent="0.2">
      <c r="A170" s="6"/>
      <c r="B170" s="6"/>
      <c r="C170" s="6"/>
    </row>
    <row r="171" spans="1:3" x14ac:dyDescent="0.2">
      <c r="A171" s="6"/>
      <c r="B171" s="6"/>
      <c r="C171" s="6"/>
    </row>
    <row r="172" spans="1:3" x14ac:dyDescent="0.2">
      <c r="A172" s="6"/>
      <c r="B172" s="6"/>
      <c r="C172" s="6"/>
    </row>
    <row r="173" spans="1:3" x14ac:dyDescent="0.2">
      <c r="A173" s="6"/>
      <c r="B173" s="6"/>
      <c r="C173" s="6"/>
    </row>
    <row r="174" spans="1:3" x14ac:dyDescent="0.2">
      <c r="A174" s="6"/>
      <c r="B174" s="6"/>
      <c r="C174" s="6"/>
    </row>
    <row r="175" spans="1:3" x14ac:dyDescent="0.2">
      <c r="A175" s="6"/>
      <c r="B175" s="6"/>
      <c r="C175" s="6"/>
    </row>
    <row r="176" spans="1:3" x14ac:dyDescent="0.2">
      <c r="A176" s="6"/>
      <c r="B176" s="6"/>
      <c r="C176" s="6"/>
    </row>
    <row r="177" spans="1:3" x14ac:dyDescent="0.2">
      <c r="A177" s="6"/>
      <c r="B177" s="6"/>
      <c r="C177" s="6"/>
    </row>
    <row r="178" spans="1:3" x14ac:dyDescent="0.2">
      <c r="A178" s="6"/>
      <c r="B178" s="6"/>
      <c r="C178" s="6"/>
    </row>
    <row r="179" spans="1:3" x14ac:dyDescent="0.2">
      <c r="A179" s="6"/>
      <c r="B179" s="6"/>
      <c r="C179" s="6"/>
    </row>
    <row r="180" spans="1:3" x14ac:dyDescent="0.2">
      <c r="A180" s="6"/>
      <c r="B180" s="6"/>
      <c r="C180" s="6"/>
    </row>
    <row r="181" spans="1:3" x14ac:dyDescent="0.2">
      <c r="A181" s="6"/>
      <c r="B181" s="6"/>
      <c r="C181" s="6"/>
    </row>
    <row r="182" spans="1:3" x14ac:dyDescent="0.2">
      <c r="A182" s="6"/>
      <c r="B182" s="6"/>
      <c r="C182" s="6"/>
    </row>
    <row r="183" spans="1:3" x14ac:dyDescent="0.2">
      <c r="A183" s="6"/>
      <c r="B183" s="6"/>
      <c r="C183" s="6"/>
    </row>
    <row r="184" spans="1:3" x14ac:dyDescent="0.2">
      <c r="A184" s="6"/>
      <c r="B184" s="6"/>
      <c r="C184" s="6"/>
    </row>
    <row r="185" spans="1:3" x14ac:dyDescent="0.2">
      <c r="A185" s="6"/>
      <c r="B185" s="6"/>
      <c r="C185" s="6"/>
    </row>
    <row r="186" spans="1:3" x14ac:dyDescent="0.2">
      <c r="A186" s="6"/>
      <c r="B186" s="6"/>
      <c r="C186" s="6"/>
    </row>
    <row r="187" spans="1:3" x14ac:dyDescent="0.2">
      <c r="A187" s="6"/>
      <c r="B187" s="6"/>
      <c r="C187" s="6"/>
    </row>
    <row r="188" spans="1:3" x14ac:dyDescent="0.2">
      <c r="A188" s="6"/>
      <c r="B188" s="6"/>
      <c r="C188" s="6"/>
    </row>
    <row r="189" spans="1:3" x14ac:dyDescent="0.2">
      <c r="A189" s="6"/>
      <c r="B189" s="6"/>
      <c r="C189" s="6"/>
    </row>
    <row r="190" spans="1:3" x14ac:dyDescent="0.2">
      <c r="A190" s="6"/>
      <c r="B190" s="6"/>
      <c r="C190" s="6"/>
    </row>
    <row r="191" spans="1:3" x14ac:dyDescent="0.2">
      <c r="A191" s="6"/>
      <c r="B191" s="6"/>
      <c r="C191" s="6"/>
    </row>
    <row r="192" spans="1:3" x14ac:dyDescent="0.2">
      <c r="A192" s="6"/>
      <c r="B192" s="6"/>
      <c r="C192" s="6"/>
    </row>
    <row r="193" spans="1:3" x14ac:dyDescent="0.2">
      <c r="A193" s="6"/>
      <c r="B193" s="6"/>
      <c r="C193" s="6"/>
    </row>
    <row r="194" spans="1:3" x14ac:dyDescent="0.2">
      <c r="A194" s="6"/>
      <c r="B194" s="6"/>
      <c r="C194" s="6"/>
    </row>
    <row r="195" spans="1:3" x14ac:dyDescent="0.2">
      <c r="A195" s="6"/>
      <c r="B195" s="6"/>
      <c r="C195" s="6"/>
    </row>
    <row r="196" spans="1:3" x14ac:dyDescent="0.2">
      <c r="A196" s="6"/>
      <c r="B196" s="6"/>
      <c r="C196" s="6"/>
    </row>
    <row r="197" spans="1:3" x14ac:dyDescent="0.2">
      <c r="A197" s="6"/>
      <c r="B197" s="6"/>
      <c r="C197" s="6"/>
    </row>
    <row r="198" spans="1:3" x14ac:dyDescent="0.2">
      <c r="A198" s="6"/>
      <c r="B198" s="6"/>
      <c r="C198" s="6"/>
    </row>
    <row r="199" spans="1:3" x14ac:dyDescent="0.2">
      <c r="A199" s="6"/>
      <c r="B199" s="6"/>
      <c r="C199" s="6"/>
    </row>
    <row r="200" spans="1:3" x14ac:dyDescent="0.2">
      <c r="A200" s="6"/>
      <c r="B200" s="6"/>
      <c r="C200" s="6"/>
    </row>
    <row r="201" spans="1:3" x14ac:dyDescent="0.2">
      <c r="A201" s="6"/>
      <c r="B201" s="6"/>
      <c r="C201" s="6"/>
    </row>
    <row r="202" spans="1:3" x14ac:dyDescent="0.2">
      <c r="A202" s="6"/>
      <c r="B202" s="6"/>
      <c r="C202" s="6"/>
    </row>
    <row r="203" spans="1:3" x14ac:dyDescent="0.2">
      <c r="A203" s="6"/>
      <c r="B203" s="6"/>
      <c r="C203" s="6"/>
    </row>
    <row r="204" spans="1:3" x14ac:dyDescent="0.2">
      <c r="A204" s="6"/>
      <c r="B204" s="6"/>
      <c r="C204" s="6"/>
    </row>
    <row r="205" spans="1:3" x14ac:dyDescent="0.2">
      <c r="A205" s="6"/>
      <c r="B205" s="6"/>
      <c r="C205" s="6"/>
    </row>
    <row r="206" spans="1:3" x14ac:dyDescent="0.2">
      <c r="A206" s="6"/>
      <c r="B206" s="6"/>
      <c r="C206" s="6"/>
    </row>
    <row r="207" spans="1:3" x14ac:dyDescent="0.2">
      <c r="A207" s="6"/>
      <c r="B207" s="6"/>
      <c r="C207" s="6"/>
    </row>
    <row r="208" spans="1:3" x14ac:dyDescent="0.2">
      <c r="A208" s="6"/>
      <c r="B208" s="6"/>
      <c r="C208" s="6"/>
    </row>
    <row r="209" spans="1:3" x14ac:dyDescent="0.2">
      <c r="A209" s="6"/>
      <c r="B209" s="6"/>
      <c r="C209" s="6"/>
    </row>
    <row r="210" spans="1:3" x14ac:dyDescent="0.2">
      <c r="A210" s="6"/>
      <c r="B210" s="6"/>
      <c r="C210" s="6"/>
    </row>
    <row r="211" spans="1:3" x14ac:dyDescent="0.2">
      <c r="A211" s="6"/>
      <c r="B211" s="6"/>
      <c r="C211" s="6"/>
    </row>
    <row r="212" spans="1:3" x14ac:dyDescent="0.2">
      <c r="A212" s="6"/>
      <c r="B212" s="6"/>
      <c r="C212" s="6"/>
    </row>
    <row r="213" spans="1:3" x14ac:dyDescent="0.2">
      <c r="A213" s="6"/>
      <c r="B213" s="6"/>
      <c r="C213" s="6"/>
    </row>
    <row r="214" spans="1:3" x14ac:dyDescent="0.2">
      <c r="A214" s="6"/>
      <c r="B214" s="6"/>
      <c r="C214" s="6"/>
    </row>
    <row r="215" spans="1:3" x14ac:dyDescent="0.2">
      <c r="A215" s="6"/>
      <c r="B215" s="6"/>
      <c r="C215" s="6"/>
    </row>
    <row r="216" spans="1:3" x14ac:dyDescent="0.2">
      <c r="A216" s="6"/>
      <c r="B216" s="6"/>
      <c r="C216" s="6"/>
    </row>
    <row r="217" spans="1:3" x14ac:dyDescent="0.2">
      <c r="A217" s="6"/>
      <c r="B217" s="6"/>
      <c r="C217" s="6"/>
    </row>
    <row r="218" spans="1:3" x14ac:dyDescent="0.2">
      <c r="A218" s="6"/>
      <c r="B218" s="6"/>
      <c r="C218" s="6"/>
    </row>
    <row r="219" spans="1:3" x14ac:dyDescent="0.2">
      <c r="A219" s="6"/>
      <c r="B219" s="6"/>
      <c r="C219" s="6"/>
    </row>
    <row r="220" spans="1:3" x14ac:dyDescent="0.2">
      <c r="A220" s="6"/>
      <c r="B220" s="6"/>
      <c r="C220" s="6"/>
    </row>
    <row r="221" spans="1:3" x14ac:dyDescent="0.2">
      <c r="A221" s="6"/>
      <c r="B221" s="6"/>
      <c r="C221" s="6"/>
    </row>
    <row r="222" spans="1:3" x14ac:dyDescent="0.2">
      <c r="A222" s="6"/>
      <c r="B222" s="6"/>
      <c r="C222" s="6"/>
    </row>
    <row r="223" spans="1:3" x14ac:dyDescent="0.2">
      <c r="A223" s="6"/>
      <c r="B223" s="6"/>
      <c r="C223" s="6"/>
    </row>
    <row r="224" spans="1:3" x14ac:dyDescent="0.2">
      <c r="A224" s="6"/>
      <c r="B224" s="6"/>
      <c r="C224" s="6"/>
    </row>
    <row r="225" spans="1:3" x14ac:dyDescent="0.2">
      <c r="A225" s="6"/>
      <c r="B225" s="6"/>
      <c r="C225" s="6"/>
    </row>
    <row r="226" spans="1:3" x14ac:dyDescent="0.2">
      <c r="A226" s="6"/>
      <c r="B226" s="6"/>
      <c r="C226" s="6"/>
    </row>
    <row r="227" spans="1:3" x14ac:dyDescent="0.2">
      <c r="A227" s="6"/>
      <c r="B227" s="6"/>
      <c r="C227" s="6"/>
    </row>
    <row r="228" spans="1:3" x14ac:dyDescent="0.2">
      <c r="A228" s="6"/>
      <c r="B228" s="6"/>
      <c r="C228" s="6"/>
    </row>
    <row r="229" spans="1:3" x14ac:dyDescent="0.2">
      <c r="A229" s="6"/>
      <c r="B229" s="6"/>
      <c r="C229" s="6"/>
    </row>
    <row r="230" spans="1:3" x14ac:dyDescent="0.2">
      <c r="A230" s="6"/>
      <c r="B230" s="6"/>
      <c r="C230" s="6"/>
    </row>
    <row r="231" spans="1:3" x14ac:dyDescent="0.2">
      <c r="A231" s="6"/>
      <c r="B231" s="6"/>
      <c r="C231" s="6"/>
    </row>
    <row r="232" spans="1:3" x14ac:dyDescent="0.2">
      <c r="A232" s="6"/>
      <c r="B232" s="6"/>
      <c r="C232" s="6"/>
    </row>
    <row r="233" spans="1:3" x14ac:dyDescent="0.2">
      <c r="A233" s="6"/>
      <c r="B233" s="6"/>
      <c r="C233" s="6"/>
    </row>
    <row r="234" spans="1:3" x14ac:dyDescent="0.2">
      <c r="A234" s="6"/>
      <c r="B234" s="6"/>
      <c r="C234" s="6"/>
    </row>
    <row r="235" spans="1:3" x14ac:dyDescent="0.2">
      <c r="A235" s="6"/>
      <c r="B235" s="6"/>
      <c r="C235" s="6"/>
    </row>
    <row r="236" spans="1:3" x14ac:dyDescent="0.2">
      <c r="A236" s="6"/>
      <c r="B236" s="6"/>
      <c r="C236" s="6"/>
    </row>
    <row r="237" spans="1:3" x14ac:dyDescent="0.2">
      <c r="A237" s="6"/>
      <c r="B237" s="6"/>
      <c r="C237" s="6"/>
    </row>
    <row r="238" spans="1:3" x14ac:dyDescent="0.2">
      <c r="A238" s="6"/>
      <c r="B238" s="6"/>
      <c r="C238" s="6"/>
    </row>
    <row r="239" spans="1:3" x14ac:dyDescent="0.2">
      <c r="A239" s="6"/>
      <c r="B239" s="6"/>
      <c r="C239" s="6"/>
    </row>
    <row r="240" spans="1:3" x14ac:dyDescent="0.2">
      <c r="A240" s="6"/>
      <c r="B240" s="6"/>
      <c r="C240" s="6"/>
    </row>
    <row r="241" spans="1:3" x14ac:dyDescent="0.2">
      <c r="A241" s="6"/>
      <c r="B241" s="6"/>
      <c r="C241" s="6"/>
    </row>
    <row r="242" spans="1:3" x14ac:dyDescent="0.2">
      <c r="A242" s="6"/>
      <c r="B242" s="6"/>
      <c r="C242" s="6"/>
    </row>
    <row r="243" spans="1:3" x14ac:dyDescent="0.2">
      <c r="A243" s="6"/>
      <c r="B243" s="6"/>
      <c r="C243" s="6"/>
    </row>
    <row r="244" spans="1:3" x14ac:dyDescent="0.2">
      <c r="A244" s="6"/>
      <c r="B244" s="6"/>
      <c r="C244" s="6"/>
    </row>
    <row r="245" spans="1:3" x14ac:dyDescent="0.2">
      <c r="A245" s="6"/>
      <c r="B245" s="6"/>
      <c r="C245" s="6"/>
    </row>
    <row r="246" spans="1:3" x14ac:dyDescent="0.2">
      <c r="A246" s="6"/>
      <c r="B246" s="6"/>
      <c r="C246" s="6"/>
    </row>
    <row r="247" spans="1:3" x14ac:dyDescent="0.2">
      <c r="A247" s="6"/>
      <c r="B247" s="6"/>
      <c r="C247" s="6"/>
    </row>
    <row r="248" spans="1:3" x14ac:dyDescent="0.2">
      <c r="A248" s="6"/>
      <c r="B248" s="6"/>
      <c r="C248" s="6"/>
    </row>
    <row r="249" spans="1:3" x14ac:dyDescent="0.2">
      <c r="A249" s="6"/>
      <c r="B249" s="6"/>
      <c r="C249" s="6"/>
    </row>
    <row r="250" spans="1:3" x14ac:dyDescent="0.2">
      <c r="A250" s="6"/>
      <c r="B250" s="6"/>
      <c r="C250" s="6"/>
    </row>
    <row r="251" spans="1:3" x14ac:dyDescent="0.2">
      <c r="A251" s="6"/>
      <c r="B251" s="6"/>
      <c r="C251" s="6"/>
    </row>
    <row r="252" spans="1:3" x14ac:dyDescent="0.2">
      <c r="A252" s="6"/>
      <c r="B252" s="6"/>
      <c r="C252" s="6"/>
    </row>
    <row r="253" spans="1:3" x14ac:dyDescent="0.2">
      <c r="A253" s="6"/>
      <c r="B253" s="6"/>
      <c r="C253" s="6"/>
    </row>
    <row r="254" spans="1:3" x14ac:dyDescent="0.2">
      <c r="A254" s="6"/>
      <c r="B254" s="6"/>
      <c r="C254" s="6"/>
    </row>
    <row r="255" spans="1:3" x14ac:dyDescent="0.2">
      <c r="A255" s="6"/>
      <c r="B255" s="6"/>
      <c r="C255" s="6"/>
    </row>
    <row r="256" spans="1:3" x14ac:dyDescent="0.2">
      <c r="A256" s="6"/>
      <c r="B256" s="6"/>
      <c r="C256" s="6"/>
    </row>
    <row r="257" spans="1:3" x14ac:dyDescent="0.2">
      <c r="A257" s="6"/>
      <c r="B257" s="6"/>
      <c r="C257" s="6"/>
    </row>
    <row r="258" spans="1:3" x14ac:dyDescent="0.2">
      <c r="A258" s="6"/>
      <c r="B258" s="6"/>
      <c r="C258" s="6"/>
    </row>
    <row r="259" spans="1:3" x14ac:dyDescent="0.2">
      <c r="A259" s="6"/>
      <c r="B259" s="6"/>
      <c r="C259" s="6"/>
    </row>
    <row r="260" spans="1:3" x14ac:dyDescent="0.2">
      <c r="A260" s="6"/>
      <c r="B260" s="6"/>
      <c r="C260" s="6"/>
    </row>
    <row r="261" spans="1:3" x14ac:dyDescent="0.2">
      <c r="A261" s="6"/>
      <c r="B261" s="6"/>
      <c r="C261" s="6"/>
    </row>
    <row r="262" spans="1:3" x14ac:dyDescent="0.2">
      <c r="A262" s="6"/>
      <c r="B262" s="6"/>
      <c r="C262" s="6"/>
    </row>
    <row r="263" spans="1:3" x14ac:dyDescent="0.2">
      <c r="A263" s="6"/>
      <c r="B263" s="6"/>
      <c r="C263" s="6"/>
    </row>
    <row r="264" spans="1:3" x14ac:dyDescent="0.2">
      <c r="A264" s="6"/>
      <c r="B264" s="6"/>
      <c r="C264" s="6"/>
    </row>
    <row r="265" spans="1:3" x14ac:dyDescent="0.2">
      <c r="A265" s="6"/>
      <c r="B265" s="6"/>
      <c r="C265" s="6"/>
    </row>
    <row r="266" spans="1:3" x14ac:dyDescent="0.2">
      <c r="A266" s="6"/>
      <c r="B266" s="6"/>
      <c r="C266" s="6"/>
    </row>
    <row r="267" spans="1:3" x14ac:dyDescent="0.2">
      <c r="A267" s="6"/>
      <c r="B267" s="6"/>
      <c r="C267" s="6"/>
    </row>
    <row r="268" spans="1:3" x14ac:dyDescent="0.2">
      <c r="A268" s="6"/>
      <c r="B268" s="6"/>
      <c r="C268" s="6"/>
    </row>
    <row r="269" spans="1:3" x14ac:dyDescent="0.2">
      <c r="A269" s="6"/>
      <c r="B269" s="6"/>
      <c r="C269" s="6"/>
    </row>
    <row r="270" spans="1:3" x14ac:dyDescent="0.2">
      <c r="A270" s="6"/>
      <c r="B270" s="6"/>
      <c r="C270" s="6"/>
    </row>
    <row r="271" spans="1:3" x14ac:dyDescent="0.2">
      <c r="A271" s="6"/>
      <c r="B271" s="6"/>
      <c r="C271" s="6"/>
    </row>
    <row r="272" spans="1:3" x14ac:dyDescent="0.2">
      <c r="A272" s="6"/>
      <c r="B272" s="6"/>
      <c r="C272" s="6"/>
    </row>
    <row r="273" spans="1:3" x14ac:dyDescent="0.2">
      <c r="A273" s="6"/>
      <c r="B273" s="6"/>
      <c r="C273" s="6"/>
    </row>
    <row r="274" spans="1:3" x14ac:dyDescent="0.2">
      <c r="A274" s="6"/>
      <c r="B274" s="6"/>
      <c r="C274" s="6"/>
    </row>
    <row r="275" spans="1:3" x14ac:dyDescent="0.2">
      <c r="A275" s="6"/>
      <c r="B275" s="6"/>
      <c r="C275" s="6"/>
    </row>
    <row r="276" spans="1:3" x14ac:dyDescent="0.2">
      <c r="A276" s="6"/>
      <c r="B276" s="6"/>
      <c r="C276" s="6"/>
    </row>
    <row r="277" spans="1:3" x14ac:dyDescent="0.2">
      <c r="A277" s="6"/>
      <c r="B277" s="6"/>
      <c r="C277" s="6"/>
    </row>
    <row r="278" spans="1:3" x14ac:dyDescent="0.2">
      <c r="A278" s="6"/>
      <c r="B278" s="6"/>
      <c r="C278" s="6"/>
    </row>
    <row r="279" spans="1:3" x14ac:dyDescent="0.2">
      <c r="A279" s="6"/>
      <c r="B279" s="6"/>
      <c r="C279" s="6"/>
    </row>
    <row r="280" spans="1:3" x14ac:dyDescent="0.2">
      <c r="A280" s="6"/>
      <c r="B280" s="6"/>
      <c r="C280" s="6"/>
    </row>
    <row r="281" spans="1:3" x14ac:dyDescent="0.2">
      <c r="A281" s="6"/>
      <c r="B281" s="6"/>
      <c r="C281" s="6"/>
    </row>
    <row r="282" spans="1:3" x14ac:dyDescent="0.2">
      <c r="A282" s="6"/>
      <c r="B282" s="6"/>
      <c r="C282" s="6"/>
    </row>
    <row r="283" spans="1:3" x14ac:dyDescent="0.2">
      <c r="A283" s="6"/>
      <c r="B283" s="6"/>
      <c r="C283" s="6"/>
    </row>
    <row r="284" spans="1:3" x14ac:dyDescent="0.2">
      <c r="A284" s="6"/>
      <c r="B284" s="6"/>
      <c r="C284" s="6"/>
    </row>
    <row r="285" spans="1:3" x14ac:dyDescent="0.2">
      <c r="A285" s="6"/>
      <c r="B285" s="6"/>
      <c r="C285" s="6"/>
    </row>
    <row r="286" spans="1:3" x14ac:dyDescent="0.2">
      <c r="A286" s="6"/>
      <c r="B286" s="6"/>
      <c r="C286" s="6"/>
    </row>
    <row r="287" spans="1:3" x14ac:dyDescent="0.2">
      <c r="A287" s="6"/>
      <c r="B287" s="6"/>
      <c r="C287" s="6"/>
    </row>
    <row r="288" spans="1:3" x14ac:dyDescent="0.2">
      <c r="A288" s="6"/>
      <c r="B288" s="6"/>
      <c r="C288" s="6"/>
    </row>
    <row r="289" spans="1:3" x14ac:dyDescent="0.2">
      <c r="A289" s="6"/>
      <c r="B289" s="6"/>
      <c r="C289" s="6"/>
    </row>
    <row r="290" spans="1:3" x14ac:dyDescent="0.2">
      <c r="A290" s="6"/>
      <c r="B290" s="6"/>
      <c r="C290" s="6"/>
    </row>
    <row r="291" spans="1:3" x14ac:dyDescent="0.2">
      <c r="A291" s="6"/>
      <c r="B291" s="6"/>
      <c r="C291" s="6"/>
    </row>
    <row r="292" spans="1:3" x14ac:dyDescent="0.2">
      <c r="A292" s="6"/>
      <c r="B292" s="6"/>
      <c r="C292" s="6"/>
    </row>
    <row r="293" spans="1:3" x14ac:dyDescent="0.2">
      <c r="A293" s="6"/>
      <c r="B293" s="6"/>
      <c r="C293" s="6"/>
    </row>
    <row r="294" spans="1:3" x14ac:dyDescent="0.2">
      <c r="A294" s="6"/>
      <c r="B294" s="6"/>
      <c r="C294" s="6"/>
    </row>
    <row r="295" spans="1:3" x14ac:dyDescent="0.2">
      <c r="A295" s="6"/>
      <c r="B295" s="6"/>
      <c r="C295" s="6"/>
    </row>
    <row r="296" spans="1:3" x14ac:dyDescent="0.2">
      <c r="A296" s="6"/>
      <c r="B296" s="6"/>
      <c r="C296" s="6"/>
    </row>
    <row r="297" spans="1:3" x14ac:dyDescent="0.2">
      <c r="A297" s="6"/>
      <c r="B297" s="6"/>
      <c r="C297" s="6"/>
    </row>
    <row r="298" spans="1:3" x14ac:dyDescent="0.2">
      <c r="A298" s="6"/>
      <c r="B298" s="6"/>
      <c r="C298" s="6"/>
    </row>
    <row r="299" spans="1:3" x14ac:dyDescent="0.2">
      <c r="A299" s="6"/>
      <c r="B299" s="6"/>
      <c r="C299" s="6"/>
    </row>
    <row r="300" spans="1:3" x14ac:dyDescent="0.2">
      <c r="A300" s="6"/>
      <c r="B300" s="6"/>
      <c r="C300" s="6"/>
    </row>
    <row r="301" spans="1:3" x14ac:dyDescent="0.2">
      <c r="A301" s="6"/>
      <c r="B301" s="6"/>
      <c r="C301" s="6"/>
    </row>
    <row r="302" spans="1:3" x14ac:dyDescent="0.2">
      <c r="A302" s="6"/>
      <c r="B302" s="6"/>
      <c r="C302" s="6"/>
    </row>
    <row r="303" spans="1:3" x14ac:dyDescent="0.2">
      <c r="A303" s="6"/>
      <c r="B303" s="6"/>
      <c r="C303" s="6"/>
    </row>
    <row r="304" spans="1:3" x14ac:dyDescent="0.2">
      <c r="A304" s="6"/>
      <c r="B304" s="6"/>
      <c r="C304" s="6"/>
    </row>
    <row r="305" spans="1:3" x14ac:dyDescent="0.2">
      <c r="A305" s="6"/>
      <c r="B305" s="6"/>
      <c r="C305" s="6"/>
    </row>
    <row r="306" spans="1:3" x14ac:dyDescent="0.2">
      <c r="A306" s="6"/>
      <c r="B306" s="6"/>
      <c r="C306" s="6"/>
    </row>
    <row r="307" spans="1:3" x14ac:dyDescent="0.2">
      <c r="A307" s="6"/>
      <c r="B307" s="6"/>
      <c r="C307" s="6"/>
    </row>
    <row r="308" spans="1:3" x14ac:dyDescent="0.2">
      <c r="A308" s="6"/>
      <c r="B308" s="6"/>
      <c r="C308" s="6"/>
    </row>
    <row r="309" spans="1:3" x14ac:dyDescent="0.2">
      <c r="A309" s="6"/>
      <c r="B309" s="6"/>
      <c r="C309" s="6"/>
    </row>
    <row r="310" spans="1:3" x14ac:dyDescent="0.2">
      <c r="A310" s="6"/>
      <c r="B310" s="6"/>
      <c r="C310" s="6"/>
    </row>
    <row r="311" spans="1:3" x14ac:dyDescent="0.2">
      <c r="A311" s="6"/>
      <c r="B311" s="6"/>
      <c r="C311" s="6"/>
    </row>
    <row r="312" spans="1:3" x14ac:dyDescent="0.2">
      <c r="A312" s="6"/>
      <c r="B312" s="6"/>
      <c r="C312" s="6"/>
    </row>
    <row r="313" spans="1:3" x14ac:dyDescent="0.2">
      <c r="A313" s="6"/>
      <c r="B313" s="6"/>
      <c r="C313" s="6"/>
    </row>
    <row r="314" spans="1:3" x14ac:dyDescent="0.2">
      <c r="A314" s="6"/>
      <c r="B314" s="6"/>
      <c r="C314" s="6"/>
    </row>
    <row r="315" spans="1:3" x14ac:dyDescent="0.2">
      <c r="A315" s="6"/>
      <c r="B315" s="6"/>
      <c r="C315" s="6"/>
    </row>
    <row r="316" spans="1:3" x14ac:dyDescent="0.2">
      <c r="A316" s="6"/>
      <c r="B316" s="6"/>
      <c r="C316" s="6"/>
    </row>
    <row r="317" spans="1:3" x14ac:dyDescent="0.2">
      <c r="A317" s="6"/>
      <c r="B317" s="6"/>
      <c r="C317" s="6"/>
    </row>
    <row r="318" spans="1:3" x14ac:dyDescent="0.2">
      <c r="A318" s="6"/>
      <c r="B318" s="6"/>
      <c r="C318" s="6"/>
    </row>
    <row r="319" spans="1:3" x14ac:dyDescent="0.2">
      <c r="A319" s="6"/>
      <c r="B319" s="6"/>
      <c r="C319" s="6"/>
    </row>
    <row r="320" spans="1:3" x14ac:dyDescent="0.2">
      <c r="A320" s="6"/>
      <c r="B320" s="6"/>
      <c r="C320" s="6"/>
    </row>
    <row r="321" spans="1:3" x14ac:dyDescent="0.2">
      <c r="A321" s="6"/>
      <c r="B321" s="6"/>
      <c r="C321" s="6"/>
    </row>
    <row r="322" spans="1:3" x14ac:dyDescent="0.2">
      <c r="A322" s="6"/>
      <c r="B322" s="6"/>
      <c r="C322" s="6"/>
    </row>
    <row r="323" spans="1:3" x14ac:dyDescent="0.2">
      <c r="A323" s="6"/>
      <c r="B323" s="6"/>
      <c r="C323" s="6"/>
    </row>
    <row r="324" spans="1:3" x14ac:dyDescent="0.2">
      <c r="A324" s="6"/>
      <c r="B324" s="6"/>
      <c r="C324" s="6"/>
    </row>
    <row r="325" spans="1:3" x14ac:dyDescent="0.2">
      <c r="A325" s="6"/>
      <c r="B325" s="6"/>
      <c r="C325" s="6"/>
    </row>
    <row r="326" spans="1:3" x14ac:dyDescent="0.2">
      <c r="A326" s="6"/>
      <c r="B326" s="6"/>
      <c r="C326" s="6"/>
    </row>
    <row r="327" spans="1:3" x14ac:dyDescent="0.2">
      <c r="A327" s="6"/>
      <c r="B327" s="6"/>
      <c r="C327" s="6"/>
    </row>
    <row r="328" spans="1:3" x14ac:dyDescent="0.2">
      <c r="A328" s="6"/>
      <c r="B328" s="6"/>
      <c r="C328" s="6"/>
    </row>
    <row r="329" spans="1:3" x14ac:dyDescent="0.2">
      <c r="A329" s="6"/>
      <c r="B329" s="6"/>
      <c r="C329" s="6"/>
    </row>
    <row r="330" spans="1:3" x14ac:dyDescent="0.2">
      <c r="A330" s="6"/>
      <c r="B330" s="6"/>
      <c r="C330" s="6"/>
    </row>
    <row r="331" spans="1:3" x14ac:dyDescent="0.2">
      <c r="A331" s="6"/>
      <c r="B331" s="6"/>
      <c r="C331" s="6"/>
    </row>
    <row r="332" spans="1:3" x14ac:dyDescent="0.2">
      <c r="A332" s="6"/>
      <c r="B332" s="6"/>
      <c r="C332" s="6"/>
    </row>
    <row r="333" spans="1:3" x14ac:dyDescent="0.2">
      <c r="A333" s="6"/>
      <c r="B333" s="6"/>
      <c r="C333" s="6"/>
    </row>
    <row r="334" spans="1:3" x14ac:dyDescent="0.2">
      <c r="A334" s="6"/>
      <c r="B334" s="6"/>
      <c r="C334" s="6"/>
    </row>
    <row r="335" spans="1:3" x14ac:dyDescent="0.2">
      <c r="A335" s="6"/>
      <c r="B335" s="6"/>
      <c r="C335" s="6"/>
    </row>
    <row r="336" spans="1:3" x14ac:dyDescent="0.2">
      <c r="A336" s="6"/>
      <c r="B336" s="6"/>
      <c r="C336" s="6"/>
    </row>
    <row r="337" spans="1:3" x14ac:dyDescent="0.2">
      <c r="A337" s="6"/>
      <c r="B337" s="6"/>
      <c r="C337" s="6"/>
    </row>
    <row r="338" spans="1:3" x14ac:dyDescent="0.2">
      <c r="A338" s="6"/>
      <c r="B338" s="6"/>
      <c r="C338" s="6"/>
    </row>
    <row r="339" spans="1:3" x14ac:dyDescent="0.2">
      <c r="A339" s="6"/>
      <c r="B339" s="6"/>
      <c r="C339" s="6"/>
    </row>
    <row r="340" spans="1:3" x14ac:dyDescent="0.2">
      <c r="A340" s="6"/>
      <c r="B340" s="6"/>
      <c r="C340" s="6"/>
    </row>
    <row r="341" spans="1:3" x14ac:dyDescent="0.2">
      <c r="A341" s="6"/>
      <c r="B341" s="6"/>
      <c r="C341" s="6"/>
    </row>
    <row r="342" spans="1:3" x14ac:dyDescent="0.2">
      <c r="A342" s="6"/>
      <c r="B342" s="6"/>
      <c r="C342" s="6"/>
    </row>
    <row r="343" spans="1:3" x14ac:dyDescent="0.2">
      <c r="A343" s="6"/>
      <c r="B343" s="6"/>
      <c r="C343" s="6"/>
    </row>
    <row r="344" spans="1:3" x14ac:dyDescent="0.2">
      <c r="A344" s="6"/>
      <c r="B344" s="6"/>
      <c r="C344" s="6"/>
    </row>
    <row r="345" spans="1:3" x14ac:dyDescent="0.2">
      <c r="A345" s="6"/>
      <c r="B345" s="6"/>
      <c r="C345" s="6"/>
    </row>
    <row r="346" spans="1:3" x14ac:dyDescent="0.2">
      <c r="A346" s="6"/>
      <c r="B346" s="6"/>
      <c r="C346" s="6"/>
    </row>
    <row r="347" spans="1:3" x14ac:dyDescent="0.2">
      <c r="A347" s="6"/>
      <c r="B347" s="6"/>
      <c r="C347" s="6"/>
    </row>
    <row r="348" spans="1:3" x14ac:dyDescent="0.2">
      <c r="A348" s="6"/>
      <c r="B348" s="6"/>
      <c r="C348" s="6"/>
    </row>
    <row r="349" spans="1:3" x14ac:dyDescent="0.2">
      <c r="A349" s="6"/>
      <c r="B349" s="6"/>
      <c r="C349" s="6"/>
    </row>
    <row r="350" spans="1:3" x14ac:dyDescent="0.2">
      <c r="A350" s="6"/>
      <c r="B350" s="6"/>
      <c r="C350" s="6"/>
    </row>
    <row r="351" spans="1:3" x14ac:dyDescent="0.2">
      <c r="A351" s="6"/>
      <c r="B351" s="6"/>
      <c r="C351" s="6"/>
    </row>
    <row r="352" spans="1:3" x14ac:dyDescent="0.2">
      <c r="A352" s="6"/>
      <c r="B352" s="6"/>
      <c r="C352" s="6"/>
    </row>
    <row r="353" spans="1:3" x14ac:dyDescent="0.2">
      <c r="A353" s="6"/>
      <c r="B353" s="6"/>
      <c r="C353" s="6"/>
    </row>
    <row r="354" spans="1:3" x14ac:dyDescent="0.2">
      <c r="A354" s="6"/>
      <c r="B354" s="6"/>
      <c r="C354" s="6"/>
    </row>
    <row r="355" spans="1:3" x14ac:dyDescent="0.2">
      <c r="A355" s="6"/>
      <c r="B355" s="6"/>
      <c r="C355" s="6"/>
    </row>
    <row r="356" spans="1:3" x14ac:dyDescent="0.2">
      <c r="A356" s="6"/>
      <c r="B356" s="6"/>
      <c r="C356" s="6"/>
    </row>
    <row r="357" spans="1:3" x14ac:dyDescent="0.2">
      <c r="A357" s="6"/>
      <c r="B357" s="6"/>
      <c r="C357" s="6"/>
    </row>
    <row r="358" spans="1:3" x14ac:dyDescent="0.2">
      <c r="A358" s="6"/>
      <c r="B358" s="6"/>
      <c r="C358" s="6"/>
    </row>
    <row r="359" spans="1:3" x14ac:dyDescent="0.2">
      <c r="A359" s="6"/>
      <c r="B359" s="6"/>
      <c r="C359" s="6"/>
    </row>
    <row r="360" spans="1:3" x14ac:dyDescent="0.2">
      <c r="A360" s="6"/>
      <c r="B360" s="6"/>
      <c r="C360" s="6"/>
    </row>
    <row r="361" spans="1:3" x14ac:dyDescent="0.2">
      <c r="A361" s="6"/>
      <c r="B361" s="6"/>
      <c r="C361" s="6"/>
    </row>
    <row r="362" spans="1:3" x14ac:dyDescent="0.2">
      <c r="A362" s="6"/>
      <c r="B362" s="6"/>
      <c r="C362" s="6"/>
    </row>
    <row r="363" spans="1:3" x14ac:dyDescent="0.2">
      <c r="A363" s="6"/>
      <c r="B363" s="6"/>
      <c r="C363" s="6"/>
    </row>
    <row r="364" spans="1:3" x14ac:dyDescent="0.2">
      <c r="A364" s="6"/>
      <c r="B364" s="6"/>
      <c r="C364" s="6"/>
    </row>
    <row r="365" spans="1:3" x14ac:dyDescent="0.2">
      <c r="A365" s="6"/>
      <c r="B365" s="6"/>
      <c r="C365" s="6"/>
    </row>
    <row r="366" spans="1:3" x14ac:dyDescent="0.2">
      <c r="A366" s="6"/>
      <c r="B366" s="6"/>
      <c r="C366" s="6"/>
    </row>
    <row r="367" spans="1:3" x14ac:dyDescent="0.2">
      <c r="A367" s="6"/>
      <c r="B367" s="6"/>
      <c r="C367" s="6"/>
    </row>
    <row r="368" spans="1:3" x14ac:dyDescent="0.2">
      <c r="A368" s="6"/>
      <c r="B368" s="6"/>
      <c r="C368" s="6"/>
    </row>
    <row r="369" spans="1:3" x14ac:dyDescent="0.2">
      <c r="A369" s="6"/>
      <c r="B369" s="6"/>
      <c r="C369" s="6"/>
    </row>
    <row r="370" spans="1:3" x14ac:dyDescent="0.2">
      <c r="A370" s="6"/>
      <c r="B370" s="6"/>
      <c r="C370" s="6"/>
    </row>
    <row r="371" spans="1:3" x14ac:dyDescent="0.2">
      <c r="A371" s="6"/>
      <c r="B371" s="6"/>
      <c r="C371" s="6"/>
    </row>
    <row r="372" spans="1:3" x14ac:dyDescent="0.2">
      <c r="A372" s="6"/>
      <c r="B372" s="6"/>
      <c r="C372" s="6"/>
    </row>
    <row r="373" spans="1:3" x14ac:dyDescent="0.2">
      <c r="A373" s="6"/>
      <c r="B373" s="6"/>
      <c r="C373" s="6"/>
    </row>
    <row r="374" spans="1:3" x14ac:dyDescent="0.2">
      <c r="A374" s="6"/>
      <c r="B374" s="6"/>
      <c r="C374" s="6"/>
    </row>
    <row r="375" spans="1:3" x14ac:dyDescent="0.2">
      <c r="A375" s="6"/>
      <c r="B375" s="6"/>
      <c r="C375" s="6"/>
    </row>
    <row r="376" spans="1:3" x14ac:dyDescent="0.2">
      <c r="A376" s="6"/>
      <c r="B376" s="6"/>
      <c r="C376" s="6"/>
    </row>
    <row r="377" spans="1:3" x14ac:dyDescent="0.2">
      <c r="A377" s="6"/>
      <c r="B377" s="6"/>
      <c r="C377" s="6"/>
    </row>
    <row r="378" spans="1:3" x14ac:dyDescent="0.2">
      <c r="A378" s="6"/>
      <c r="B378" s="6"/>
      <c r="C378" s="6"/>
    </row>
    <row r="379" spans="1:3" x14ac:dyDescent="0.2">
      <c r="A379" s="6"/>
      <c r="B379" s="6"/>
      <c r="C379" s="6"/>
    </row>
    <row r="380" spans="1:3" x14ac:dyDescent="0.2">
      <c r="A380" s="6"/>
      <c r="B380" s="6"/>
      <c r="C380" s="6"/>
    </row>
    <row r="381" spans="1:3" x14ac:dyDescent="0.2">
      <c r="A381" s="6"/>
      <c r="B381" s="6"/>
      <c r="C381" s="6"/>
    </row>
    <row r="382" spans="1:3" x14ac:dyDescent="0.2">
      <c r="A382" s="6"/>
      <c r="B382" s="6"/>
      <c r="C382" s="6"/>
    </row>
    <row r="383" spans="1:3" x14ac:dyDescent="0.2">
      <c r="A383" s="6"/>
      <c r="B383" s="6"/>
      <c r="C383" s="6"/>
    </row>
    <row r="384" spans="1:3" x14ac:dyDescent="0.2">
      <c r="A384" s="6"/>
      <c r="B384" s="6"/>
      <c r="C384" s="6"/>
    </row>
    <row r="385" spans="1:3" x14ac:dyDescent="0.2">
      <c r="A385" s="6"/>
      <c r="B385" s="6"/>
      <c r="C385" s="6"/>
    </row>
    <row r="386" spans="1:3" x14ac:dyDescent="0.2">
      <c r="A386" s="6"/>
      <c r="B386" s="6"/>
      <c r="C386" s="6"/>
    </row>
    <row r="387" spans="1:3" x14ac:dyDescent="0.2">
      <c r="A387" s="6"/>
      <c r="B387" s="6"/>
      <c r="C387" s="6"/>
    </row>
    <row r="388" spans="1:3" x14ac:dyDescent="0.2">
      <c r="A388" s="6"/>
      <c r="B388" s="6"/>
      <c r="C388" s="6"/>
    </row>
    <row r="389" spans="1:3" x14ac:dyDescent="0.2">
      <c r="A389" s="6"/>
      <c r="B389" s="6"/>
      <c r="C389" s="6"/>
    </row>
    <row r="390" spans="1:3" x14ac:dyDescent="0.2">
      <c r="A390" s="6"/>
      <c r="B390" s="6"/>
      <c r="C390" s="6"/>
    </row>
    <row r="391" spans="1:3" x14ac:dyDescent="0.2">
      <c r="A391" s="6"/>
      <c r="B391" s="6"/>
      <c r="C391" s="6"/>
    </row>
    <row r="392" spans="1:3" x14ac:dyDescent="0.2">
      <c r="A392" s="6"/>
      <c r="B392" s="6"/>
      <c r="C392" s="6"/>
    </row>
    <row r="393" spans="1:3" x14ac:dyDescent="0.2">
      <c r="A393" s="6"/>
      <c r="B393" s="6"/>
      <c r="C393" s="6"/>
    </row>
    <row r="394" spans="1:3" x14ac:dyDescent="0.2">
      <c r="A394" s="6"/>
      <c r="B394" s="6"/>
      <c r="C394" s="6"/>
    </row>
    <row r="395" spans="1:3" x14ac:dyDescent="0.2">
      <c r="A395" s="6"/>
      <c r="B395" s="6"/>
      <c r="C395" s="6"/>
    </row>
    <row r="396" spans="1:3" x14ac:dyDescent="0.2">
      <c r="A396" s="6"/>
      <c r="B396" s="6"/>
      <c r="C396" s="6"/>
    </row>
    <row r="397" spans="1:3" x14ac:dyDescent="0.2">
      <c r="A397" s="6"/>
      <c r="B397" s="6"/>
      <c r="C397" s="6"/>
    </row>
    <row r="398" spans="1:3" x14ac:dyDescent="0.2">
      <c r="A398" s="6"/>
      <c r="B398" s="6"/>
      <c r="C398" s="6"/>
    </row>
    <row r="399" spans="1:3" x14ac:dyDescent="0.2">
      <c r="A399" s="6"/>
      <c r="B399" s="6"/>
      <c r="C399" s="6"/>
    </row>
    <row r="400" spans="1:3" x14ac:dyDescent="0.2">
      <c r="A400" s="6"/>
      <c r="B400" s="6"/>
      <c r="C400" s="6"/>
    </row>
    <row r="401" spans="1:3" x14ac:dyDescent="0.2">
      <c r="A401" s="6"/>
      <c r="B401" s="6"/>
      <c r="C401" s="6"/>
    </row>
    <row r="402" spans="1:3" x14ac:dyDescent="0.2">
      <c r="A402" s="6"/>
      <c r="B402" s="6"/>
      <c r="C402" s="6"/>
    </row>
    <row r="403" spans="1:3" x14ac:dyDescent="0.2">
      <c r="A403" s="6"/>
      <c r="B403" s="6"/>
      <c r="C403" s="6"/>
    </row>
    <row r="404" spans="1:3" x14ac:dyDescent="0.2">
      <c r="A404" s="6"/>
      <c r="B404" s="6"/>
      <c r="C404" s="6"/>
    </row>
    <row r="405" spans="1:3" x14ac:dyDescent="0.2">
      <c r="A405" s="6"/>
      <c r="B405" s="6"/>
      <c r="C405" s="6"/>
    </row>
    <row r="406" spans="1:3" x14ac:dyDescent="0.2">
      <c r="A406" s="6"/>
      <c r="B406" s="6"/>
      <c r="C406" s="6"/>
    </row>
    <row r="407" spans="1:3" x14ac:dyDescent="0.2">
      <c r="A407" s="6"/>
      <c r="B407" s="6"/>
      <c r="C407" s="6"/>
    </row>
    <row r="408" spans="1:3" x14ac:dyDescent="0.2">
      <c r="A408" s="6"/>
      <c r="B408" s="6"/>
      <c r="C408" s="6"/>
    </row>
    <row r="409" spans="1:3" x14ac:dyDescent="0.2">
      <c r="A409" s="6"/>
      <c r="B409" s="6"/>
      <c r="C409" s="6"/>
    </row>
    <row r="410" spans="1:3" x14ac:dyDescent="0.2">
      <c r="A410" s="6"/>
      <c r="B410" s="6"/>
      <c r="C410" s="6"/>
    </row>
    <row r="411" spans="1:3" x14ac:dyDescent="0.2">
      <c r="A411" s="6"/>
      <c r="B411" s="6"/>
      <c r="C411" s="6"/>
    </row>
    <row r="412" spans="1:3" x14ac:dyDescent="0.2">
      <c r="A412" s="6"/>
      <c r="B412" s="6"/>
      <c r="C412" s="6"/>
    </row>
    <row r="413" spans="1:3" x14ac:dyDescent="0.2">
      <c r="A413" s="6"/>
      <c r="B413" s="6"/>
      <c r="C413" s="6"/>
    </row>
    <row r="414" spans="1:3" x14ac:dyDescent="0.2">
      <c r="A414" s="6"/>
      <c r="B414" s="6"/>
      <c r="C414" s="6"/>
    </row>
    <row r="415" spans="1:3" x14ac:dyDescent="0.2">
      <c r="A415" s="6"/>
      <c r="B415" s="6"/>
      <c r="C415" s="6"/>
    </row>
    <row r="416" spans="1:3" x14ac:dyDescent="0.2">
      <c r="A416" s="6"/>
      <c r="B416" s="6"/>
      <c r="C416" s="6"/>
    </row>
    <row r="417" spans="1:3" x14ac:dyDescent="0.2">
      <c r="A417" s="6"/>
      <c r="B417" s="6"/>
      <c r="C417" s="6"/>
    </row>
    <row r="418" spans="1:3" x14ac:dyDescent="0.2">
      <c r="A418" s="6"/>
      <c r="B418" s="6"/>
      <c r="C418" s="6"/>
    </row>
    <row r="419" spans="1:3" x14ac:dyDescent="0.2">
      <c r="A419" s="6"/>
      <c r="B419" s="6"/>
      <c r="C419" s="6"/>
    </row>
    <row r="420" spans="1:3" x14ac:dyDescent="0.2">
      <c r="A420" s="6"/>
      <c r="B420" s="6"/>
      <c r="C420" s="6"/>
    </row>
    <row r="421" spans="1:3" x14ac:dyDescent="0.2">
      <c r="A421" s="6"/>
      <c r="B421" s="6"/>
      <c r="C421" s="6"/>
    </row>
    <row r="422" spans="1:3" x14ac:dyDescent="0.2">
      <c r="A422" s="6"/>
      <c r="B422" s="6"/>
      <c r="C422" s="6"/>
    </row>
    <row r="423" spans="1:3" x14ac:dyDescent="0.2">
      <c r="A423" s="6"/>
      <c r="B423" s="6"/>
      <c r="C423" s="6"/>
    </row>
    <row r="424" spans="1:3" x14ac:dyDescent="0.2">
      <c r="A424" s="6"/>
      <c r="B424" s="6"/>
      <c r="C424" s="6"/>
    </row>
    <row r="425" spans="1:3" x14ac:dyDescent="0.2">
      <c r="A425" s="6"/>
      <c r="B425" s="6"/>
      <c r="C425" s="6"/>
    </row>
    <row r="426" spans="1:3" x14ac:dyDescent="0.2">
      <c r="A426" s="6"/>
      <c r="B426" s="6"/>
      <c r="C426" s="6"/>
    </row>
    <row r="427" spans="1:3" x14ac:dyDescent="0.2">
      <c r="A427" s="6"/>
      <c r="B427" s="6"/>
      <c r="C427" s="6"/>
    </row>
    <row r="428" spans="1:3" x14ac:dyDescent="0.2">
      <c r="A428" s="6"/>
      <c r="B428" s="6"/>
      <c r="C428" s="6"/>
    </row>
    <row r="429" spans="1:3" x14ac:dyDescent="0.2">
      <c r="A429" s="6"/>
      <c r="B429" s="6"/>
      <c r="C429" s="6"/>
    </row>
    <row r="430" spans="1:3" x14ac:dyDescent="0.2">
      <c r="A430" s="6"/>
      <c r="B430" s="6"/>
      <c r="C430" s="6"/>
    </row>
    <row r="431" spans="1:3" x14ac:dyDescent="0.2">
      <c r="A431" s="6"/>
      <c r="B431" s="6"/>
      <c r="C431" s="6"/>
    </row>
    <row r="432" spans="1:3" x14ac:dyDescent="0.2">
      <c r="A432" s="6"/>
      <c r="B432" s="6"/>
      <c r="C432" s="6"/>
    </row>
    <row r="433" spans="1:3" x14ac:dyDescent="0.2">
      <c r="A433" s="6"/>
      <c r="B433" s="6"/>
      <c r="C433" s="6"/>
    </row>
    <row r="434" spans="1:3" x14ac:dyDescent="0.2">
      <c r="A434" s="6"/>
      <c r="B434" s="6"/>
      <c r="C434" s="6"/>
    </row>
    <row r="435" spans="1:3" x14ac:dyDescent="0.2">
      <c r="A435" s="6"/>
      <c r="B435" s="6"/>
      <c r="C435" s="6"/>
    </row>
    <row r="436" spans="1:3" x14ac:dyDescent="0.2">
      <c r="A436" s="6"/>
      <c r="B436" s="6"/>
      <c r="C436" s="6"/>
    </row>
    <row r="437" spans="1:3" x14ac:dyDescent="0.2">
      <c r="A437" s="6"/>
      <c r="B437" s="6"/>
      <c r="C437" s="6"/>
    </row>
    <row r="438" spans="1:3" x14ac:dyDescent="0.2">
      <c r="A438" s="6"/>
      <c r="B438" s="6"/>
      <c r="C438" s="6"/>
    </row>
    <row r="439" spans="1:3" x14ac:dyDescent="0.2">
      <c r="A439" s="6"/>
      <c r="B439" s="6"/>
      <c r="C439" s="6"/>
    </row>
    <row r="440" spans="1:3" x14ac:dyDescent="0.2">
      <c r="A440" s="6"/>
      <c r="B440" s="6"/>
      <c r="C440" s="6"/>
    </row>
    <row r="441" spans="1:3" x14ac:dyDescent="0.2">
      <c r="A441" s="6"/>
      <c r="B441" s="6"/>
      <c r="C441" s="6"/>
    </row>
    <row r="442" spans="1:3" x14ac:dyDescent="0.2">
      <c r="A442" s="6"/>
      <c r="B442" s="6"/>
      <c r="C442" s="6"/>
    </row>
    <row r="443" spans="1:3" x14ac:dyDescent="0.2">
      <c r="A443" s="6"/>
      <c r="B443" s="6"/>
      <c r="C443" s="6"/>
    </row>
    <row r="444" spans="1:3" x14ac:dyDescent="0.2">
      <c r="A444" s="6"/>
      <c r="B444" s="6"/>
      <c r="C444" s="6"/>
    </row>
    <row r="445" spans="1:3" x14ac:dyDescent="0.2">
      <c r="A445" s="6"/>
      <c r="B445" s="6"/>
      <c r="C445" s="6"/>
    </row>
    <row r="446" spans="1:3" x14ac:dyDescent="0.2">
      <c r="A446" s="6"/>
      <c r="B446" s="6"/>
      <c r="C446" s="6"/>
    </row>
    <row r="447" spans="1:3" x14ac:dyDescent="0.2">
      <c r="A447" s="6"/>
      <c r="B447" s="6"/>
      <c r="C447" s="6"/>
    </row>
    <row r="448" spans="1:3" x14ac:dyDescent="0.2">
      <c r="A448" s="6"/>
      <c r="B448" s="6"/>
      <c r="C448" s="6"/>
    </row>
    <row r="449" spans="1:3" x14ac:dyDescent="0.2">
      <c r="A449" s="6"/>
      <c r="B449" s="6"/>
      <c r="C449" s="6"/>
    </row>
    <row r="450" spans="1:3" x14ac:dyDescent="0.2">
      <c r="A450" s="6"/>
      <c r="B450" s="6"/>
      <c r="C450" s="6"/>
    </row>
    <row r="451" spans="1:3" x14ac:dyDescent="0.2">
      <c r="A451" s="6"/>
      <c r="B451" s="6"/>
      <c r="C451" s="6"/>
    </row>
    <row r="452" spans="1:3" x14ac:dyDescent="0.2">
      <c r="A452" s="6"/>
      <c r="B452" s="6"/>
      <c r="C452" s="6"/>
    </row>
    <row r="453" spans="1:3" x14ac:dyDescent="0.2">
      <c r="A453" s="6"/>
      <c r="B453" s="6"/>
      <c r="C453" s="6"/>
    </row>
    <row r="454" spans="1:3" x14ac:dyDescent="0.2">
      <c r="A454" s="6"/>
      <c r="B454" s="6"/>
      <c r="C454" s="6"/>
    </row>
    <row r="455" spans="1:3" x14ac:dyDescent="0.2">
      <c r="A455" s="6"/>
      <c r="B455" s="6"/>
      <c r="C455" s="6"/>
    </row>
    <row r="456" spans="1:3" x14ac:dyDescent="0.2">
      <c r="A456" s="6"/>
      <c r="B456" s="6"/>
      <c r="C456" s="6"/>
    </row>
    <row r="457" spans="1:3" x14ac:dyDescent="0.2">
      <c r="A457" s="6"/>
      <c r="B457" s="6"/>
      <c r="C457" s="6"/>
    </row>
    <row r="458" spans="1:3" x14ac:dyDescent="0.2">
      <c r="A458" s="6"/>
      <c r="B458" s="6"/>
      <c r="C458" s="6"/>
    </row>
    <row r="459" spans="1:3" x14ac:dyDescent="0.2">
      <c r="A459" s="6"/>
      <c r="B459" s="6"/>
      <c r="C459" s="6"/>
    </row>
    <row r="460" spans="1:3" x14ac:dyDescent="0.2">
      <c r="A460" s="6"/>
      <c r="B460" s="6"/>
      <c r="C460" s="6"/>
    </row>
    <row r="461" spans="1:3" x14ac:dyDescent="0.2">
      <c r="A461" s="6"/>
      <c r="B461" s="6"/>
      <c r="C461" s="6"/>
    </row>
    <row r="462" spans="1:3" x14ac:dyDescent="0.2">
      <c r="A462" s="6"/>
      <c r="B462" s="6"/>
      <c r="C462" s="6"/>
    </row>
    <row r="463" spans="1:3" x14ac:dyDescent="0.2">
      <c r="A463" s="6"/>
      <c r="B463" s="6"/>
      <c r="C463" s="6"/>
    </row>
    <row r="464" spans="1:3" x14ac:dyDescent="0.2">
      <c r="A464" s="6"/>
      <c r="B464" s="6"/>
      <c r="C464" s="6"/>
    </row>
    <row r="465" spans="1:3" x14ac:dyDescent="0.2">
      <c r="A465" s="6"/>
      <c r="B465" s="6"/>
      <c r="C465" s="6"/>
    </row>
    <row r="466" spans="1:3" x14ac:dyDescent="0.2">
      <c r="A466" s="6"/>
      <c r="B466" s="6"/>
      <c r="C466" s="6"/>
    </row>
    <row r="467" spans="1:3" x14ac:dyDescent="0.2">
      <c r="A467" s="6"/>
      <c r="B467" s="6"/>
      <c r="C467" s="6"/>
    </row>
    <row r="468" spans="1:3" x14ac:dyDescent="0.2">
      <c r="A468" s="6"/>
      <c r="B468" s="6"/>
      <c r="C468" s="6"/>
    </row>
    <row r="469" spans="1:3" x14ac:dyDescent="0.2">
      <c r="A469" s="6"/>
      <c r="B469" s="6"/>
      <c r="C469" s="6"/>
    </row>
    <row r="470" spans="1:3" x14ac:dyDescent="0.2">
      <c r="A470" s="6"/>
      <c r="B470" s="6"/>
      <c r="C470" s="6"/>
    </row>
    <row r="471" spans="1:3" x14ac:dyDescent="0.2">
      <c r="A471" s="6"/>
      <c r="B471" s="6"/>
      <c r="C471" s="6"/>
    </row>
    <row r="472" spans="1:3" x14ac:dyDescent="0.2">
      <c r="A472" s="6"/>
      <c r="B472" s="6"/>
      <c r="C472" s="6"/>
    </row>
    <row r="473" spans="1:3" x14ac:dyDescent="0.2">
      <c r="A473" s="6"/>
      <c r="B473" s="6"/>
      <c r="C473" s="6"/>
    </row>
    <row r="474" spans="1:3" x14ac:dyDescent="0.2">
      <c r="A474" s="6"/>
      <c r="B474" s="6"/>
      <c r="C474" s="6"/>
    </row>
    <row r="475" spans="1:3" x14ac:dyDescent="0.2">
      <c r="A475" s="6"/>
      <c r="B475" s="6"/>
      <c r="C475" s="6"/>
    </row>
    <row r="476" spans="1:3" x14ac:dyDescent="0.2">
      <c r="A476" s="6"/>
      <c r="B476" s="6"/>
      <c r="C476" s="6"/>
    </row>
    <row r="477" spans="1:3" x14ac:dyDescent="0.2">
      <c r="A477" s="6"/>
      <c r="B477" s="6"/>
      <c r="C477" s="6"/>
    </row>
    <row r="478" spans="1:3" x14ac:dyDescent="0.2">
      <c r="A478" s="6"/>
      <c r="B478" s="6"/>
      <c r="C478" s="6"/>
    </row>
    <row r="479" spans="1:3" x14ac:dyDescent="0.2">
      <c r="A479" s="6"/>
      <c r="B479" s="6"/>
      <c r="C479" s="6"/>
    </row>
    <row r="480" spans="1:3" x14ac:dyDescent="0.2">
      <c r="A480" s="6"/>
      <c r="B480" s="6"/>
      <c r="C480" s="6"/>
    </row>
    <row r="481" spans="1:3" x14ac:dyDescent="0.2">
      <c r="A481" s="6"/>
      <c r="B481" s="6"/>
      <c r="C481" s="6"/>
    </row>
    <row r="482" spans="1:3" x14ac:dyDescent="0.2">
      <c r="A482" s="6"/>
      <c r="B482" s="6"/>
      <c r="C482" s="6"/>
    </row>
    <row r="483" spans="1:3" x14ac:dyDescent="0.2">
      <c r="A483" s="6"/>
      <c r="B483" s="6"/>
      <c r="C483" s="6"/>
    </row>
    <row r="484" spans="1:3" x14ac:dyDescent="0.2">
      <c r="A484" s="6"/>
      <c r="B484" s="6"/>
      <c r="C484" s="6"/>
    </row>
    <row r="485" spans="1:3" x14ac:dyDescent="0.2">
      <c r="A485" s="6"/>
      <c r="B485" s="6"/>
      <c r="C485" s="6"/>
    </row>
  </sheetData>
  <hyperlinks>
    <hyperlink ref="B5" r:id="rId1" xr:uid="{2DB142BB-B14C-441F-93F8-9E04B40DEADB}"/>
    <hyperlink ref="B3" r:id="rId2" xr:uid="{6C21D432-C754-4AE3-8B4C-B6798CAA45E5}"/>
    <hyperlink ref="B7" r:id="rId3" xr:uid="{B4093EE2-A8D6-496A-B03D-E7B8501B2381}"/>
    <hyperlink ref="A11" location="'Abb. B1.1.a'!A1" display="Abb. B1.1.a" xr:uid="{EEB578ED-9CE5-437C-8ACF-1683F8E93A40}"/>
    <hyperlink ref="A12" location="'Tab. B1.1.a'!A1" display="'Tab. B1.1.a" xr:uid="{CFF798C3-9EA9-486D-8DF6-263D3B737BFA}"/>
    <hyperlink ref="A13" location="'Abb. B1.1.b'!A1" display="Abb. B1.1.b" xr:uid="{213C2D8B-3AE6-4385-BFFE-D0B40F6C96E4}"/>
    <hyperlink ref="A14" location="'Abb. B1.2.a'!A1" display="'Abb. B1.2.a" xr:uid="{4201F354-DE9D-4DC3-994A-6884F5C3347E}"/>
    <hyperlink ref="A15" location="'Abb. B1.2.b'!A1" display="'Abb. B1.2.b" xr:uid="{EF0A8BFC-C455-4DAA-BF6D-340C67A9A30F}"/>
    <hyperlink ref="A16" location="'Abb. B1.3.a'!A1" display="'Abb. B1.3.a" xr:uid="{67572B22-483C-43AA-B410-D297A2CDFA6A}"/>
    <hyperlink ref="A17" location="'Abb. B1.4.a'!A1" display="'Abb. B1.4.a" xr:uid="{5B4C30B2-1370-4D53-9894-7BD2FF726E96}"/>
    <hyperlink ref="A18" location="'Abb. B1.4.b'!A1" display="'Abb. B1.4.b" xr:uid="{CDC8EBCC-B3D0-4DC4-96AF-34FE24C730C8}"/>
    <hyperlink ref="A19" location="'Tab. B1.4.a'!A1" display="'Tab. B1.4.a" xr:uid="{A52639B0-5D7B-4019-8D48-A77C2C3356B1}"/>
    <hyperlink ref="A21" location="'Abb. B2.1.a'!A1" display="'Abb. B2.1.a" xr:uid="{F04175CA-9469-4A5F-B094-B221D99050F0}"/>
    <hyperlink ref="A22" location="'Abb. B2.1.b'!A1" display="'Abb. B2.1.b" xr:uid="{22E727E6-185C-4D59-9B1B-EF5978863E25}"/>
    <hyperlink ref="A23" location="'Abb. B2.2.a'!A1" display="'Abb. B2.2.a" xr:uid="{38660872-F1C7-43EC-B580-20B350A3D7DB}"/>
    <hyperlink ref="A24" location="'Abb. B2.2.b'!A1" display="'Abb. B2.2.b" xr:uid="{1D142942-9DD7-422F-BB60-3047004A9AFC}"/>
    <hyperlink ref="A25" location="'Abb. B2.3.a'!A1" display="'Abb. B2.3.a" xr:uid="{AEC95654-8426-4B80-9B78-1CD6A747A70A}"/>
    <hyperlink ref="A26" location="'Abb. B2.3.b'!A1" display="'Abb. B2.3.b" xr:uid="{4E0494FA-2B59-4DB1-A73E-363F5F0D1076}"/>
    <hyperlink ref="A27" location="'Abb. B2.3.c'!A1" display="'Abb. B2.3.c" xr:uid="{69BD9361-D11D-47E8-A024-5EA964B63A58}"/>
    <hyperlink ref="A28" location="'Abb. B3.1.a'!A1" display="'Abb. B3.1.a" xr:uid="{18AA2F44-7599-48CA-ACCD-1EA907F5631F}"/>
    <hyperlink ref="A29" location="'Abb. B3.1.b'!A1" display="'Abb. B3.1.b" xr:uid="{2B242900-113E-437B-B449-CC18A1266708}"/>
    <hyperlink ref="A30" location="'Abb. B3.2.a'!A1" display="'Abb. B3.2.a" xr:uid="{4D1CCED8-58A6-4A57-9CCC-3E7643AF3ACB}"/>
    <hyperlink ref="A31" location="'Abb. B3.2.b'!A1" display="'Abb. B3.2.b" xr:uid="{383BF229-5C60-49D7-AF66-60213D8A77BA}"/>
    <hyperlink ref="A32" location="'Abb. B4.1.a'!A1" display="'Abb. B4.1.a" xr:uid="{7CDB89A2-992A-4FFA-9E02-C0DBBAB12FC5}"/>
    <hyperlink ref="A33" location="'Abb. B4.1.b'!A1" display="'Abb. B4.1.b" xr:uid="{6708350F-0F4B-42CB-A5CA-9FFB73BB162B}"/>
    <hyperlink ref="A34" location="'Abb. B4.2.a'!A1" display="'Abb. B4.2.a" xr:uid="{9320227B-79C3-4529-A8A9-8B39DF2450DF}"/>
    <hyperlink ref="A35" location="'Abb. B4.2.b'!A1" display="'Abb. B4.2.b" xr:uid="{D9389DD2-8C30-40B8-A6CF-E26703AC8185}"/>
    <hyperlink ref="A36" location="'Abb. B4.3.a'!A1" display="'Abb. B4.3.a" xr:uid="{1E24B84F-EA87-465C-9307-A1BCEE23A849}"/>
    <hyperlink ref="A37" location="'Abb. B4.3.b'!A1" display="'Abb. B4.3.b" xr:uid="{1B3A1069-D93B-44D4-91B0-3EE1C3A17F4B}"/>
    <hyperlink ref="A38" location="'Abb. B4.4.a'!A1" display="'Abb. B4.4.a" xr:uid="{28AB4E99-E664-4FC4-BB3A-C7E5E5E03D47}"/>
    <hyperlink ref="A39" location="'Abb. B4.4.b'!A1" display="'Abb. B4.4.b" xr:uid="{319CCBCD-392F-4D85-93BF-F5E7F70CFB96}"/>
    <hyperlink ref="A40" location="'Abb. B4.4.c'!A1" display="'Abb. B4.4.c" xr:uid="{EA4C70AB-5815-4D75-85EE-1F59D9A7B650}"/>
    <hyperlink ref="A41" location="'Abb. B5.1.a'!A1" display="'Abb. B5.1.a" xr:uid="{84530CB5-7BF7-46C7-B11F-0A5A6007105C}"/>
    <hyperlink ref="A42" location="'Abb. B5.1.b'!A1" display="'Abb. B5.1.b" xr:uid="{EBB9A51F-2D65-4C17-9900-50FD96A92944}"/>
    <hyperlink ref="A43" location="'Abb. B5.1.c'!A1" display="'Abb. B5.1.c" xr:uid="{BE615973-4A74-441A-BEB6-24057F093E56}"/>
    <hyperlink ref="A44" location="'Abb. B5.1.d'!A1" display="'Abb. B5.1.d" xr:uid="{F675870F-E69C-47DA-AC46-4B17085E22D4}"/>
    <hyperlink ref="A45" location="'Abb. B5.2.a'!A1" display="'Abb. B5.2.a" xr:uid="{65D769CD-BCDC-4C02-B2AF-71F3E25E3505}"/>
    <hyperlink ref="A46" location="'Abb. B5.2.b'!A1" display="Abb. B5.2.b" xr:uid="{508E9E17-FB78-460C-B267-EA5DBEC8DBF0}"/>
    <hyperlink ref="A47" location="'Abb. B5.2.c'!A1" display="'Abb. B5.2.c" xr:uid="{0FEAB521-9F8D-4C97-87ED-FF9B8092DBF0}"/>
    <hyperlink ref="A48" location="'Abb. B5.3.a'!A1" display="'Abb. B5.3.a" xr:uid="{9DC5A089-FC44-4F59-B50C-8D1E82CD4AA3}"/>
    <hyperlink ref="A49" location="'Abb. B5.3.b'!A1" display="'Abb. B5.3.b" xr:uid="{810A7862-E92A-4BAD-ADFE-93AC856CE8EB}"/>
    <hyperlink ref="A50" location="'Abb. B5.4.a'!A1" display="'Abb. B5.4.a" xr:uid="{1780D55B-2BF2-4ED8-8749-E12D6E9A2515}"/>
    <hyperlink ref="A51" location="'Abb. B6.1.a'!A1" display="'Abb. B6.1.a" xr:uid="{E9C5C301-CDFA-441C-B630-14BAFAB4D9E1}"/>
    <hyperlink ref="A52" location="'Abb. B6.1.b'!A1" display="'Abb. B6.1.b" xr:uid="{D5A8777F-E00F-43D8-95B4-89368095A0FA}"/>
    <hyperlink ref="A53" location="'Abb. B6.2.a'!A1" display="'Abb. B6.2.a" xr:uid="{B4940378-5C85-4A32-B726-EC0A683E4568}"/>
    <hyperlink ref="A54" location="'Abb. B6.2.b'!A1" display="'Abb. B6.2.b" xr:uid="{70BBCB36-D8C5-4D16-B8E0-419DBF2164F7}"/>
    <hyperlink ref="A20" location="'Abb. B1.4.c'!A1" display="'Abb. B1.4.c" xr:uid="{D99225E5-6F3F-4A5C-9204-86E897152AC4}"/>
  </hyperlinks>
  <pageMargins left="0.7" right="0.7" top="0.75" bottom="0.75"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09212-DA6F-4586-B7B3-451122B078DE}">
  <dimension ref="A1:E40"/>
  <sheetViews>
    <sheetView workbookViewId="0">
      <selection activeCell="C11" sqref="C11"/>
    </sheetView>
  </sheetViews>
  <sheetFormatPr baseColWidth="10" defaultRowHeight="12.75" x14ac:dyDescent="0.2"/>
  <cols>
    <col min="1" max="1" width="11.42578125" style="6"/>
    <col min="2" max="2" width="21" style="6" bestFit="1" customWidth="1"/>
    <col min="3" max="5" width="22.85546875" style="6" customWidth="1"/>
    <col min="6" max="16384" width="11.42578125" style="6"/>
  </cols>
  <sheetData>
    <row r="1" spans="1:5" x14ac:dyDescent="0.2">
      <c r="A1" s="15" t="s">
        <v>358</v>
      </c>
      <c r="B1" s="15"/>
    </row>
    <row r="2" spans="1:5" x14ac:dyDescent="0.2">
      <c r="A2" s="6" t="s">
        <v>335</v>
      </c>
    </row>
    <row r="4" spans="1:5" ht="25.5" x14ac:dyDescent="0.2">
      <c r="A4" s="35"/>
      <c r="B4" s="36"/>
      <c r="C4" s="35" t="s">
        <v>359</v>
      </c>
      <c r="D4" s="36" t="s">
        <v>360</v>
      </c>
      <c r="E4" s="37" t="s">
        <v>361</v>
      </c>
    </row>
    <row r="5" spans="1:5" x14ac:dyDescent="0.2">
      <c r="A5" s="10" t="s">
        <v>125</v>
      </c>
      <c r="B5" s="23" t="s">
        <v>124</v>
      </c>
      <c r="C5" s="26">
        <v>45216.448297403003</v>
      </c>
      <c r="D5" s="25">
        <v>64926.233268478703</v>
      </c>
      <c r="E5" s="18">
        <v>66977.507003325198</v>
      </c>
    </row>
    <row r="6" spans="1:5" x14ac:dyDescent="0.2">
      <c r="A6" s="10" t="s">
        <v>63</v>
      </c>
      <c r="B6" s="23" t="s">
        <v>62</v>
      </c>
      <c r="C6" s="26">
        <v>45028.960295730503</v>
      </c>
      <c r="D6" s="25">
        <v>53952.149693637402</v>
      </c>
      <c r="E6" s="18">
        <v>79202.335274329002</v>
      </c>
    </row>
    <row r="7" spans="1:5" x14ac:dyDescent="0.2">
      <c r="A7" s="10" t="s">
        <v>67</v>
      </c>
      <c r="B7" s="23" t="s">
        <v>369</v>
      </c>
      <c r="C7" s="26">
        <v>38885.365291128997</v>
      </c>
      <c r="D7" s="25">
        <v>54901.830606738898</v>
      </c>
      <c r="E7" s="18">
        <v>67176.176618018406</v>
      </c>
    </row>
    <row r="8" spans="1:5" x14ac:dyDescent="0.2">
      <c r="A8" s="10" t="s">
        <v>65</v>
      </c>
      <c r="B8" s="23" t="s">
        <v>370</v>
      </c>
      <c r="C8" s="26">
        <v>37629.672773482998</v>
      </c>
      <c r="D8" s="25">
        <v>52980.067539741402</v>
      </c>
      <c r="E8" s="18">
        <v>64828.926777036497</v>
      </c>
    </row>
    <row r="9" spans="1:5" x14ac:dyDescent="0.2">
      <c r="A9" s="10" t="s">
        <v>127</v>
      </c>
      <c r="B9" s="23" t="s">
        <v>126</v>
      </c>
      <c r="C9" s="26">
        <v>40504.246415338501</v>
      </c>
      <c r="D9" s="25">
        <v>70697.5239442444</v>
      </c>
      <c r="E9" s="18">
        <v>70697.5239442444</v>
      </c>
    </row>
    <row r="10" spans="1:5" x14ac:dyDescent="0.2">
      <c r="A10" s="10" t="s">
        <v>367</v>
      </c>
      <c r="B10" s="23" t="s">
        <v>70</v>
      </c>
      <c r="C10" s="26">
        <v>59975.3201557559</v>
      </c>
      <c r="D10" s="25">
        <v>74594.304443721398</v>
      </c>
      <c r="E10" s="18">
        <v>91312.424937138407</v>
      </c>
    </row>
    <row r="11" spans="1:5" x14ac:dyDescent="0.2">
      <c r="A11" s="10" t="s">
        <v>118</v>
      </c>
      <c r="B11" s="23" t="s">
        <v>117</v>
      </c>
      <c r="C11" s="26">
        <v>23259.704374875699</v>
      </c>
      <c r="D11" s="25">
        <v>35034.341357234996</v>
      </c>
      <c r="E11" s="18">
        <v>43201.180287278097</v>
      </c>
    </row>
    <row r="12" spans="1:5" x14ac:dyDescent="0.2">
      <c r="A12" s="10" t="s">
        <v>101</v>
      </c>
      <c r="B12" s="23" t="s">
        <v>100</v>
      </c>
      <c r="C12" s="26">
        <v>23756.811164553601</v>
      </c>
      <c r="D12" s="25">
        <v>26425.148650427302</v>
      </c>
      <c r="E12" s="18">
        <v>31159.295802784</v>
      </c>
    </row>
    <row r="13" spans="1:5" x14ac:dyDescent="0.2">
      <c r="A13" s="10" t="s">
        <v>69</v>
      </c>
      <c r="B13" s="23" t="s">
        <v>68</v>
      </c>
      <c r="C13" s="26">
        <v>63256.612185130303</v>
      </c>
      <c r="D13" s="25">
        <v>77637.879070177703</v>
      </c>
      <c r="E13" s="18">
        <v>83177.903196346306</v>
      </c>
    </row>
    <row r="14" spans="1:5" x14ac:dyDescent="0.2">
      <c r="A14" s="10" t="s">
        <v>366</v>
      </c>
      <c r="B14" s="23" t="s">
        <v>371</v>
      </c>
      <c r="C14" s="26">
        <v>50271.148931746597</v>
      </c>
      <c r="D14" s="25">
        <v>57858.8893820667</v>
      </c>
      <c r="E14" s="18">
        <v>57858.8893820667</v>
      </c>
    </row>
    <row r="15" spans="1:5" x14ac:dyDescent="0.2">
      <c r="A15" s="10" t="s">
        <v>113</v>
      </c>
      <c r="B15" s="23" t="s">
        <v>112</v>
      </c>
      <c r="C15" s="26">
        <v>42214.828694170501</v>
      </c>
      <c r="D15" s="25">
        <v>48760.238360276999</v>
      </c>
      <c r="E15" s="18">
        <v>60011.789360667099</v>
      </c>
    </row>
    <row r="16" spans="1:5" x14ac:dyDescent="0.2">
      <c r="A16" s="10" t="s">
        <v>73</v>
      </c>
      <c r="B16" s="23" t="s">
        <v>72</v>
      </c>
      <c r="C16" s="26">
        <v>35187.097405104003</v>
      </c>
      <c r="D16" s="25">
        <v>43344.745433333097</v>
      </c>
      <c r="E16" s="18">
        <v>45945.430159333097</v>
      </c>
    </row>
    <row r="17" spans="1:5" x14ac:dyDescent="0.2">
      <c r="A17" s="10" t="s">
        <v>75</v>
      </c>
      <c r="B17" s="23" t="s">
        <v>74</v>
      </c>
      <c r="C17" s="26">
        <v>31299.627582189602</v>
      </c>
      <c r="D17" s="25">
        <v>38172.683362121701</v>
      </c>
      <c r="E17" s="18">
        <v>55085.791212739001</v>
      </c>
    </row>
    <row r="18" spans="1:5" x14ac:dyDescent="0.2">
      <c r="A18" s="10" t="s">
        <v>365</v>
      </c>
      <c r="B18" s="23" t="s">
        <v>372</v>
      </c>
      <c r="C18" s="26">
        <v>31264.5634461632</v>
      </c>
      <c r="D18" s="25">
        <v>51519.936954228302</v>
      </c>
      <c r="E18" s="18">
        <v>51519.936954228302</v>
      </c>
    </row>
    <row r="19" spans="1:5" x14ac:dyDescent="0.2">
      <c r="A19" s="10" t="s">
        <v>77</v>
      </c>
      <c r="B19" s="23" t="s">
        <v>114</v>
      </c>
      <c r="C19" s="26">
        <v>35920.8368817765</v>
      </c>
      <c r="D19" s="25">
        <v>47760.9853444002</v>
      </c>
      <c r="E19" s="18">
        <v>47760.9853444002</v>
      </c>
    </row>
    <row r="20" spans="1:5" x14ac:dyDescent="0.2">
      <c r="A20" s="10" t="s">
        <v>129</v>
      </c>
      <c r="B20" s="23" t="s">
        <v>128</v>
      </c>
      <c r="C20" s="26">
        <v>20456.8126150344</v>
      </c>
      <c r="D20" s="25">
        <v>26782.438738059402</v>
      </c>
      <c r="E20" s="18">
        <v>40301.669297140499</v>
      </c>
    </row>
    <row r="21" spans="1:5" x14ac:dyDescent="0.2">
      <c r="A21" s="10" t="s">
        <v>109</v>
      </c>
      <c r="B21" s="23" t="s">
        <v>108</v>
      </c>
      <c r="C21" s="26">
        <v>15376.531837700601</v>
      </c>
      <c r="D21" s="25">
        <v>20889.609906586898</v>
      </c>
      <c r="E21" s="18">
        <v>29533.5864196574</v>
      </c>
    </row>
    <row r="22" spans="1:5" x14ac:dyDescent="0.2">
      <c r="A22" s="10" t="s">
        <v>131</v>
      </c>
      <c r="B22" s="23" t="s">
        <v>130</v>
      </c>
      <c r="C22" s="26">
        <v>36966.277610454497</v>
      </c>
      <c r="D22" s="25">
        <v>62179.4408542612</v>
      </c>
      <c r="E22" s="18">
        <v>71695.320841599096</v>
      </c>
    </row>
    <row r="23" spans="1:5" x14ac:dyDescent="0.2">
      <c r="A23" s="10" t="s">
        <v>111</v>
      </c>
      <c r="B23" s="23" t="s">
        <v>110</v>
      </c>
      <c r="C23" s="26">
        <v>21785.590143266501</v>
      </c>
      <c r="D23" s="25">
        <v>32165.438585757402</v>
      </c>
      <c r="E23" s="18">
        <v>54546.740716460001</v>
      </c>
    </row>
    <row r="24" spans="1:5" x14ac:dyDescent="0.2">
      <c r="A24" s="10" t="s">
        <v>133</v>
      </c>
      <c r="B24" s="23" t="s">
        <v>132</v>
      </c>
      <c r="C24" s="26">
        <v>31312.525965706802</v>
      </c>
      <c r="D24" s="25">
        <v>37734.853972127799</v>
      </c>
      <c r="E24" s="18">
        <v>45873.946417656902</v>
      </c>
    </row>
    <row r="25" spans="1:5" x14ac:dyDescent="0.2">
      <c r="A25" s="10" t="s">
        <v>363</v>
      </c>
      <c r="B25" s="23" t="s">
        <v>96</v>
      </c>
      <c r="C25" s="26">
        <v>29439.684984844</v>
      </c>
      <c r="D25" s="25">
        <v>49133.395590021202</v>
      </c>
      <c r="E25" s="18">
        <v>60791.7213781194</v>
      </c>
    </row>
    <row r="26" spans="1:5" x14ac:dyDescent="0.2">
      <c r="A26" s="10" t="s">
        <v>93</v>
      </c>
      <c r="B26" s="23" t="s">
        <v>92</v>
      </c>
      <c r="C26" s="26">
        <v>32110.875400423902</v>
      </c>
      <c r="D26" s="25">
        <v>56587.176687145198</v>
      </c>
      <c r="E26" s="18">
        <v>90023.233178600203</v>
      </c>
    </row>
    <row r="27" spans="1:5" x14ac:dyDescent="0.2">
      <c r="A27" s="10" t="s">
        <v>368</v>
      </c>
      <c r="B27" s="23" t="s">
        <v>373</v>
      </c>
      <c r="C27" s="26">
        <v>70294.771098385099</v>
      </c>
      <c r="D27" s="25">
        <v>102630.36580364199</v>
      </c>
      <c r="E27" s="18">
        <v>124187.42894047999</v>
      </c>
    </row>
    <row r="28" spans="1:5" x14ac:dyDescent="0.2">
      <c r="A28" s="10" t="s">
        <v>135</v>
      </c>
      <c r="B28" s="23" t="s">
        <v>134</v>
      </c>
      <c r="C28" s="26">
        <v>21533.529399375999</v>
      </c>
      <c r="D28" s="25">
        <v>34088.737860301801</v>
      </c>
      <c r="E28" s="18">
        <v>42950.581556858298</v>
      </c>
    </row>
    <row r="29" spans="1:5" x14ac:dyDescent="0.2">
      <c r="A29" s="10" t="s">
        <v>79</v>
      </c>
      <c r="B29" s="23" t="s">
        <v>78</v>
      </c>
      <c r="C29" s="26">
        <v>41631.827298082702</v>
      </c>
      <c r="D29" s="25">
        <v>64867.298550487401</v>
      </c>
      <c r="E29" s="18">
        <v>68525.286072633506</v>
      </c>
    </row>
    <row r="30" spans="1:5" x14ac:dyDescent="0.2">
      <c r="A30" s="10" t="s">
        <v>81</v>
      </c>
      <c r="B30" s="23" t="s">
        <v>80</v>
      </c>
      <c r="C30" s="26">
        <v>39675.954237914702</v>
      </c>
      <c r="D30" s="25">
        <v>48481.444316549998</v>
      </c>
      <c r="E30" s="18">
        <v>52171.363968549602</v>
      </c>
    </row>
    <row r="31" spans="1:5" x14ac:dyDescent="0.2">
      <c r="A31" s="10" t="s">
        <v>364</v>
      </c>
      <c r="B31" s="23" t="s">
        <v>374</v>
      </c>
      <c r="C31" s="26">
        <v>33388.541935745299</v>
      </c>
      <c r="D31" s="25">
        <v>50966.6570431488</v>
      </c>
      <c r="E31" s="18">
        <v>50966.6570431488</v>
      </c>
    </row>
    <row r="32" spans="1:5" x14ac:dyDescent="0.2">
      <c r="A32" s="10" t="s">
        <v>140</v>
      </c>
      <c r="B32" s="23" t="s">
        <v>375</v>
      </c>
      <c r="C32" s="26">
        <v>33914.099769632798</v>
      </c>
      <c r="D32" s="25">
        <v>46800.971606361003</v>
      </c>
      <c r="E32" s="18">
        <v>56512.825268482702</v>
      </c>
    </row>
    <row r="33" spans="1:5" x14ac:dyDescent="0.2">
      <c r="A33" s="10" t="s">
        <v>89</v>
      </c>
      <c r="B33" s="23" t="s">
        <v>88</v>
      </c>
      <c r="C33" s="26">
        <v>16531.217678155699</v>
      </c>
      <c r="D33" s="25">
        <v>27879.2292209966</v>
      </c>
      <c r="E33" s="18">
        <v>29062.5780182448</v>
      </c>
    </row>
    <row r="34" spans="1:5" x14ac:dyDescent="0.2">
      <c r="A34" s="10" t="s">
        <v>362</v>
      </c>
      <c r="B34" s="23" t="s">
        <v>104</v>
      </c>
      <c r="C34" s="26">
        <v>33834.404023124502</v>
      </c>
      <c r="D34" s="25">
        <v>43681.413674498202</v>
      </c>
      <c r="E34" s="18">
        <v>73028.323233058502</v>
      </c>
    </row>
    <row r="35" spans="1:5" x14ac:dyDescent="0.2">
      <c r="A35" s="10" t="s">
        <v>107</v>
      </c>
      <c r="B35" s="23" t="s">
        <v>106</v>
      </c>
      <c r="C35" s="26">
        <v>14968.984102233801</v>
      </c>
      <c r="D35" s="25">
        <v>21039.964746957699</v>
      </c>
      <c r="E35" s="18">
        <v>23189.044439171601</v>
      </c>
    </row>
    <row r="36" spans="1:5" x14ac:dyDescent="0.2">
      <c r="A36" s="10" t="s">
        <v>137</v>
      </c>
      <c r="B36" s="23" t="s">
        <v>136</v>
      </c>
      <c r="C36" s="26">
        <v>28905.207190794001</v>
      </c>
      <c r="D36" s="25">
        <v>43414.635657761799</v>
      </c>
      <c r="E36" s="18">
        <v>52099.9795504824</v>
      </c>
    </row>
    <row r="37" spans="1:5" x14ac:dyDescent="0.2">
      <c r="A37" s="10" t="s">
        <v>196</v>
      </c>
      <c r="B37" s="23" t="s">
        <v>195</v>
      </c>
      <c r="C37" s="26">
        <v>40650.0254382235</v>
      </c>
      <c r="D37" s="25">
        <v>46849.793468895899</v>
      </c>
      <c r="E37" s="18">
        <v>53668.259999948903</v>
      </c>
    </row>
    <row r="38" spans="1:5" x14ac:dyDescent="0.2">
      <c r="A38" s="13" t="s">
        <v>139</v>
      </c>
      <c r="B38" s="50" t="s">
        <v>139</v>
      </c>
      <c r="C38" s="27">
        <v>41119</v>
      </c>
      <c r="D38" s="22">
        <v>61145.26</v>
      </c>
      <c r="E38" s="19">
        <v>71426.929999999993</v>
      </c>
    </row>
    <row r="40" spans="1:5" ht="25.5" customHeight="1" x14ac:dyDescent="0.2">
      <c r="A40" s="266" t="s">
        <v>376</v>
      </c>
      <c r="B40" s="266"/>
      <c r="C40" s="266"/>
      <c r="D40" s="266"/>
      <c r="E40" s="266"/>
    </row>
  </sheetData>
  <sortState xmlns:xlrd2="http://schemas.microsoft.com/office/spreadsheetml/2017/richdata2" ref="A5:E38">
    <sortCondition ref="A5:A38"/>
  </sortState>
  <mergeCells count="1">
    <mergeCell ref="A40:E40"/>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E1D99-6B50-4C3F-82C6-2F3D9EE6F85E}">
  <dimension ref="A1:F34"/>
  <sheetViews>
    <sheetView workbookViewId="0">
      <selection sqref="A1:XFD1048576"/>
    </sheetView>
  </sheetViews>
  <sheetFormatPr baseColWidth="10" defaultRowHeight="12.75" customHeight="1" x14ac:dyDescent="0.2"/>
  <cols>
    <col min="1" max="1" width="43.5703125" style="23" customWidth="1"/>
    <col min="2" max="2" width="8.28515625" style="23" customWidth="1"/>
    <col min="3" max="3" width="21" style="23" customWidth="1"/>
    <col min="4" max="6" width="18.42578125" style="23" customWidth="1"/>
    <col min="7" max="16384" width="11.42578125" style="23"/>
  </cols>
  <sheetData>
    <row r="1" spans="1:6" ht="12.75" customHeight="1" x14ac:dyDescent="0.2">
      <c r="A1" s="67" t="s">
        <v>378</v>
      </c>
      <c r="B1" s="67"/>
      <c r="C1" s="67"/>
    </row>
    <row r="2" spans="1:6" ht="12.75" customHeight="1" x14ac:dyDescent="0.2">
      <c r="A2" s="23" t="s">
        <v>335</v>
      </c>
    </row>
    <row r="4" spans="1:6" ht="12.75" customHeight="1" x14ac:dyDescent="0.2">
      <c r="A4" s="20"/>
      <c r="B4" s="111"/>
      <c r="C4" s="111"/>
      <c r="D4" s="186" t="s">
        <v>59</v>
      </c>
      <c r="E4" s="187" t="s">
        <v>60</v>
      </c>
      <c r="F4" s="188" t="s">
        <v>380</v>
      </c>
    </row>
    <row r="5" spans="1:6" ht="12.75" customHeight="1" x14ac:dyDescent="0.2">
      <c r="A5" s="278" t="s">
        <v>382</v>
      </c>
      <c r="B5" s="23" t="s">
        <v>139</v>
      </c>
      <c r="C5" s="23" t="s">
        <v>139</v>
      </c>
      <c r="D5" s="58">
        <v>0.54247837372581187</v>
      </c>
      <c r="E5" s="59">
        <v>0.56258788626626177</v>
      </c>
      <c r="F5" s="60">
        <v>0.58574068278118452</v>
      </c>
    </row>
    <row r="6" spans="1:6" ht="12.75" customHeight="1" x14ac:dyDescent="0.2">
      <c r="A6" s="278"/>
      <c r="B6" s="23" t="s">
        <v>109</v>
      </c>
      <c r="C6" s="23" t="s">
        <v>108</v>
      </c>
      <c r="D6" s="58">
        <v>0.69936323406735523</v>
      </c>
      <c r="E6" s="59">
        <v>0.69936323406735523</v>
      </c>
      <c r="F6" s="60">
        <v>0.62651870704833856</v>
      </c>
    </row>
    <row r="7" spans="1:6" ht="12.75" customHeight="1" x14ac:dyDescent="0.2">
      <c r="A7" s="278"/>
      <c r="B7" s="23" t="s">
        <v>89</v>
      </c>
      <c r="C7" s="23" t="s">
        <v>88</v>
      </c>
      <c r="D7" s="58">
        <v>0.73587932461767047</v>
      </c>
      <c r="E7" s="59">
        <v>0.74733969451212201</v>
      </c>
      <c r="F7" s="60">
        <v>0.72729071185434002</v>
      </c>
    </row>
    <row r="8" spans="1:6" ht="12.75" customHeight="1" x14ac:dyDescent="0.2">
      <c r="A8" s="278"/>
      <c r="B8" s="23" t="s">
        <v>111</v>
      </c>
      <c r="C8" s="196" t="s">
        <v>110</v>
      </c>
      <c r="D8" s="58">
        <v>0.78883402004943626</v>
      </c>
      <c r="E8" s="59">
        <v>0.80301167906131032</v>
      </c>
      <c r="F8" s="60">
        <v>0.87653303160313178</v>
      </c>
    </row>
    <row r="9" spans="1:6" ht="12.75" customHeight="1" x14ac:dyDescent="0.2">
      <c r="A9" s="278"/>
      <c r="B9" s="23" t="s">
        <v>137</v>
      </c>
      <c r="C9" s="196" t="s">
        <v>136</v>
      </c>
      <c r="D9" s="58">
        <v>0.81362499863065341</v>
      </c>
      <c r="E9" s="59">
        <v>0.84170858888103273</v>
      </c>
      <c r="F9" s="60">
        <v>0.83345633818701581</v>
      </c>
    </row>
    <row r="10" spans="1:6" ht="12.75" customHeight="1" x14ac:dyDescent="0.2">
      <c r="A10" s="278"/>
      <c r="B10" s="23" t="s">
        <v>81</v>
      </c>
      <c r="C10" s="196" t="s">
        <v>80</v>
      </c>
      <c r="D10" s="58">
        <v>0.82049283910739945</v>
      </c>
      <c r="E10" s="59">
        <v>0.82049283910739945</v>
      </c>
      <c r="F10" s="60">
        <v>0.80219674260691132</v>
      </c>
    </row>
    <row r="11" spans="1:6" ht="12.75" customHeight="1" x14ac:dyDescent="0.2">
      <c r="A11" s="278"/>
      <c r="B11" s="23" t="s">
        <v>69</v>
      </c>
      <c r="C11" s="196" t="s">
        <v>68</v>
      </c>
      <c r="D11" s="58">
        <v>0.85301114190506155</v>
      </c>
      <c r="E11" s="59">
        <v>0.93638128909383367</v>
      </c>
      <c r="F11" s="60">
        <v>1.0068087804591965</v>
      </c>
    </row>
    <row r="12" spans="1:6" ht="12.75" customHeight="1" x14ac:dyDescent="0.2">
      <c r="A12" s="278"/>
      <c r="B12" s="23" t="s">
        <v>196</v>
      </c>
      <c r="C12" s="196" t="s">
        <v>195</v>
      </c>
      <c r="D12" s="58">
        <v>0.85406095837633011</v>
      </c>
      <c r="E12" s="59">
        <v>0.79059095945639157</v>
      </c>
      <c r="F12" s="60">
        <v>0.78311993235055322</v>
      </c>
    </row>
    <row r="13" spans="1:6" ht="12.75" customHeight="1" x14ac:dyDescent="0.2">
      <c r="A13" s="278"/>
      <c r="B13" s="23" t="s">
        <v>95</v>
      </c>
      <c r="C13" s="196" t="s">
        <v>94</v>
      </c>
      <c r="D13" s="58">
        <v>0.87740727357229165</v>
      </c>
      <c r="E13" s="59">
        <v>0.86176359719967877</v>
      </c>
      <c r="F13" s="60">
        <v>0.85020662976353656</v>
      </c>
    </row>
    <row r="14" spans="1:6" ht="12.75" customHeight="1" x14ac:dyDescent="0.2">
      <c r="A14" s="279"/>
      <c r="B14" s="23" t="s">
        <v>364</v>
      </c>
      <c r="C14" s="196" t="s">
        <v>374</v>
      </c>
      <c r="D14" s="58">
        <v>0.87694034357267758</v>
      </c>
      <c r="E14" s="59">
        <v>0.8892175398546921</v>
      </c>
      <c r="F14" s="60">
        <v>0.93088506806334703</v>
      </c>
    </row>
    <row r="15" spans="1:6" ht="12.75" customHeight="1" x14ac:dyDescent="0.2">
      <c r="A15" s="280" t="s">
        <v>383</v>
      </c>
      <c r="B15" s="24" t="s">
        <v>381</v>
      </c>
      <c r="C15" s="24" t="s">
        <v>78</v>
      </c>
      <c r="D15" s="150">
        <v>0.7254336895273783</v>
      </c>
      <c r="E15" s="106">
        <v>0.8792972334489717</v>
      </c>
      <c r="F15" s="107">
        <v>0.8792972334489717</v>
      </c>
    </row>
    <row r="16" spans="1:6" ht="12.75" customHeight="1" x14ac:dyDescent="0.2">
      <c r="A16" s="278"/>
      <c r="B16" s="23" t="s">
        <v>63</v>
      </c>
      <c r="C16" s="196" t="s">
        <v>62</v>
      </c>
      <c r="D16" s="58">
        <v>0.73545859621493326</v>
      </c>
      <c r="E16" s="59">
        <v>0.84496139056175557</v>
      </c>
      <c r="F16" s="60">
        <v>0.94673758671409691</v>
      </c>
    </row>
    <row r="17" spans="1:6" ht="12.75" customHeight="1" x14ac:dyDescent="0.2">
      <c r="A17" s="278"/>
      <c r="B17" s="23" t="s">
        <v>107</v>
      </c>
      <c r="C17" s="196" t="s">
        <v>106</v>
      </c>
      <c r="D17" s="58">
        <v>0.7409740938117273</v>
      </c>
      <c r="E17" s="59">
        <v>0.7409740938117273</v>
      </c>
      <c r="F17" s="60">
        <v>0.77147853210224648</v>
      </c>
    </row>
    <row r="18" spans="1:6" ht="12.75" customHeight="1" x14ac:dyDescent="0.2">
      <c r="A18" s="278"/>
      <c r="B18" s="23" t="s">
        <v>129</v>
      </c>
      <c r="C18" s="196" t="s">
        <v>128</v>
      </c>
      <c r="D18" s="58">
        <v>0.74878987468349789</v>
      </c>
      <c r="E18" s="59">
        <v>0.79230028764550631</v>
      </c>
      <c r="F18" s="60">
        <v>0.79230028764550631</v>
      </c>
    </row>
    <row r="19" spans="1:6" ht="12.75" customHeight="1" x14ac:dyDescent="0.2">
      <c r="A19" s="278"/>
      <c r="B19" s="23" t="s">
        <v>366</v>
      </c>
      <c r="C19" s="196" t="s">
        <v>371</v>
      </c>
      <c r="D19" s="58">
        <v>0.81463181434549481</v>
      </c>
      <c r="E19" s="59">
        <v>0.82017407689723021</v>
      </c>
      <c r="F19" s="60">
        <v>0.97651645663611164</v>
      </c>
    </row>
    <row r="20" spans="1:6" ht="12.75" customHeight="1" x14ac:dyDescent="0.2">
      <c r="A20" s="278"/>
      <c r="B20" s="23" t="s">
        <v>365</v>
      </c>
      <c r="C20" s="196" t="s">
        <v>372</v>
      </c>
      <c r="D20" s="58">
        <v>0.82750435624128382</v>
      </c>
      <c r="E20" s="59">
        <v>0.92411677506230372</v>
      </c>
      <c r="F20" s="60">
        <v>0.92411677506230372</v>
      </c>
    </row>
    <row r="21" spans="1:6" ht="12.75" customHeight="1" x14ac:dyDescent="0.2">
      <c r="A21" s="278"/>
      <c r="B21" s="23" t="s">
        <v>125</v>
      </c>
      <c r="C21" s="196" t="s">
        <v>124</v>
      </c>
      <c r="D21" s="58">
        <v>0.88045060420031274</v>
      </c>
      <c r="E21" s="59">
        <v>0.89780347886409273</v>
      </c>
      <c r="F21" s="60">
        <v>0.89857413112988938</v>
      </c>
    </row>
    <row r="22" spans="1:6" ht="12.75" customHeight="1" x14ac:dyDescent="0.2">
      <c r="A22" s="279"/>
      <c r="B22" s="50" t="s">
        <v>362</v>
      </c>
      <c r="C22" s="50" t="s">
        <v>104</v>
      </c>
      <c r="D22" s="61">
        <v>1.3573478430562251</v>
      </c>
      <c r="E22" s="62">
        <v>1.3354455081846774</v>
      </c>
      <c r="F22" s="63">
        <v>1.4497325343802374</v>
      </c>
    </row>
    <row r="23" spans="1:6" ht="12.75" customHeight="1" x14ac:dyDescent="0.2">
      <c r="D23" s="25"/>
      <c r="E23" s="25"/>
      <c r="F23" s="25"/>
    </row>
    <row r="24" spans="1:6" ht="25.5" customHeight="1" x14ac:dyDescent="0.2">
      <c r="A24" s="281" t="s">
        <v>379</v>
      </c>
      <c r="B24" s="281"/>
      <c r="C24" s="281"/>
      <c r="D24" s="281"/>
      <c r="E24" s="281"/>
      <c r="F24" s="281"/>
    </row>
    <row r="25" spans="1:6" ht="12.75" customHeight="1" x14ac:dyDescent="0.2">
      <c r="D25" s="25"/>
      <c r="E25" s="25"/>
      <c r="F25" s="25"/>
    </row>
    <row r="26" spans="1:6" ht="12.75" customHeight="1" x14ac:dyDescent="0.2">
      <c r="D26" s="25"/>
      <c r="E26" s="25"/>
      <c r="F26" s="25"/>
    </row>
    <row r="27" spans="1:6" ht="12.75" customHeight="1" x14ac:dyDescent="0.2">
      <c r="D27" s="25"/>
      <c r="E27" s="25"/>
      <c r="F27" s="25"/>
    </row>
    <row r="28" spans="1:6" ht="12.75" customHeight="1" x14ac:dyDescent="0.2">
      <c r="D28" s="25"/>
      <c r="E28" s="25"/>
      <c r="F28" s="25"/>
    </row>
    <row r="29" spans="1:6" ht="12.75" customHeight="1" x14ac:dyDescent="0.2">
      <c r="D29" s="25"/>
      <c r="E29" s="25"/>
      <c r="F29" s="25"/>
    </row>
    <row r="30" spans="1:6" ht="12.75" customHeight="1" x14ac:dyDescent="0.2">
      <c r="D30" s="25"/>
      <c r="E30" s="25"/>
      <c r="F30" s="25"/>
    </row>
    <row r="31" spans="1:6" ht="12.75" customHeight="1" x14ac:dyDescent="0.2">
      <c r="D31" s="25"/>
      <c r="E31" s="25"/>
      <c r="F31" s="25"/>
    </row>
    <row r="32" spans="1:6" ht="12.75" customHeight="1" x14ac:dyDescent="0.2">
      <c r="D32" s="25"/>
      <c r="E32" s="25"/>
      <c r="F32" s="25"/>
    </row>
    <row r="34" spans="1:6" ht="12.75" customHeight="1" x14ac:dyDescent="0.2">
      <c r="A34" s="277"/>
      <c r="B34" s="277"/>
      <c r="C34" s="277"/>
      <c r="D34" s="277"/>
      <c r="E34" s="277"/>
      <c r="F34" s="277"/>
    </row>
  </sheetData>
  <mergeCells count="4">
    <mergeCell ref="A34:F34"/>
    <mergeCell ref="A5:A14"/>
    <mergeCell ref="A15:A22"/>
    <mergeCell ref="A24:F24"/>
  </mergeCells>
  <pageMargins left="0.7" right="0.7" top="0.78740157499999996" bottom="0.78740157499999996"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95B96-1C81-4894-94D8-DA153D6F346D}">
  <dimension ref="A1:L45"/>
  <sheetViews>
    <sheetView workbookViewId="0"/>
  </sheetViews>
  <sheetFormatPr baseColWidth="10" defaultRowHeight="12.75" x14ac:dyDescent="0.2"/>
  <cols>
    <col min="1" max="16384" width="11.42578125" style="14"/>
  </cols>
  <sheetData>
    <row r="1" spans="1:12" x14ac:dyDescent="0.2">
      <c r="A1" s="206" t="s">
        <v>683</v>
      </c>
    </row>
    <row r="2" spans="1:12" x14ac:dyDescent="0.2">
      <c r="A2" s="14" t="s">
        <v>685</v>
      </c>
    </row>
    <row r="4" spans="1:12" x14ac:dyDescent="0.2">
      <c r="A4" s="282" t="s">
        <v>219</v>
      </c>
      <c r="B4" s="284" t="s">
        <v>286</v>
      </c>
      <c r="C4" s="286" t="s">
        <v>287</v>
      </c>
      <c r="D4" s="287"/>
      <c r="E4" s="287"/>
      <c r="F4" s="287"/>
      <c r="G4" s="288"/>
      <c r="H4" s="286" t="s">
        <v>288</v>
      </c>
      <c r="I4" s="287"/>
      <c r="J4" s="287"/>
      <c r="K4" s="287"/>
      <c r="L4" s="288"/>
    </row>
    <row r="5" spans="1:12" x14ac:dyDescent="0.2">
      <c r="A5" s="283"/>
      <c r="B5" s="285"/>
      <c r="C5" s="203" t="s">
        <v>289</v>
      </c>
      <c r="D5" s="204" t="s">
        <v>290</v>
      </c>
      <c r="E5" s="204" t="s">
        <v>291</v>
      </c>
      <c r="F5" s="204" t="s">
        <v>292</v>
      </c>
      <c r="G5" s="205" t="s">
        <v>293</v>
      </c>
      <c r="H5" s="203" t="s">
        <v>289</v>
      </c>
      <c r="I5" s="204" t="s">
        <v>290</v>
      </c>
      <c r="J5" s="204" t="s">
        <v>291</v>
      </c>
      <c r="K5" s="204" t="s">
        <v>292</v>
      </c>
      <c r="L5" s="205" t="s">
        <v>293</v>
      </c>
    </row>
    <row r="6" spans="1:12" x14ac:dyDescent="0.2">
      <c r="A6" s="207" t="s">
        <v>145</v>
      </c>
      <c r="B6" s="202" t="s">
        <v>185</v>
      </c>
      <c r="C6" s="208">
        <v>38655</v>
      </c>
      <c r="D6" s="209">
        <v>73364</v>
      </c>
      <c r="E6" s="209">
        <v>871750</v>
      </c>
      <c r="F6" s="209">
        <v>4981</v>
      </c>
      <c r="G6" s="210">
        <v>863830</v>
      </c>
      <c r="H6" s="211">
        <v>100</v>
      </c>
      <c r="I6" s="212">
        <v>100</v>
      </c>
      <c r="J6" s="212">
        <v>100</v>
      </c>
      <c r="K6" s="212">
        <v>100</v>
      </c>
      <c r="L6" s="213">
        <v>100</v>
      </c>
    </row>
    <row r="7" spans="1:12" x14ac:dyDescent="0.2">
      <c r="A7" s="201"/>
      <c r="B7" s="202" t="s">
        <v>294</v>
      </c>
      <c r="C7" s="208">
        <v>37185</v>
      </c>
      <c r="D7" s="209">
        <v>78742</v>
      </c>
      <c r="E7" s="209">
        <v>703084</v>
      </c>
      <c r="F7" s="209">
        <v>4924</v>
      </c>
      <c r="G7" s="210">
        <v>714417</v>
      </c>
      <c r="H7" s="211">
        <v>96.197128443926999</v>
      </c>
      <c r="I7" s="212">
        <v>107.330570852189</v>
      </c>
      <c r="J7" s="212">
        <v>80.652021795239506</v>
      </c>
      <c r="K7" s="212">
        <v>98.855651475607303</v>
      </c>
      <c r="L7" s="213">
        <v>82.703425442506102</v>
      </c>
    </row>
    <row r="8" spans="1:12" x14ac:dyDescent="0.2">
      <c r="A8" s="201"/>
      <c r="B8" s="202" t="s">
        <v>186</v>
      </c>
      <c r="C8" s="208">
        <v>36575</v>
      </c>
      <c r="D8" s="209">
        <v>80100</v>
      </c>
      <c r="E8" s="209">
        <v>703802</v>
      </c>
      <c r="F8" s="209">
        <v>4880</v>
      </c>
      <c r="G8" s="210">
        <v>718688</v>
      </c>
      <c r="H8" s="211">
        <v>94.619066097529398</v>
      </c>
      <c r="I8" s="212">
        <v>109.181614961016</v>
      </c>
      <c r="J8" s="212">
        <v>80.734384858044194</v>
      </c>
      <c r="K8" s="212">
        <v>97.972294719935803</v>
      </c>
      <c r="L8" s="213">
        <v>83.197851429100595</v>
      </c>
    </row>
    <row r="9" spans="1:12" x14ac:dyDescent="0.2">
      <c r="A9" s="201"/>
      <c r="B9" s="202" t="s">
        <v>295</v>
      </c>
      <c r="C9" s="208">
        <v>38265</v>
      </c>
      <c r="D9" s="209">
        <v>85244</v>
      </c>
      <c r="E9" s="209">
        <v>750064</v>
      </c>
      <c r="F9" s="209">
        <v>4869</v>
      </c>
      <c r="G9" s="210">
        <v>751182.5</v>
      </c>
      <c r="H9" s="211">
        <v>98.991074893286807</v>
      </c>
      <c r="I9" s="212">
        <v>116.19322828635299</v>
      </c>
      <c r="J9" s="212">
        <v>86.041181531402401</v>
      </c>
      <c r="K9" s="212">
        <v>97.751455531017896</v>
      </c>
      <c r="L9" s="213">
        <v>86.959529074007605</v>
      </c>
    </row>
    <row r="10" spans="1:12" x14ac:dyDescent="0.2">
      <c r="A10" s="201"/>
      <c r="B10" s="202" t="s">
        <v>187</v>
      </c>
      <c r="C10" s="208">
        <v>38884</v>
      </c>
      <c r="D10" s="209">
        <v>87653</v>
      </c>
      <c r="E10" s="209">
        <v>764057</v>
      </c>
      <c r="F10" s="209">
        <v>4865</v>
      </c>
      <c r="G10" s="210">
        <v>761108.5</v>
      </c>
      <c r="H10" s="211">
        <v>100.59242012676199</v>
      </c>
      <c r="I10" s="212">
        <v>119.47685513330799</v>
      </c>
      <c r="J10" s="212">
        <v>87.646343561801004</v>
      </c>
      <c r="K10" s="212">
        <v>97.6711503714114</v>
      </c>
      <c r="L10" s="213">
        <v>88.108597756503002</v>
      </c>
    </row>
    <row r="11" spans="1:12" x14ac:dyDescent="0.2">
      <c r="A11" s="201"/>
      <c r="B11" s="202" t="s">
        <v>296</v>
      </c>
      <c r="C11" s="208">
        <v>36784</v>
      </c>
      <c r="D11" s="209">
        <v>83240</v>
      </c>
      <c r="E11" s="209">
        <v>721570</v>
      </c>
      <c r="F11" s="209">
        <v>4743</v>
      </c>
      <c r="G11" s="210">
        <v>724566.5</v>
      </c>
      <c r="H11" s="211">
        <v>95.159746475229596</v>
      </c>
      <c r="I11" s="212">
        <v>113.461643312796</v>
      </c>
      <c r="J11" s="212">
        <v>82.772583882993999</v>
      </c>
      <c r="K11" s="212">
        <v>95.221843003412999</v>
      </c>
      <c r="L11" s="213">
        <v>83.878367271338092</v>
      </c>
    </row>
    <row r="12" spans="1:12" x14ac:dyDescent="0.2">
      <c r="A12" s="201"/>
      <c r="B12" s="202" t="s">
        <v>188</v>
      </c>
      <c r="C12" s="208">
        <v>37777</v>
      </c>
      <c r="D12" s="209">
        <v>84041</v>
      </c>
      <c r="E12" s="209">
        <v>666933</v>
      </c>
      <c r="F12" s="209">
        <v>4992</v>
      </c>
      <c r="G12" s="210">
        <v>672101.5</v>
      </c>
      <c r="H12" s="211">
        <v>97.728625016168706</v>
      </c>
      <c r="I12" s="212">
        <v>114.55345946240701</v>
      </c>
      <c r="J12" s="212">
        <v>76.505075996558602</v>
      </c>
      <c r="K12" s="212">
        <v>100.22083918891799</v>
      </c>
      <c r="L12" s="213">
        <v>77.804834284523608</v>
      </c>
    </row>
    <row r="13" spans="1:12" x14ac:dyDescent="0.2">
      <c r="A13" s="201"/>
      <c r="B13" s="202" t="s">
        <v>297</v>
      </c>
      <c r="C13" s="208">
        <v>37463</v>
      </c>
      <c r="D13" s="209">
        <v>88317</v>
      </c>
      <c r="E13" s="209">
        <v>663071</v>
      </c>
      <c r="F13" s="209">
        <v>4700</v>
      </c>
      <c r="G13" s="210">
        <v>666089.5</v>
      </c>
      <c r="H13" s="211">
        <v>96.916310955891902</v>
      </c>
      <c r="I13" s="212">
        <v>120.38193119241001</v>
      </c>
      <c r="J13" s="212">
        <v>76.062059076570094</v>
      </c>
      <c r="K13" s="212">
        <v>94.358562537642996</v>
      </c>
      <c r="L13" s="213">
        <v>77.108864012595106</v>
      </c>
    </row>
    <row r="14" spans="1:12" x14ac:dyDescent="0.2">
      <c r="A14" s="214"/>
      <c r="B14" s="215" t="s">
        <v>189</v>
      </c>
      <c r="C14" s="216">
        <v>38109</v>
      </c>
      <c r="D14" s="217">
        <v>90214</v>
      </c>
      <c r="E14" s="217">
        <v>671937</v>
      </c>
      <c r="F14" s="217">
        <v>4491</v>
      </c>
      <c r="G14" s="218">
        <v>674173</v>
      </c>
      <c r="H14" s="219">
        <v>98.587504850601505</v>
      </c>
      <c r="I14" s="220">
        <v>122.96766806608099</v>
      </c>
      <c r="J14" s="220">
        <v>77.0790937768856</v>
      </c>
      <c r="K14" s="220">
        <v>90.162617948203206</v>
      </c>
      <c r="L14" s="221">
        <v>78.044638412650599</v>
      </c>
    </row>
    <row r="15" spans="1:12" x14ac:dyDescent="0.2">
      <c r="A15" s="201" t="s">
        <v>147</v>
      </c>
      <c r="B15" s="202" t="s">
        <v>185</v>
      </c>
      <c r="C15" s="222">
        <v>17792</v>
      </c>
      <c r="D15" s="223">
        <v>27525</v>
      </c>
      <c r="E15" s="223">
        <v>401396</v>
      </c>
      <c r="F15" s="223">
        <v>3450</v>
      </c>
      <c r="G15" s="224">
        <v>390415</v>
      </c>
      <c r="H15" s="211">
        <v>100</v>
      </c>
      <c r="I15" s="212">
        <v>100</v>
      </c>
      <c r="J15" s="212">
        <v>100</v>
      </c>
      <c r="K15" s="212">
        <v>100</v>
      </c>
      <c r="L15" s="213">
        <v>100</v>
      </c>
    </row>
    <row r="16" spans="1:12" x14ac:dyDescent="0.2">
      <c r="A16" s="201"/>
      <c r="B16" s="202" t="s">
        <v>294</v>
      </c>
      <c r="C16" s="208">
        <v>18265</v>
      </c>
      <c r="D16" s="209">
        <v>28454</v>
      </c>
      <c r="E16" s="209">
        <v>342378</v>
      </c>
      <c r="F16" s="209">
        <v>3395</v>
      </c>
      <c r="G16" s="210">
        <v>340557</v>
      </c>
      <c r="H16" s="211">
        <v>102.658498201439</v>
      </c>
      <c r="I16" s="212">
        <v>103.375113533152</v>
      </c>
      <c r="J16" s="212">
        <v>85.296814118725692</v>
      </c>
      <c r="K16" s="212">
        <v>98.405797101449295</v>
      </c>
      <c r="L16" s="213">
        <v>87.229486571981099</v>
      </c>
    </row>
    <row r="17" spans="1:12" x14ac:dyDescent="0.2">
      <c r="A17" s="201"/>
      <c r="B17" s="202" t="s">
        <v>186</v>
      </c>
      <c r="C17" s="208">
        <v>19302</v>
      </c>
      <c r="D17" s="209">
        <v>29404</v>
      </c>
      <c r="E17" s="209">
        <v>371971</v>
      </c>
      <c r="F17" s="209">
        <v>3386</v>
      </c>
      <c r="G17" s="210">
        <v>372307</v>
      </c>
      <c r="H17" s="211">
        <v>108.48696043165501</v>
      </c>
      <c r="I17" s="212">
        <v>106.826521344233</v>
      </c>
      <c r="J17" s="212">
        <v>92.669334024255306</v>
      </c>
      <c r="K17" s="212">
        <v>98.14492753623189</v>
      </c>
      <c r="L17" s="213">
        <v>95.3618585351485</v>
      </c>
    </row>
    <row r="18" spans="1:12" x14ac:dyDescent="0.2">
      <c r="A18" s="201"/>
      <c r="B18" s="202" t="s">
        <v>295</v>
      </c>
      <c r="C18" s="208">
        <v>19511</v>
      </c>
      <c r="D18" s="209">
        <v>32145</v>
      </c>
      <c r="E18" s="209">
        <v>383698</v>
      </c>
      <c r="F18" s="209">
        <v>3367</v>
      </c>
      <c r="G18" s="210">
        <v>373492.5</v>
      </c>
      <c r="H18" s="211">
        <v>109.661645683453</v>
      </c>
      <c r="I18" s="212">
        <v>116.784741144414</v>
      </c>
      <c r="J18" s="212">
        <v>95.590887801572507</v>
      </c>
      <c r="K18" s="212">
        <v>97.594202898550691</v>
      </c>
      <c r="L18" s="213">
        <v>95.665509778056702</v>
      </c>
    </row>
    <row r="19" spans="1:12" x14ac:dyDescent="0.2">
      <c r="A19" s="201"/>
      <c r="B19" s="202" t="s">
        <v>187</v>
      </c>
      <c r="C19" s="208">
        <v>19820</v>
      </c>
      <c r="D19" s="209">
        <v>33853</v>
      </c>
      <c r="E19" s="209">
        <v>393586</v>
      </c>
      <c r="F19" s="209">
        <v>3360</v>
      </c>
      <c r="G19" s="210">
        <v>384042</v>
      </c>
      <c r="H19" s="211">
        <v>111.398381294964</v>
      </c>
      <c r="I19" s="212">
        <v>122.99000908265201</v>
      </c>
      <c r="J19" s="212">
        <v>98.054290526064008</v>
      </c>
      <c r="K19" s="212">
        <v>97.391304347826107</v>
      </c>
      <c r="L19" s="213">
        <v>98.367634440275097</v>
      </c>
    </row>
    <row r="20" spans="1:12" x14ac:dyDescent="0.2">
      <c r="A20" s="201"/>
      <c r="B20" s="202" t="s">
        <v>296</v>
      </c>
      <c r="C20" s="208">
        <v>17467</v>
      </c>
      <c r="D20" s="209">
        <v>31679</v>
      </c>
      <c r="E20" s="209">
        <v>347254</v>
      </c>
      <c r="F20" s="209">
        <v>3248</v>
      </c>
      <c r="G20" s="210">
        <v>342576</v>
      </c>
      <c r="H20" s="211">
        <v>98.1733363309353</v>
      </c>
      <c r="I20" s="212">
        <v>115.09173478655801</v>
      </c>
      <c r="J20" s="212">
        <v>86.5115746046298</v>
      </c>
      <c r="K20" s="212">
        <v>94.144927536231904</v>
      </c>
      <c r="L20" s="213">
        <v>87.74662858752869</v>
      </c>
    </row>
    <row r="21" spans="1:12" x14ac:dyDescent="0.2">
      <c r="A21" s="201"/>
      <c r="B21" s="202" t="s">
        <v>188</v>
      </c>
      <c r="C21" s="208">
        <v>17956</v>
      </c>
      <c r="D21" s="209">
        <v>32605</v>
      </c>
      <c r="E21" s="209">
        <v>327663</v>
      </c>
      <c r="F21" s="209">
        <v>3171</v>
      </c>
      <c r="G21" s="210">
        <v>324918</v>
      </c>
      <c r="H21" s="211">
        <v>100.92176258992799</v>
      </c>
      <c r="I21" s="212">
        <v>118.45594913714801</v>
      </c>
      <c r="J21" s="212">
        <v>81.63085830451719</v>
      </c>
      <c r="K21" s="212">
        <v>91.913043478260903</v>
      </c>
      <c r="L21" s="213">
        <v>83.223749087509404</v>
      </c>
    </row>
    <row r="22" spans="1:12" x14ac:dyDescent="0.2">
      <c r="A22" s="201"/>
      <c r="B22" s="202" t="s">
        <v>297</v>
      </c>
      <c r="C22" s="208">
        <v>18042</v>
      </c>
      <c r="D22" s="209">
        <v>35120</v>
      </c>
      <c r="E22" s="209">
        <v>335854</v>
      </c>
      <c r="F22" s="209">
        <v>3040</v>
      </c>
      <c r="G22" s="210">
        <v>329451.5</v>
      </c>
      <c r="H22" s="211">
        <v>101.40512589928099</v>
      </c>
      <c r="I22" s="212">
        <v>127.593097184378</v>
      </c>
      <c r="J22" s="212">
        <v>83.671486512072903</v>
      </c>
      <c r="K22" s="212">
        <v>88.115942028985501</v>
      </c>
      <c r="L22" s="213">
        <v>84.384949348769894</v>
      </c>
    </row>
    <row r="23" spans="1:12" x14ac:dyDescent="0.2">
      <c r="A23" s="214"/>
      <c r="B23" s="215" t="s">
        <v>189</v>
      </c>
      <c r="C23" s="216">
        <v>18597</v>
      </c>
      <c r="D23" s="217">
        <v>36777</v>
      </c>
      <c r="E23" s="217">
        <v>344282</v>
      </c>
      <c r="F23" s="217">
        <v>3014</v>
      </c>
      <c r="G23" s="218">
        <v>337394</v>
      </c>
      <c r="H23" s="219">
        <v>104.52450539568301</v>
      </c>
      <c r="I23" s="220">
        <v>133.61307901907401</v>
      </c>
      <c r="J23" s="220">
        <v>85.771158656289501</v>
      </c>
      <c r="K23" s="220">
        <v>87.362318840579704</v>
      </c>
      <c r="L23" s="221">
        <v>86.419323028059907</v>
      </c>
    </row>
    <row r="24" spans="1:12" x14ac:dyDescent="0.2">
      <c r="A24" s="201" t="s">
        <v>298</v>
      </c>
      <c r="B24" s="202" t="s">
        <v>185</v>
      </c>
      <c r="C24" s="222">
        <v>14485</v>
      </c>
      <c r="D24" s="223">
        <v>30762</v>
      </c>
      <c r="E24" s="223">
        <v>367611</v>
      </c>
      <c r="F24" s="223">
        <v>1228</v>
      </c>
      <c r="G24" s="223">
        <v>473415</v>
      </c>
      <c r="H24" s="225">
        <v>100</v>
      </c>
      <c r="I24" s="226">
        <v>100</v>
      </c>
      <c r="J24" s="226">
        <v>100</v>
      </c>
      <c r="K24" s="226">
        <v>100</v>
      </c>
      <c r="L24" s="227">
        <v>100</v>
      </c>
    </row>
    <row r="25" spans="1:12" x14ac:dyDescent="0.2">
      <c r="A25" s="201"/>
      <c r="B25" s="202" t="s">
        <v>294</v>
      </c>
      <c r="C25" s="208">
        <v>12252</v>
      </c>
      <c r="D25" s="209">
        <v>33345</v>
      </c>
      <c r="E25" s="209">
        <v>269830</v>
      </c>
      <c r="F25" s="209">
        <v>1215</v>
      </c>
      <c r="G25" s="209">
        <v>373860</v>
      </c>
      <c r="H25" s="211">
        <v>84.584052468070396</v>
      </c>
      <c r="I25" s="212">
        <v>108.39672322995899</v>
      </c>
      <c r="J25" s="212">
        <v>73.400959166074998</v>
      </c>
      <c r="K25" s="212">
        <v>98.941368078175898</v>
      </c>
      <c r="L25" s="213">
        <v>78.970881784480895</v>
      </c>
    </row>
    <row r="26" spans="1:12" x14ac:dyDescent="0.2">
      <c r="A26" s="201"/>
      <c r="B26" s="202" t="s">
        <v>186</v>
      </c>
      <c r="C26" s="208">
        <v>10667</v>
      </c>
      <c r="D26" s="209">
        <v>32906</v>
      </c>
      <c r="E26" s="209">
        <v>238953</v>
      </c>
      <c r="F26" s="209">
        <v>1181</v>
      </c>
      <c r="G26" s="209">
        <v>346381</v>
      </c>
      <c r="H26" s="211">
        <v>73.64169830859511</v>
      </c>
      <c r="I26" s="212">
        <v>106.96963786489799</v>
      </c>
      <c r="J26" s="212">
        <v>65.001591356080198</v>
      </c>
      <c r="K26" s="212">
        <v>96.172638436482103</v>
      </c>
      <c r="L26" s="213">
        <v>73.166460716284902</v>
      </c>
    </row>
    <row r="27" spans="1:12" x14ac:dyDescent="0.2">
      <c r="A27" s="201"/>
      <c r="B27" s="202" t="s">
        <v>295</v>
      </c>
      <c r="C27" s="208">
        <v>11365</v>
      </c>
      <c r="D27" s="209">
        <v>33658</v>
      </c>
      <c r="E27" s="209">
        <v>263681</v>
      </c>
      <c r="F27" s="209">
        <v>1179</v>
      </c>
      <c r="G27" s="209">
        <v>377690</v>
      </c>
      <c r="H27" s="211">
        <v>78.460476354849789</v>
      </c>
      <c r="I27" s="212">
        <v>109.4142123399</v>
      </c>
      <c r="J27" s="212">
        <v>71.728267108438004</v>
      </c>
      <c r="K27" s="212">
        <v>96.009771986970705</v>
      </c>
      <c r="L27" s="213">
        <v>79.7798971304247</v>
      </c>
    </row>
    <row r="28" spans="1:12" x14ac:dyDescent="0.2">
      <c r="A28" s="201"/>
      <c r="B28" s="202" t="s">
        <v>187</v>
      </c>
      <c r="C28" s="208">
        <v>11529</v>
      </c>
      <c r="D28" s="209">
        <v>33985</v>
      </c>
      <c r="E28" s="209">
        <v>263546</v>
      </c>
      <c r="F28" s="209">
        <v>1173</v>
      </c>
      <c r="G28" s="209">
        <v>377066.5</v>
      </c>
      <c r="H28" s="211">
        <v>79.592682084915396</v>
      </c>
      <c r="I28" s="212">
        <v>110.47721214485399</v>
      </c>
      <c r="J28" s="212">
        <v>71.691543506587095</v>
      </c>
      <c r="K28" s="212">
        <v>95.521172638436497</v>
      </c>
      <c r="L28" s="213">
        <v>79.64819450165291</v>
      </c>
    </row>
    <row r="29" spans="1:12" x14ac:dyDescent="0.2">
      <c r="A29" s="201"/>
      <c r="B29" s="202" t="s">
        <v>296</v>
      </c>
      <c r="C29" s="208">
        <v>11240</v>
      </c>
      <c r="D29" s="209">
        <v>31700</v>
      </c>
      <c r="E29" s="209">
        <v>257642</v>
      </c>
      <c r="F29" s="209">
        <v>1165</v>
      </c>
      <c r="G29" s="209">
        <v>381990.5</v>
      </c>
      <c r="H29" s="211">
        <v>77.597514670348602</v>
      </c>
      <c r="I29" s="212">
        <v>103.049216565893</v>
      </c>
      <c r="J29" s="212">
        <v>70.085497985642391</v>
      </c>
      <c r="K29" s="212">
        <v>94.869706840390904</v>
      </c>
      <c r="L29" s="213">
        <v>80.688296737534699</v>
      </c>
    </row>
    <row r="30" spans="1:12" x14ac:dyDescent="0.2">
      <c r="A30" s="201"/>
      <c r="B30" s="202" t="s">
        <v>188</v>
      </c>
      <c r="C30" s="208">
        <v>11269</v>
      </c>
      <c r="D30" s="209">
        <v>29908</v>
      </c>
      <c r="E30" s="209">
        <v>225105</v>
      </c>
      <c r="F30" s="209">
        <v>1481</v>
      </c>
      <c r="G30" s="209">
        <v>347183.5</v>
      </c>
      <c r="H30" s="211">
        <v>77.797721781152902</v>
      </c>
      <c r="I30" s="212">
        <v>97.223847604187</v>
      </c>
      <c r="J30" s="212">
        <v>61.2345658862221</v>
      </c>
      <c r="K30" s="212">
        <v>120.602605863192</v>
      </c>
      <c r="L30" s="213">
        <v>73.33597372284359</v>
      </c>
    </row>
    <row r="31" spans="1:12" x14ac:dyDescent="0.2">
      <c r="A31" s="201"/>
      <c r="B31" s="202" t="s">
        <v>297</v>
      </c>
      <c r="C31" s="208">
        <v>10486</v>
      </c>
      <c r="D31" s="209">
        <v>30418</v>
      </c>
      <c r="E31" s="209">
        <v>209388</v>
      </c>
      <c r="F31" s="209">
        <v>1312</v>
      </c>
      <c r="G31" s="209">
        <v>336638</v>
      </c>
      <c r="H31" s="211">
        <v>72.392129789437405</v>
      </c>
      <c r="I31" s="212">
        <v>98.881737208243905</v>
      </c>
      <c r="J31" s="212">
        <v>56.959122550739806</v>
      </c>
      <c r="K31" s="212">
        <v>106.840390879479</v>
      </c>
      <c r="L31" s="213">
        <v>71.108435516407397</v>
      </c>
    </row>
    <row r="32" spans="1:12" x14ac:dyDescent="0.2">
      <c r="A32" s="214"/>
      <c r="B32" s="215" t="s">
        <v>189</v>
      </c>
      <c r="C32" s="216">
        <v>10399</v>
      </c>
      <c r="D32" s="217">
        <v>30146</v>
      </c>
      <c r="E32" s="217">
        <v>206336</v>
      </c>
      <c r="F32" s="217">
        <v>1125</v>
      </c>
      <c r="G32" s="217">
        <v>336779</v>
      </c>
      <c r="H32" s="219">
        <v>71.791508457024506</v>
      </c>
      <c r="I32" s="220">
        <v>97.997529419413596</v>
      </c>
      <c r="J32" s="220">
        <v>56.128897122229702</v>
      </c>
      <c r="K32" s="220">
        <v>91.6123778501629</v>
      </c>
      <c r="L32" s="221">
        <v>71.138219110083099</v>
      </c>
    </row>
    <row r="33" spans="1:12" x14ac:dyDescent="0.2">
      <c r="A33" s="201" t="s">
        <v>299</v>
      </c>
      <c r="B33" s="202" t="s">
        <v>185</v>
      </c>
      <c r="C33" s="208">
        <v>6378</v>
      </c>
      <c r="D33" s="209">
        <v>15077</v>
      </c>
      <c r="E33" s="209">
        <v>102743</v>
      </c>
      <c r="F33" s="209">
        <v>303</v>
      </c>
      <c r="G33" s="209">
        <v>473415</v>
      </c>
      <c r="H33" s="211">
        <v>100</v>
      </c>
      <c r="I33" s="212">
        <v>100</v>
      </c>
      <c r="J33" s="212">
        <v>100</v>
      </c>
      <c r="K33" s="212">
        <v>100</v>
      </c>
      <c r="L33" s="213">
        <v>100</v>
      </c>
    </row>
    <row r="34" spans="1:12" x14ac:dyDescent="0.2">
      <c r="A34" s="201"/>
      <c r="B34" s="202" t="s">
        <v>294</v>
      </c>
      <c r="C34" s="208">
        <v>6668</v>
      </c>
      <c r="D34" s="209">
        <v>16943</v>
      </c>
      <c r="E34" s="209">
        <v>90876</v>
      </c>
      <c r="F34" s="209">
        <v>314</v>
      </c>
      <c r="G34" s="209">
        <v>373860</v>
      </c>
      <c r="H34" s="211">
        <v>104.54687989965501</v>
      </c>
      <c r="I34" s="212">
        <v>112.37646746700301</v>
      </c>
      <c r="J34" s="212">
        <v>88.449821399024799</v>
      </c>
      <c r="K34" s="212">
        <v>103.63036303630399</v>
      </c>
      <c r="L34" s="213">
        <v>78.970881784480895</v>
      </c>
    </row>
    <row r="35" spans="1:12" x14ac:dyDescent="0.2">
      <c r="A35" s="201"/>
      <c r="B35" s="202" t="s">
        <v>186</v>
      </c>
      <c r="C35" s="208">
        <v>6606</v>
      </c>
      <c r="D35" s="209">
        <v>17790</v>
      </c>
      <c r="E35" s="209">
        <v>92878</v>
      </c>
      <c r="F35" s="209">
        <v>313</v>
      </c>
      <c r="G35" s="209">
        <v>346381</v>
      </c>
      <c r="H35" s="211">
        <v>103.57478833490099</v>
      </c>
      <c r="I35" s="212">
        <v>117.99429594746999</v>
      </c>
      <c r="J35" s="212">
        <v>90.398372638525203</v>
      </c>
      <c r="K35" s="212">
        <v>103.30033003300301</v>
      </c>
      <c r="L35" s="213">
        <v>73.166460716284902</v>
      </c>
    </row>
    <row r="36" spans="1:12" x14ac:dyDescent="0.2">
      <c r="A36" s="201"/>
      <c r="B36" s="202" t="s">
        <v>295</v>
      </c>
      <c r="C36" s="208">
        <v>7389</v>
      </c>
      <c r="D36" s="209">
        <v>19441</v>
      </c>
      <c r="E36" s="209">
        <v>102685</v>
      </c>
      <c r="F36" s="209">
        <v>323</v>
      </c>
      <c r="G36" s="209">
        <v>377690</v>
      </c>
      <c r="H36" s="211">
        <v>115.85136406397001</v>
      </c>
      <c r="I36" s="212">
        <v>128.944750281886</v>
      </c>
      <c r="J36" s="212">
        <v>99.943548465588904</v>
      </c>
      <c r="K36" s="212">
        <v>106.60066006600699</v>
      </c>
      <c r="L36" s="213">
        <v>79.7798971304247</v>
      </c>
    </row>
    <row r="37" spans="1:12" x14ac:dyDescent="0.2">
      <c r="A37" s="201"/>
      <c r="B37" s="202" t="s">
        <v>187</v>
      </c>
      <c r="C37" s="208">
        <v>7535</v>
      </c>
      <c r="D37" s="209">
        <v>19815</v>
      </c>
      <c r="E37" s="209">
        <v>106925</v>
      </c>
      <c r="F37" s="209">
        <v>332</v>
      </c>
      <c r="G37" s="209">
        <v>377066.5</v>
      </c>
      <c r="H37" s="211">
        <v>118.14048291000302</v>
      </c>
      <c r="I37" s="212">
        <v>131.42534987066401</v>
      </c>
      <c r="J37" s="212">
        <v>104.070350291504</v>
      </c>
      <c r="K37" s="212">
        <v>109.57095709571001</v>
      </c>
      <c r="L37" s="213">
        <v>79.64819450165291</v>
      </c>
    </row>
    <row r="38" spans="1:12" x14ac:dyDescent="0.2">
      <c r="A38" s="201"/>
      <c r="B38" s="202" t="s">
        <v>296</v>
      </c>
      <c r="C38" s="208">
        <v>8077</v>
      </c>
      <c r="D38" s="209">
        <v>19861</v>
      </c>
      <c r="E38" s="209">
        <v>116674</v>
      </c>
      <c r="F38" s="209">
        <v>330</v>
      </c>
      <c r="G38" s="209">
        <v>381990.5</v>
      </c>
      <c r="H38" s="211">
        <v>126.63844465349601</v>
      </c>
      <c r="I38" s="212">
        <v>131.730450354845</v>
      </c>
      <c r="J38" s="212">
        <v>113.55907458415699</v>
      </c>
      <c r="K38" s="212">
        <v>108.91089108910901</v>
      </c>
      <c r="L38" s="213">
        <v>80.688296737534699</v>
      </c>
    </row>
    <row r="39" spans="1:12" x14ac:dyDescent="0.2">
      <c r="A39" s="201"/>
      <c r="B39" s="202" t="s">
        <v>188</v>
      </c>
      <c r="C39" s="208">
        <v>8552</v>
      </c>
      <c r="D39" s="209">
        <v>21528</v>
      </c>
      <c r="E39" s="209">
        <v>114165</v>
      </c>
      <c r="F39" s="209">
        <v>340</v>
      </c>
      <c r="G39" s="209">
        <v>347183.5</v>
      </c>
      <c r="H39" s="211">
        <v>134.08592035120702</v>
      </c>
      <c r="I39" s="212">
        <v>142.787026596803</v>
      </c>
      <c r="J39" s="212">
        <v>111.11705906971801</v>
      </c>
      <c r="K39" s="212">
        <v>112.21122112211199</v>
      </c>
      <c r="L39" s="213">
        <v>73.33597372284359</v>
      </c>
    </row>
    <row r="40" spans="1:12" x14ac:dyDescent="0.2">
      <c r="A40" s="201"/>
      <c r="B40" s="202" t="s">
        <v>297</v>
      </c>
      <c r="C40" s="208">
        <v>8935</v>
      </c>
      <c r="D40" s="209">
        <v>22779</v>
      </c>
      <c r="E40" s="209">
        <v>117829</v>
      </c>
      <c r="F40" s="209">
        <v>348</v>
      </c>
      <c r="G40" s="209">
        <v>336638</v>
      </c>
      <c r="H40" s="211">
        <v>140.09093759799299</v>
      </c>
      <c r="I40" s="212">
        <v>151.08443324268802</v>
      </c>
      <c r="J40" s="212">
        <v>114.683238760791</v>
      </c>
      <c r="K40" s="212">
        <v>114.851485148515</v>
      </c>
      <c r="L40" s="213">
        <v>71.108435516407397</v>
      </c>
    </row>
    <row r="41" spans="1:12" x14ac:dyDescent="0.2">
      <c r="A41" s="214"/>
      <c r="B41" s="215" t="s">
        <v>189</v>
      </c>
      <c r="C41" s="216">
        <v>9113</v>
      </c>
      <c r="D41" s="217">
        <v>23291</v>
      </c>
      <c r="E41" s="217">
        <v>121319</v>
      </c>
      <c r="F41" s="217">
        <v>352</v>
      </c>
      <c r="G41" s="217">
        <v>336779</v>
      </c>
      <c r="H41" s="219">
        <v>142.881781122609</v>
      </c>
      <c r="I41" s="220">
        <v>154.48033428400899</v>
      </c>
      <c r="J41" s="220">
        <v>118.08006384863201</v>
      </c>
      <c r="K41" s="220">
        <v>116.171617161716</v>
      </c>
      <c r="L41" s="221">
        <v>71.138219110083099</v>
      </c>
    </row>
    <row r="43" spans="1:12" ht="25.5" customHeight="1" x14ac:dyDescent="0.2">
      <c r="A43" s="289" t="s">
        <v>684</v>
      </c>
      <c r="B43" s="289"/>
      <c r="C43" s="289"/>
      <c r="D43" s="289"/>
      <c r="E43" s="289"/>
      <c r="F43" s="289"/>
      <c r="G43" s="289"/>
      <c r="H43" s="289"/>
      <c r="I43" s="289"/>
      <c r="J43" s="289"/>
      <c r="K43" s="289"/>
      <c r="L43" s="289"/>
    </row>
    <row r="44" spans="1:12" x14ac:dyDescent="0.2">
      <c r="A44" s="228"/>
      <c r="B44" s="228"/>
      <c r="C44" s="228"/>
      <c r="D44" s="228"/>
      <c r="E44" s="228"/>
      <c r="F44" s="228"/>
      <c r="G44" s="228"/>
      <c r="H44" s="228"/>
      <c r="I44" s="228"/>
      <c r="J44" s="228"/>
      <c r="K44" s="228"/>
      <c r="L44" s="228"/>
    </row>
    <row r="45" spans="1:12" x14ac:dyDescent="0.2">
      <c r="A45" s="228"/>
      <c r="B45" s="228"/>
      <c r="C45" s="228"/>
      <c r="D45" s="228"/>
      <c r="E45" s="228"/>
      <c r="F45" s="228"/>
      <c r="G45" s="228"/>
      <c r="H45" s="228"/>
      <c r="I45" s="228"/>
      <c r="J45" s="228"/>
      <c r="K45" s="228"/>
      <c r="L45" s="228"/>
    </row>
  </sheetData>
  <mergeCells count="5">
    <mergeCell ref="A4:A5"/>
    <mergeCell ref="B4:B5"/>
    <mergeCell ref="C4:G4"/>
    <mergeCell ref="H4:L4"/>
    <mergeCell ref="A43:L43"/>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7086A-B7CB-40B7-8652-AA0AB6B790A5}">
  <dimension ref="A1:L55"/>
  <sheetViews>
    <sheetView workbookViewId="0"/>
  </sheetViews>
  <sheetFormatPr baseColWidth="10" defaultRowHeight="12.75" x14ac:dyDescent="0.2"/>
  <cols>
    <col min="1" max="16384" width="11.42578125" style="6"/>
  </cols>
  <sheetData>
    <row r="1" spans="1:12" x14ac:dyDescent="0.2">
      <c r="A1" s="206" t="s">
        <v>686</v>
      </c>
    </row>
    <row r="2" spans="1:12" x14ac:dyDescent="0.2">
      <c r="A2" s="6" t="s">
        <v>685</v>
      </c>
    </row>
    <row r="4" spans="1:12" x14ac:dyDescent="0.2">
      <c r="A4" s="268" t="s">
        <v>219</v>
      </c>
      <c r="B4" s="270" t="s">
        <v>286</v>
      </c>
      <c r="C4" s="292" t="s">
        <v>287</v>
      </c>
      <c r="D4" s="293"/>
      <c r="E4" s="293"/>
      <c r="F4" s="293"/>
      <c r="G4" s="294"/>
      <c r="H4" s="292" t="s">
        <v>288</v>
      </c>
      <c r="I4" s="293"/>
      <c r="J4" s="293"/>
      <c r="K4" s="293"/>
      <c r="L4" s="294"/>
    </row>
    <row r="5" spans="1:12" s="14" customFormat="1" x14ac:dyDescent="0.2">
      <c r="A5" s="290"/>
      <c r="B5" s="291"/>
      <c r="C5" s="201" t="s">
        <v>289</v>
      </c>
      <c r="D5" s="14" t="s">
        <v>290</v>
      </c>
      <c r="E5" s="14" t="s">
        <v>291</v>
      </c>
      <c r="F5" s="14" t="s">
        <v>292</v>
      </c>
      <c r="G5" s="202" t="s">
        <v>293</v>
      </c>
      <c r="H5" s="201" t="s">
        <v>289</v>
      </c>
      <c r="I5" s="14" t="s">
        <v>290</v>
      </c>
      <c r="J5" s="14" t="s">
        <v>291</v>
      </c>
      <c r="K5" s="14" t="s">
        <v>292</v>
      </c>
      <c r="L5" s="202" t="s">
        <v>293</v>
      </c>
    </row>
    <row r="6" spans="1:12" x14ac:dyDescent="0.2">
      <c r="A6" s="10" t="s">
        <v>145</v>
      </c>
      <c r="B6" s="116" t="s">
        <v>185</v>
      </c>
      <c r="C6" s="26">
        <v>18807</v>
      </c>
      <c r="D6" s="16">
        <v>49299</v>
      </c>
      <c r="E6" s="16">
        <v>422008</v>
      </c>
      <c r="F6" s="16">
        <v>1351</v>
      </c>
      <c r="G6" s="18">
        <v>653011</v>
      </c>
      <c r="H6" s="232">
        <v>100</v>
      </c>
      <c r="I6" s="233">
        <v>100</v>
      </c>
      <c r="J6" s="233">
        <v>100</v>
      </c>
      <c r="K6" s="233">
        <v>100</v>
      </c>
      <c r="L6" s="234">
        <v>100</v>
      </c>
    </row>
    <row r="7" spans="1:12" x14ac:dyDescent="0.2">
      <c r="A7" s="10"/>
      <c r="B7" s="116" t="s">
        <v>294</v>
      </c>
      <c r="C7" s="26">
        <v>19619</v>
      </c>
      <c r="D7" s="16">
        <v>55476</v>
      </c>
      <c r="E7" s="16">
        <v>406151</v>
      </c>
      <c r="F7" s="16">
        <v>1449</v>
      </c>
      <c r="G7" s="18">
        <v>584150.5</v>
      </c>
      <c r="H7" s="232">
        <v>104.31754134099</v>
      </c>
      <c r="I7" s="233">
        <v>112.529665916144</v>
      </c>
      <c r="J7" s="233">
        <v>96.242488294060806</v>
      </c>
      <c r="K7" s="233">
        <v>107.253886010363</v>
      </c>
      <c r="L7" s="234">
        <v>89.454924955322298</v>
      </c>
    </row>
    <row r="8" spans="1:12" x14ac:dyDescent="0.2">
      <c r="A8" s="10"/>
      <c r="B8" s="116" t="s">
        <v>186</v>
      </c>
      <c r="C8" s="26">
        <v>19402</v>
      </c>
      <c r="D8" s="16">
        <v>58904</v>
      </c>
      <c r="E8" s="16">
        <v>370919</v>
      </c>
      <c r="F8" s="16">
        <v>1485</v>
      </c>
      <c r="G8" s="18">
        <v>490550.5</v>
      </c>
      <c r="H8" s="232">
        <v>103.16371563779401</v>
      </c>
      <c r="I8" s="233">
        <v>119.483153816507</v>
      </c>
      <c r="J8" s="233">
        <v>87.893831396561197</v>
      </c>
      <c r="K8" s="233">
        <v>109.918578830496</v>
      </c>
      <c r="L8" s="234">
        <v>75.121322611717105</v>
      </c>
    </row>
    <row r="9" spans="1:12" x14ac:dyDescent="0.2">
      <c r="A9" s="10"/>
      <c r="B9" s="116" t="s">
        <v>295</v>
      </c>
      <c r="C9" s="26">
        <v>19461</v>
      </c>
      <c r="D9" s="16">
        <v>62483</v>
      </c>
      <c r="E9" s="16">
        <v>370166</v>
      </c>
      <c r="F9" s="16">
        <v>1436</v>
      </c>
      <c r="G9" s="18">
        <v>467554.5</v>
      </c>
      <c r="H9" s="232">
        <v>103.47742861700399</v>
      </c>
      <c r="I9" s="233">
        <v>126.74293596218999</v>
      </c>
      <c r="J9" s="233">
        <v>87.715398760213105</v>
      </c>
      <c r="K9" s="233">
        <v>106.291635825315</v>
      </c>
      <c r="L9" s="234">
        <v>71.599789283794607</v>
      </c>
    </row>
    <row r="10" spans="1:12" x14ac:dyDescent="0.2">
      <c r="A10" s="10"/>
      <c r="B10" s="116" t="s">
        <v>187</v>
      </c>
      <c r="C10" s="26">
        <v>20335</v>
      </c>
      <c r="D10" s="16">
        <v>64738</v>
      </c>
      <c r="E10" s="16">
        <v>382986</v>
      </c>
      <c r="F10" s="16">
        <v>1384</v>
      </c>
      <c r="G10" s="18">
        <v>480779</v>
      </c>
      <c r="H10" s="232">
        <v>108.12463444462199</v>
      </c>
      <c r="I10" s="233">
        <v>131.317065254873</v>
      </c>
      <c r="J10" s="233">
        <v>90.7532558624481</v>
      </c>
      <c r="K10" s="233">
        <v>102.44263508512199</v>
      </c>
      <c r="L10" s="234">
        <v>73.624946593548998</v>
      </c>
    </row>
    <row r="11" spans="1:12" x14ac:dyDescent="0.2">
      <c r="A11" s="10"/>
      <c r="B11" s="116" t="s">
        <v>296</v>
      </c>
      <c r="C11" s="26">
        <v>21596</v>
      </c>
      <c r="D11" s="16">
        <v>66985</v>
      </c>
      <c r="E11" s="16">
        <v>407756</v>
      </c>
      <c r="F11" s="16">
        <v>1232</v>
      </c>
      <c r="G11" s="18">
        <v>494545.5</v>
      </c>
      <c r="H11" s="232">
        <v>114.82958472909</v>
      </c>
      <c r="I11" s="233">
        <v>135.87496703787102</v>
      </c>
      <c r="J11" s="233">
        <v>96.622812837671304</v>
      </c>
      <c r="K11" s="233">
        <v>91.191709844559597</v>
      </c>
      <c r="L11" s="234">
        <v>75.733104036532296</v>
      </c>
    </row>
    <row r="12" spans="1:12" x14ac:dyDescent="0.2">
      <c r="A12" s="10"/>
      <c r="B12" s="116" t="s">
        <v>188</v>
      </c>
      <c r="C12" s="26">
        <v>23062</v>
      </c>
      <c r="D12" s="16">
        <v>71867</v>
      </c>
      <c r="E12" s="16">
        <v>413989</v>
      </c>
      <c r="F12" s="16">
        <v>1224</v>
      </c>
      <c r="G12" s="18">
        <v>488497</v>
      </c>
      <c r="H12" s="232">
        <v>122.62455468708499</v>
      </c>
      <c r="I12" s="233">
        <v>145.77780482362701</v>
      </c>
      <c r="J12" s="233">
        <v>98.0997990559421</v>
      </c>
      <c r="K12" s="233">
        <v>90.599555884530005</v>
      </c>
      <c r="L12" s="234">
        <v>74.806856239787706</v>
      </c>
    </row>
    <row r="13" spans="1:12" x14ac:dyDescent="0.2">
      <c r="A13" s="10"/>
      <c r="B13" s="116" t="s">
        <v>297</v>
      </c>
      <c r="C13" s="26">
        <v>23245</v>
      </c>
      <c r="D13" s="16">
        <v>75187</v>
      </c>
      <c r="E13" s="16">
        <v>396471</v>
      </c>
      <c r="F13" s="16">
        <v>1253</v>
      </c>
      <c r="G13" s="18">
        <v>443049</v>
      </c>
      <c r="H13" s="232">
        <v>123.597596639549</v>
      </c>
      <c r="I13" s="233">
        <v>152.512221343232</v>
      </c>
      <c r="J13" s="233">
        <v>93.948692915774103</v>
      </c>
      <c r="K13" s="233">
        <v>92.746113989637308</v>
      </c>
      <c r="L13" s="234">
        <v>67.847095990726004</v>
      </c>
    </row>
    <row r="14" spans="1:12" x14ac:dyDescent="0.2">
      <c r="A14" s="13"/>
      <c r="B14" s="117" t="s">
        <v>189</v>
      </c>
      <c r="C14" s="27">
        <v>23519</v>
      </c>
      <c r="D14" s="22">
        <v>74860</v>
      </c>
      <c r="E14" s="22">
        <v>393556</v>
      </c>
      <c r="F14" s="22">
        <v>1234</v>
      </c>
      <c r="G14" s="19">
        <v>432240</v>
      </c>
      <c r="H14" s="235">
        <v>125.05450098367601</v>
      </c>
      <c r="I14" s="236">
        <v>151.84892188482499</v>
      </c>
      <c r="J14" s="236">
        <v>93.257947716630994</v>
      </c>
      <c r="K14" s="236">
        <v>91.339748334566991</v>
      </c>
      <c r="L14" s="237">
        <v>66.191840566238497</v>
      </c>
    </row>
    <row r="15" spans="1:12" x14ac:dyDescent="0.2">
      <c r="A15" s="10" t="s">
        <v>300</v>
      </c>
      <c r="B15" s="116" t="s">
        <v>185</v>
      </c>
      <c r="C15" s="26">
        <v>6378</v>
      </c>
      <c r="D15" s="16">
        <v>15077</v>
      </c>
      <c r="E15" s="16">
        <v>78818</v>
      </c>
      <c r="F15" s="16">
        <v>303</v>
      </c>
      <c r="G15" s="16">
        <v>518910</v>
      </c>
      <c r="H15" s="232">
        <v>100</v>
      </c>
      <c r="I15" s="233">
        <v>100</v>
      </c>
      <c r="J15" s="233">
        <v>100</v>
      </c>
      <c r="K15" s="233">
        <v>100</v>
      </c>
      <c r="L15" s="234">
        <v>100</v>
      </c>
    </row>
    <row r="16" spans="1:12" x14ac:dyDescent="0.2">
      <c r="A16" s="10"/>
      <c r="B16" s="116" t="s">
        <v>294</v>
      </c>
      <c r="C16" s="26">
        <v>6668</v>
      </c>
      <c r="D16" s="16">
        <v>16943</v>
      </c>
      <c r="E16" s="16">
        <v>75139</v>
      </c>
      <c r="F16" s="16">
        <v>314</v>
      </c>
      <c r="G16" s="16">
        <v>456948.5</v>
      </c>
      <c r="H16" s="232">
        <v>104.54687989965501</v>
      </c>
      <c r="I16" s="233">
        <v>112.37646746700301</v>
      </c>
      <c r="J16" s="233">
        <v>95.332284503539796</v>
      </c>
      <c r="K16" s="233">
        <v>103.63036303630399</v>
      </c>
      <c r="L16" s="234">
        <v>88.0592973733403</v>
      </c>
    </row>
    <row r="17" spans="1:12" x14ac:dyDescent="0.2">
      <c r="A17" s="10"/>
      <c r="B17" s="116" t="s">
        <v>186</v>
      </c>
      <c r="C17" s="26">
        <v>6606</v>
      </c>
      <c r="D17" s="16">
        <v>17790</v>
      </c>
      <c r="E17" s="16">
        <v>65481</v>
      </c>
      <c r="F17" s="16">
        <v>313</v>
      </c>
      <c r="G17" s="16">
        <v>382381.5</v>
      </c>
      <c r="H17" s="232">
        <v>103.57478833490099</v>
      </c>
      <c r="I17" s="233">
        <v>117.99429594746999</v>
      </c>
      <c r="J17" s="233">
        <v>83.078738359257997</v>
      </c>
      <c r="K17" s="233">
        <v>103.30033003300301</v>
      </c>
      <c r="L17" s="234">
        <v>73.689368098514194</v>
      </c>
    </row>
    <row r="18" spans="1:12" x14ac:dyDescent="0.2">
      <c r="A18" s="10"/>
      <c r="B18" s="116" t="s">
        <v>295</v>
      </c>
      <c r="C18" s="26">
        <v>7389</v>
      </c>
      <c r="D18" s="16">
        <v>19441</v>
      </c>
      <c r="E18" s="16">
        <v>80295</v>
      </c>
      <c r="F18" s="16">
        <v>323</v>
      </c>
      <c r="G18" s="16">
        <v>377882</v>
      </c>
      <c r="H18" s="232">
        <v>115.85136406397001</v>
      </c>
      <c r="I18" s="233">
        <v>128.944750281886</v>
      </c>
      <c r="J18" s="233">
        <v>101.87393742546101</v>
      </c>
      <c r="K18" s="233">
        <v>106.60066006600699</v>
      </c>
      <c r="L18" s="234">
        <v>72.822262049295603</v>
      </c>
    </row>
    <row r="19" spans="1:12" x14ac:dyDescent="0.2">
      <c r="A19" s="10"/>
      <c r="B19" s="116" t="s">
        <v>187</v>
      </c>
      <c r="C19" s="26">
        <v>7535</v>
      </c>
      <c r="D19" s="16">
        <v>19815</v>
      </c>
      <c r="E19" s="16">
        <v>77788</v>
      </c>
      <c r="F19" s="16">
        <v>332</v>
      </c>
      <c r="G19" s="16">
        <v>381414</v>
      </c>
      <c r="H19" s="232">
        <v>118.14048291000302</v>
      </c>
      <c r="I19" s="233">
        <v>131.42534987066401</v>
      </c>
      <c r="J19" s="233">
        <v>98.693191910477296</v>
      </c>
      <c r="K19" s="233">
        <v>109.57095709571001</v>
      </c>
      <c r="L19" s="234">
        <v>73.502919581430305</v>
      </c>
    </row>
    <row r="20" spans="1:12" x14ac:dyDescent="0.2">
      <c r="A20" s="10"/>
      <c r="B20" s="116" t="s">
        <v>296</v>
      </c>
      <c r="C20" s="26">
        <v>8077</v>
      </c>
      <c r="D20" s="16">
        <v>19861</v>
      </c>
      <c r="E20" s="16">
        <v>87054</v>
      </c>
      <c r="F20" s="16">
        <v>330</v>
      </c>
      <c r="G20" s="16">
        <v>396373</v>
      </c>
      <c r="H20" s="232">
        <v>126.63844465349601</v>
      </c>
      <c r="I20" s="233">
        <v>131.730450354845</v>
      </c>
      <c r="J20" s="233">
        <v>110.44938973331</v>
      </c>
      <c r="K20" s="233">
        <v>108.91089108910901</v>
      </c>
      <c r="L20" s="234">
        <v>76.38569308743331</v>
      </c>
    </row>
    <row r="21" spans="1:12" x14ac:dyDescent="0.2">
      <c r="A21" s="10"/>
      <c r="B21" s="116" t="s">
        <v>188</v>
      </c>
      <c r="C21" s="26">
        <v>8552</v>
      </c>
      <c r="D21" s="16">
        <v>21528</v>
      </c>
      <c r="E21" s="16">
        <v>88412</v>
      </c>
      <c r="F21" s="16">
        <v>340</v>
      </c>
      <c r="G21" s="16">
        <v>386640.5</v>
      </c>
      <c r="H21" s="232">
        <v>134.08592035120702</v>
      </c>
      <c r="I21" s="233">
        <v>142.787026596803</v>
      </c>
      <c r="J21" s="233">
        <v>112.172346418331</v>
      </c>
      <c r="K21" s="233">
        <v>112.21122112211199</v>
      </c>
      <c r="L21" s="234">
        <v>74.510126996974407</v>
      </c>
    </row>
    <row r="22" spans="1:12" x14ac:dyDescent="0.2">
      <c r="A22" s="10"/>
      <c r="B22" s="116" t="s">
        <v>297</v>
      </c>
      <c r="C22" s="26">
        <v>8935</v>
      </c>
      <c r="D22" s="16">
        <v>22779</v>
      </c>
      <c r="E22" s="16">
        <v>91906</v>
      </c>
      <c r="F22" s="16">
        <v>348</v>
      </c>
      <c r="G22" s="16">
        <v>348667</v>
      </c>
      <c r="H22" s="232">
        <v>140.09093759799299</v>
      </c>
      <c r="I22" s="233">
        <v>151.08443324268802</v>
      </c>
      <c r="J22" s="233">
        <v>116.60534395696401</v>
      </c>
      <c r="K22" s="233">
        <v>114.851485148515</v>
      </c>
      <c r="L22" s="234">
        <v>67.192191324121694</v>
      </c>
    </row>
    <row r="23" spans="1:12" x14ac:dyDescent="0.2">
      <c r="A23" s="13"/>
      <c r="B23" s="117" t="s">
        <v>189</v>
      </c>
      <c r="C23" s="27">
        <v>9113</v>
      </c>
      <c r="D23" s="22">
        <v>23291</v>
      </c>
      <c r="E23" s="22">
        <v>92549</v>
      </c>
      <c r="F23" s="22">
        <v>352</v>
      </c>
      <c r="G23" s="22">
        <v>344270</v>
      </c>
      <c r="H23" s="235">
        <v>142.881781122609</v>
      </c>
      <c r="I23" s="236">
        <v>154.48033428400899</v>
      </c>
      <c r="J23" s="236">
        <v>117.421147453627</v>
      </c>
      <c r="K23" s="236">
        <v>116.171617161716</v>
      </c>
      <c r="L23" s="237">
        <v>66.3448382185735</v>
      </c>
    </row>
    <row r="24" spans="1:12" x14ac:dyDescent="0.2">
      <c r="A24" s="10" t="s">
        <v>301</v>
      </c>
      <c r="B24" s="116" t="s">
        <v>185</v>
      </c>
      <c r="C24" s="26">
        <v>2732</v>
      </c>
      <c r="D24" s="16">
        <v>14704</v>
      </c>
      <c r="E24" s="16">
        <v>76189</v>
      </c>
      <c r="F24" s="16">
        <v>227</v>
      </c>
      <c r="G24" s="16">
        <v>653011</v>
      </c>
      <c r="H24" s="232">
        <v>100</v>
      </c>
      <c r="I24" s="233">
        <v>100</v>
      </c>
      <c r="J24" s="233">
        <v>100</v>
      </c>
      <c r="K24" s="233">
        <v>100</v>
      </c>
      <c r="L24" s="234">
        <v>100</v>
      </c>
    </row>
    <row r="25" spans="1:12" x14ac:dyDescent="0.2">
      <c r="A25" s="10"/>
      <c r="B25" s="116" t="s">
        <v>294</v>
      </c>
      <c r="C25" s="26">
        <v>3657</v>
      </c>
      <c r="D25" s="16">
        <v>17010</v>
      </c>
      <c r="E25" s="16">
        <v>95556</v>
      </c>
      <c r="F25" s="16">
        <v>269</v>
      </c>
      <c r="G25" s="16">
        <v>584150.5</v>
      </c>
      <c r="H25" s="232">
        <v>133.857979502196</v>
      </c>
      <c r="I25" s="233">
        <v>115.682807399347</v>
      </c>
      <c r="J25" s="233">
        <v>125.4196800063</v>
      </c>
      <c r="K25" s="233">
        <v>118.502202643172</v>
      </c>
      <c r="L25" s="234">
        <v>89.454924955322298</v>
      </c>
    </row>
    <row r="26" spans="1:12" x14ac:dyDescent="0.2">
      <c r="A26" s="10"/>
      <c r="B26" s="116" t="s">
        <v>186</v>
      </c>
      <c r="C26" s="26">
        <v>4053</v>
      </c>
      <c r="D26" s="16">
        <v>18292</v>
      </c>
      <c r="E26" s="16">
        <v>99191</v>
      </c>
      <c r="F26" s="16">
        <v>301</v>
      </c>
      <c r="G26" s="16">
        <v>490550.5</v>
      </c>
      <c r="H26" s="232">
        <v>148.352855051245</v>
      </c>
      <c r="I26" s="233">
        <v>124.401523394995</v>
      </c>
      <c r="J26" s="233">
        <v>130.19070994500498</v>
      </c>
      <c r="K26" s="233">
        <v>132.599118942731</v>
      </c>
      <c r="L26" s="234">
        <v>75.121322611717105</v>
      </c>
    </row>
    <row r="27" spans="1:12" x14ac:dyDescent="0.2">
      <c r="A27" s="10"/>
      <c r="B27" s="116" t="s">
        <v>295</v>
      </c>
      <c r="C27" s="26">
        <v>4445</v>
      </c>
      <c r="D27" s="16">
        <v>19282</v>
      </c>
      <c r="E27" s="16">
        <v>111058</v>
      </c>
      <c r="F27" s="16">
        <v>331</v>
      </c>
      <c r="G27" s="16">
        <v>467554.5</v>
      </c>
      <c r="H27" s="232">
        <v>162.70131771595899</v>
      </c>
      <c r="I27" s="233">
        <v>131.134385201306</v>
      </c>
      <c r="J27" s="233">
        <v>145.76644922495402</v>
      </c>
      <c r="K27" s="233">
        <v>145.81497797356801</v>
      </c>
      <c r="L27" s="234">
        <v>71.599789283794607</v>
      </c>
    </row>
    <row r="28" spans="1:12" x14ac:dyDescent="0.2">
      <c r="A28" s="10"/>
      <c r="B28" s="116" t="s">
        <v>187</v>
      </c>
      <c r="C28" s="26">
        <v>4965</v>
      </c>
      <c r="D28" s="16">
        <v>20151</v>
      </c>
      <c r="E28" s="16">
        <v>123676</v>
      </c>
      <c r="F28" s="16">
        <v>341</v>
      </c>
      <c r="G28" s="16">
        <v>480779</v>
      </c>
      <c r="H28" s="232">
        <v>181.734992679356</v>
      </c>
      <c r="I28" s="233">
        <v>137.04434167573402</v>
      </c>
      <c r="J28" s="233">
        <v>162.327895102968</v>
      </c>
      <c r="K28" s="233">
        <v>150.22026431718101</v>
      </c>
      <c r="L28" s="234">
        <v>73.624946593548998</v>
      </c>
    </row>
    <row r="29" spans="1:12" x14ac:dyDescent="0.2">
      <c r="A29" s="10"/>
      <c r="B29" s="116" t="s">
        <v>296</v>
      </c>
      <c r="C29" s="26">
        <v>5442</v>
      </c>
      <c r="D29" s="16">
        <v>21282</v>
      </c>
      <c r="E29" s="16">
        <v>134609</v>
      </c>
      <c r="F29" s="16">
        <v>304</v>
      </c>
      <c r="G29" s="16">
        <v>494545.5</v>
      </c>
      <c r="H29" s="232">
        <v>199.194729136164</v>
      </c>
      <c r="I29" s="233">
        <v>144.736126224157</v>
      </c>
      <c r="J29" s="233">
        <v>176.677735631128</v>
      </c>
      <c r="K29" s="233">
        <v>133.92070484581501</v>
      </c>
      <c r="L29" s="234">
        <v>75.733104036532296</v>
      </c>
    </row>
    <row r="30" spans="1:12" x14ac:dyDescent="0.2">
      <c r="A30" s="10"/>
      <c r="B30" s="116" t="s">
        <v>188</v>
      </c>
      <c r="C30" s="26">
        <v>5602</v>
      </c>
      <c r="D30" s="16">
        <v>22595</v>
      </c>
      <c r="E30" s="16">
        <v>137602</v>
      </c>
      <c r="F30" s="16">
        <v>306</v>
      </c>
      <c r="G30" s="16">
        <v>488497</v>
      </c>
      <c r="H30" s="232">
        <v>205.05124450951701</v>
      </c>
      <c r="I30" s="233">
        <v>153.66566920565802</v>
      </c>
      <c r="J30" s="233">
        <v>180.60612424365701</v>
      </c>
      <c r="K30" s="233">
        <v>134.80176211453701</v>
      </c>
      <c r="L30" s="234">
        <v>74.806856239787706</v>
      </c>
    </row>
    <row r="31" spans="1:12" x14ac:dyDescent="0.2">
      <c r="A31" s="10"/>
      <c r="B31" s="116" t="s">
        <v>297</v>
      </c>
      <c r="C31" s="26">
        <v>6097</v>
      </c>
      <c r="D31" s="16">
        <v>23786</v>
      </c>
      <c r="E31" s="16">
        <v>145216</v>
      </c>
      <c r="F31" s="16">
        <v>353</v>
      </c>
      <c r="G31" s="16">
        <v>443049</v>
      </c>
      <c r="H31" s="232">
        <v>223.169838945827</v>
      </c>
      <c r="I31" s="233">
        <v>161.76550598476601</v>
      </c>
      <c r="J31" s="233">
        <v>190.59969286904902</v>
      </c>
      <c r="K31" s="233">
        <v>155.50660792951501</v>
      </c>
      <c r="L31" s="234">
        <v>67.847095990726004</v>
      </c>
    </row>
    <row r="32" spans="1:12" x14ac:dyDescent="0.2">
      <c r="A32" s="13"/>
      <c r="B32" s="117" t="s">
        <v>189</v>
      </c>
      <c r="C32" s="27">
        <v>6098</v>
      </c>
      <c r="D32" s="22">
        <v>23431</v>
      </c>
      <c r="E32" s="22">
        <v>141168</v>
      </c>
      <c r="F32" s="22">
        <v>354</v>
      </c>
      <c r="G32" s="22">
        <v>432240</v>
      </c>
      <c r="H32" s="235">
        <v>223.20644216691102</v>
      </c>
      <c r="I32" s="236">
        <v>159.35119695321001</v>
      </c>
      <c r="J32" s="236">
        <v>185.28658992767998</v>
      </c>
      <c r="K32" s="236">
        <v>155.947136563877</v>
      </c>
      <c r="L32" s="237">
        <v>66.191840566238497</v>
      </c>
    </row>
    <row r="33" spans="1:12" x14ac:dyDescent="0.2">
      <c r="A33" s="10" t="s">
        <v>302</v>
      </c>
      <c r="B33" s="116" t="s">
        <v>185</v>
      </c>
      <c r="C33" s="26">
        <v>2596</v>
      </c>
      <c r="D33" s="16">
        <v>14704</v>
      </c>
      <c r="E33" s="16">
        <v>69219</v>
      </c>
      <c r="F33" s="16">
        <v>545</v>
      </c>
      <c r="G33" s="18">
        <v>518910</v>
      </c>
      <c r="H33" s="232">
        <v>100</v>
      </c>
      <c r="I33" s="233">
        <v>100</v>
      </c>
      <c r="J33" s="233">
        <v>100</v>
      </c>
      <c r="K33" s="233">
        <v>100</v>
      </c>
      <c r="L33" s="234">
        <v>100</v>
      </c>
    </row>
    <row r="34" spans="1:12" x14ac:dyDescent="0.2">
      <c r="A34" s="10"/>
      <c r="B34" s="116" t="s">
        <v>294</v>
      </c>
      <c r="C34" s="26">
        <v>2722</v>
      </c>
      <c r="D34" s="16">
        <v>17010</v>
      </c>
      <c r="E34" s="16">
        <v>64196</v>
      </c>
      <c r="F34" s="16">
        <v>606</v>
      </c>
      <c r="G34" s="16">
        <v>456948.5</v>
      </c>
      <c r="H34" s="232">
        <v>104.853620955316</v>
      </c>
      <c r="I34" s="233">
        <v>115.682807399347</v>
      </c>
      <c r="J34" s="233">
        <v>92.743321920282</v>
      </c>
      <c r="K34" s="233">
        <v>111.192660550459</v>
      </c>
      <c r="L34" s="234">
        <v>88.0592973733403</v>
      </c>
    </row>
    <row r="35" spans="1:12" x14ac:dyDescent="0.2">
      <c r="A35" s="10"/>
      <c r="B35" s="116" t="s">
        <v>186</v>
      </c>
      <c r="C35" s="26">
        <v>2615</v>
      </c>
      <c r="D35" s="16">
        <v>18292</v>
      </c>
      <c r="E35" s="16">
        <v>56441</v>
      </c>
      <c r="F35" s="16">
        <v>633</v>
      </c>
      <c r="G35" s="16">
        <v>382381.5</v>
      </c>
      <c r="H35" s="232">
        <v>100.73189522342101</v>
      </c>
      <c r="I35" s="233">
        <v>124.401523394995</v>
      </c>
      <c r="J35" s="233">
        <v>81.539750646498803</v>
      </c>
      <c r="K35" s="233">
        <v>116.146788990826</v>
      </c>
      <c r="L35" s="234">
        <v>73.689368098514194</v>
      </c>
    </row>
    <row r="36" spans="1:12" x14ac:dyDescent="0.2">
      <c r="A36" s="10"/>
      <c r="B36" s="116" t="s">
        <v>295</v>
      </c>
      <c r="C36" s="26">
        <v>2313</v>
      </c>
      <c r="D36" s="16">
        <v>19282</v>
      </c>
      <c r="E36" s="16">
        <v>53774</v>
      </c>
      <c r="F36" s="16">
        <v>579</v>
      </c>
      <c r="G36" s="16">
        <v>377882</v>
      </c>
      <c r="H36" s="232">
        <v>89.098613251155598</v>
      </c>
      <c r="I36" s="233">
        <v>131.134385201306</v>
      </c>
      <c r="J36" s="233">
        <v>77.686762305147411</v>
      </c>
      <c r="K36" s="233">
        <v>106.238532110092</v>
      </c>
      <c r="L36" s="234">
        <v>72.822262049295603</v>
      </c>
    </row>
    <row r="37" spans="1:12" x14ac:dyDescent="0.2">
      <c r="A37" s="10"/>
      <c r="B37" s="116" t="s">
        <v>187</v>
      </c>
      <c r="C37" s="26">
        <v>2175</v>
      </c>
      <c r="D37" s="16">
        <v>20151</v>
      </c>
      <c r="E37" s="16">
        <v>48909</v>
      </c>
      <c r="F37" s="16">
        <v>533</v>
      </c>
      <c r="G37" s="16">
        <v>381414</v>
      </c>
      <c r="H37" s="232">
        <v>83.782742681047793</v>
      </c>
      <c r="I37" s="233">
        <v>137.04434167573402</v>
      </c>
      <c r="J37" s="233">
        <v>70.658345252026194</v>
      </c>
      <c r="K37" s="233">
        <v>97.798165137614703</v>
      </c>
      <c r="L37" s="234">
        <v>73.502919581430305</v>
      </c>
    </row>
    <row r="38" spans="1:12" x14ac:dyDescent="0.2">
      <c r="A38" s="10"/>
      <c r="B38" s="116" t="s">
        <v>296</v>
      </c>
      <c r="C38" s="26">
        <v>2223</v>
      </c>
      <c r="D38" s="16">
        <v>21282</v>
      </c>
      <c r="E38" s="16">
        <v>52468</v>
      </c>
      <c r="F38" s="16">
        <v>433</v>
      </c>
      <c r="G38" s="16">
        <v>396373</v>
      </c>
      <c r="H38" s="232">
        <v>85.631741140215695</v>
      </c>
      <c r="I38" s="233">
        <v>144.736126224157</v>
      </c>
      <c r="J38" s="233">
        <v>75.799997110619898</v>
      </c>
      <c r="K38" s="233">
        <v>79.449541284403708</v>
      </c>
      <c r="L38" s="234">
        <v>76.38569308743331</v>
      </c>
    </row>
    <row r="39" spans="1:12" x14ac:dyDescent="0.2">
      <c r="A39" s="10"/>
      <c r="B39" s="116" t="s">
        <v>188</v>
      </c>
      <c r="C39" s="26">
        <v>2197</v>
      </c>
      <c r="D39" s="16">
        <v>22595</v>
      </c>
      <c r="E39" s="16">
        <v>50094</v>
      </c>
      <c r="F39" s="16">
        <v>420</v>
      </c>
      <c r="G39" s="16">
        <v>386640.5</v>
      </c>
      <c r="H39" s="232">
        <v>84.630200308166408</v>
      </c>
      <c r="I39" s="233">
        <v>153.66566920565802</v>
      </c>
      <c r="J39" s="233">
        <v>72.370302951501799</v>
      </c>
      <c r="K39" s="233">
        <v>77.064220183486199</v>
      </c>
      <c r="L39" s="234">
        <v>74.510126996974407</v>
      </c>
    </row>
    <row r="40" spans="1:12" x14ac:dyDescent="0.2">
      <c r="A40" s="10"/>
      <c r="B40" s="116" t="s">
        <v>297</v>
      </c>
      <c r="C40" s="26">
        <v>2002</v>
      </c>
      <c r="D40" s="16">
        <v>23786</v>
      </c>
      <c r="E40" s="16">
        <v>44003</v>
      </c>
      <c r="F40" s="16">
        <v>395</v>
      </c>
      <c r="G40" s="16">
        <v>348667</v>
      </c>
      <c r="H40" s="232">
        <v>77.118644067796609</v>
      </c>
      <c r="I40" s="233">
        <v>161.76550598476601</v>
      </c>
      <c r="J40" s="233">
        <v>63.570695907193098</v>
      </c>
      <c r="K40" s="233">
        <v>72.477064220183493</v>
      </c>
      <c r="L40" s="234">
        <v>67.192191324121694</v>
      </c>
    </row>
    <row r="41" spans="1:12" x14ac:dyDescent="0.2">
      <c r="A41" s="13"/>
      <c r="B41" s="117" t="s">
        <v>189</v>
      </c>
      <c r="C41" s="27">
        <v>1988</v>
      </c>
      <c r="D41" s="22">
        <v>23431</v>
      </c>
      <c r="E41" s="22">
        <v>42885</v>
      </c>
      <c r="F41" s="22">
        <v>385</v>
      </c>
      <c r="G41" s="22">
        <v>344270</v>
      </c>
      <c r="H41" s="235">
        <v>76.579352850539294</v>
      </c>
      <c r="I41" s="236">
        <v>159.35119695321001</v>
      </c>
      <c r="J41" s="236">
        <v>61.955532440514901</v>
      </c>
      <c r="K41" s="236">
        <v>70.642201834862391</v>
      </c>
      <c r="L41" s="237">
        <v>66.3448382185735</v>
      </c>
    </row>
    <row r="42" spans="1:12" x14ac:dyDescent="0.2">
      <c r="A42" s="10" t="s">
        <v>182</v>
      </c>
      <c r="B42" s="116" t="s">
        <v>185</v>
      </c>
      <c r="C42" s="26">
        <v>7101</v>
      </c>
      <c r="D42" s="16">
        <v>4814</v>
      </c>
      <c r="E42" s="16">
        <v>197782</v>
      </c>
      <c r="F42" s="16">
        <v>276</v>
      </c>
      <c r="G42" s="16">
        <v>392276</v>
      </c>
      <c r="H42" s="232">
        <v>100</v>
      </c>
      <c r="I42" s="233">
        <v>100</v>
      </c>
      <c r="J42" s="233">
        <v>100</v>
      </c>
      <c r="K42" s="233">
        <v>100</v>
      </c>
      <c r="L42" s="234">
        <v>100</v>
      </c>
    </row>
    <row r="43" spans="1:12" x14ac:dyDescent="0.2">
      <c r="A43" s="10"/>
      <c r="B43" s="116" t="s">
        <v>294</v>
      </c>
      <c r="C43" s="26">
        <v>6572</v>
      </c>
      <c r="D43" s="16">
        <v>4513</v>
      </c>
      <c r="E43" s="16">
        <v>171260</v>
      </c>
      <c r="F43" s="16">
        <v>260</v>
      </c>
      <c r="G43" s="16">
        <v>351393</v>
      </c>
      <c r="H43" s="232">
        <v>92.550345021827894</v>
      </c>
      <c r="I43" s="233">
        <v>93.747403406730399</v>
      </c>
      <c r="J43" s="233">
        <v>86.590286274787402</v>
      </c>
      <c r="K43" s="233">
        <v>94.202898550724598</v>
      </c>
      <c r="L43" s="234">
        <v>89.578001203234507</v>
      </c>
    </row>
    <row r="44" spans="1:12" x14ac:dyDescent="0.2">
      <c r="A44" s="10"/>
      <c r="B44" s="116" t="s">
        <v>186</v>
      </c>
      <c r="C44" s="26">
        <v>6128</v>
      </c>
      <c r="D44" s="16">
        <v>4530</v>
      </c>
      <c r="E44" s="16">
        <v>149806</v>
      </c>
      <c r="F44" s="16">
        <v>238</v>
      </c>
      <c r="G44" s="16">
        <v>292326</v>
      </c>
      <c r="H44" s="232">
        <v>86.297704548655091</v>
      </c>
      <c r="I44" s="233">
        <v>94.100540091400092</v>
      </c>
      <c r="J44" s="233">
        <v>75.742989756398501</v>
      </c>
      <c r="K44" s="233">
        <v>86.231884057971001</v>
      </c>
      <c r="L44" s="234">
        <v>74.520490674933001</v>
      </c>
    </row>
    <row r="45" spans="1:12" x14ac:dyDescent="0.2">
      <c r="A45" s="10"/>
      <c r="B45" s="116" t="s">
        <v>295</v>
      </c>
      <c r="C45" s="26">
        <v>5314</v>
      </c>
      <c r="D45" s="16">
        <v>4478</v>
      </c>
      <c r="E45" s="16">
        <v>125039</v>
      </c>
      <c r="F45" s="16">
        <v>203</v>
      </c>
      <c r="G45" s="16">
        <v>279616</v>
      </c>
      <c r="H45" s="232">
        <v>74.834530347838296</v>
      </c>
      <c r="I45" s="233">
        <v>93.020357291233907</v>
      </c>
      <c r="J45" s="233">
        <v>63.2206166385212</v>
      </c>
      <c r="K45" s="233">
        <v>73.550724637681199</v>
      </c>
      <c r="L45" s="234">
        <v>71.280425006882894</v>
      </c>
    </row>
    <row r="46" spans="1:12" x14ac:dyDescent="0.2">
      <c r="A46" s="10"/>
      <c r="B46" s="116" t="s">
        <v>187</v>
      </c>
      <c r="C46" s="26">
        <v>5660</v>
      </c>
      <c r="D46" s="16">
        <v>4621</v>
      </c>
      <c r="E46" s="16">
        <v>132613</v>
      </c>
      <c r="F46" s="16">
        <v>178</v>
      </c>
      <c r="G46" s="16">
        <v>287720.5</v>
      </c>
      <c r="H46" s="232">
        <v>79.707083509364892</v>
      </c>
      <c r="I46" s="233">
        <v>95.990859991690897</v>
      </c>
      <c r="J46" s="233">
        <v>67.050085447614009</v>
      </c>
      <c r="K46" s="233">
        <v>64.492753623188406</v>
      </c>
      <c r="L46" s="234">
        <v>73.34644485005451</v>
      </c>
    </row>
    <row r="47" spans="1:12" x14ac:dyDescent="0.2">
      <c r="A47" s="10"/>
      <c r="B47" s="116" t="s">
        <v>296</v>
      </c>
      <c r="C47" s="26">
        <v>5854</v>
      </c>
      <c r="D47" s="16">
        <v>4560</v>
      </c>
      <c r="E47" s="16">
        <v>133625</v>
      </c>
      <c r="F47" s="16">
        <v>165</v>
      </c>
      <c r="G47" s="16">
        <v>296420.5</v>
      </c>
      <c r="H47" s="232">
        <v>82.439093085480891</v>
      </c>
      <c r="I47" s="233">
        <v>94.723722476111305</v>
      </c>
      <c r="J47" s="233">
        <v>67.561759917484892</v>
      </c>
      <c r="K47" s="233">
        <v>59.782608695652193</v>
      </c>
      <c r="L47" s="234">
        <v>75.564271074447603</v>
      </c>
    </row>
    <row r="48" spans="1:12" x14ac:dyDescent="0.2">
      <c r="A48" s="10"/>
      <c r="B48" s="116" t="s">
        <v>188</v>
      </c>
      <c r="C48" s="26">
        <v>6711</v>
      </c>
      <c r="D48" s="16">
        <v>5149</v>
      </c>
      <c r="E48" s="16">
        <v>137881</v>
      </c>
      <c r="F48" s="16">
        <v>158</v>
      </c>
      <c r="G48" s="16">
        <v>293102</v>
      </c>
      <c r="H48" s="232">
        <v>94.507815800591501</v>
      </c>
      <c r="I48" s="233">
        <v>106.95886996260899</v>
      </c>
      <c r="J48" s="233">
        <v>69.713624091171098</v>
      </c>
      <c r="K48" s="233">
        <v>57.246376811594203</v>
      </c>
      <c r="L48" s="234">
        <v>74.718310577246598</v>
      </c>
    </row>
    <row r="49" spans="1:12" x14ac:dyDescent="0.2">
      <c r="A49" s="10"/>
      <c r="B49" s="116" t="s">
        <v>297</v>
      </c>
      <c r="C49" s="26">
        <v>6211</v>
      </c>
      <c r="D49" s="16">
        <v>4836</v>
      </c>
      <c r="E49" s="16">
        <v>115346</v>
      </c>
      <c r="F49" s="16">
        <v>157</v>
      </c>
      <c r="G49" s="16">
        <v>263768.5</v>
      </c>
      <c r="H49" s="232">
        <v>87.466554006478006</v>
      </c>
      <c r="I49" s="233">
        <v>100.457000415455</v>
      </c>
      <c r="J49" s="233">
        <v>58.319766207238303</v>
      </c>
      <c r="K49" s="233">
        <v>56.884057971014499</v>
      </c>
      <c r="L49" s="234">
        <v>67.240539824001502</v>
      </c>
    </row>
    <row r="50" spans="1:12" x14ac:dyDescent="0.2">
      <c r="A50" s="13"/>
      <c r="B50" s="117" t="s">
        <v>189</v>
      </c>
      <c r="C50" s="27">
        <v>6320</v>
      </c>
      <c r="D50" s="22">
        <v>4707</v>
      </c>
      <c r="E50" s="22">
        <v>116954</v>
      </c>
      <c r="F50" s="22">
        <v>143</v>
      </c>
      <c r="G50" s="22">
        <v>258413.5</v>
      </c>
      <c r="H50" s="235">
        <v>89.001549077594703</v>
      </c>
      <c r="I50" s="236">
        <v>97.777316161196509</v>
      </c>
      <c r="J50" s="236">
        <v>59.132782558574604</v>
      </c>
      <c r="K50" s="236">
        <v>51.811594202898505</v>
      </c>
      <c r="L50" s="237">
        <v>65.875429544504399</v>
      </c>
    </row>
    <row r="52" spans="1:12" ht="25.5" customHeight="1" x14ac:dyDescent="0.2">
      <c r="A52" s="295" t="s">
        <v>687</v>
      </c>
      <c r="B52" s="295"/>
      <c r="C52" s="295"/>
      <c r="D52" s="295"/>
      <c r="E52" s="295"/>
      <c r="F52" s="295"/>
      <c r="G52" s="295"/>
      <c r="H52" s="295"/>
      <c r="I52" s="295"/>
      <c r="J52" s="295"/>
      <c r="K52" s="295"/>
      <c r="L52" s="295"/>
    </row>
    <row r="53" spans="1:12" ht="12.75" customHeight="1" x14ac:dyDescent="0.2">
      <c r="A53" s="238"/>
      <c r="B53" s="238"/>
      <c r="C53" s="238"/>
      <c r="D53" s="238"/>
      <c r="E53" s="238"/>
      <c r="F53" s="238"/>
      <c r="G53" s="238"/>
      <c r="H53" s="238"/>
      <c r="I53" s="238"/>
      <c r="J53" s="238"/>
      <c r="K53" s="238"/>
      <c r="L53" s="238"/>
    </row>
    <row r="54" spans="1:12" ht="12.75" customHeight="1" x14ac:dyDescent="0.2">
      <c r="A54" s="238"/>
      <c r="B54" s="238"/>
      <c r="C54" s="238"/>
      <c r="D54" s="238"/>
      <c r="E54" s="238"/>
      <c r="F54" s="238"/>
      <c r="G54" s="238"/>
      <c r="H54" s="238"/>
      <c r="I54" s="238"/>
      <c r="J54" s="238"/>
      <c r="K54" s="238"/>
      <c r="L54" s="238"/>
    </row>
    <row r="55" spans="1:12" ht="15" customHeight="1" x14ac:dyDescent="0.2">
      <c r="A55" s="238"/>
      <c r="B55" s="238"/>
      <c r="C55" s="238"/>
      <c r="D55" s="238"/>
      <c r="E55" s="238"/>
      <c r="F55" s="238"/>
      <c r="G55" s="238"/>
      <c r="H55" s="238"/>
      <c r="I55" s="238"/>
      <c r="J55" s="238"/>
      <c r="K55" s="238"/>
      <c r="L55" s="238"/>
    </row>
  </sheetData>
  <mergeCells count="5">
    <mergeCell ref="A4:A5"/>
    <mergeCell ref="B4:B5"/>
    <mergeCell ref="C4:G4"/>
    <mergeCell ref="H4:L4"/>
    <mergeCell ref="A52:L52"/>
  </mergeCell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32551-2812-4376-9783-1A0D1C3AA4D3}">
  <dimension ref="A1:K53"/>
  <sheetViews>
    <sheetView zoomScaleNormal="100" workbookViewId="0"/>
  </sheetViews>
  <sheetFormatPr baseColWidth="10" defaultColWidth="8.7109375" defaultRowHeight="12.75" x14ac:dyDescent="0.2"/>
  <cols>
    <col min="1" max="1" width="47.7109375" style="6" bestFit="1" customWidth="1"/>
    <col min="2" max="11" width="15.140625" style="6" customWidth="1"/>
    <col min="12" max="16384" width="8.7109375" style="6"/>
  </cols>
  <sheetData>
    <row r="1" spans="1:11" x14ac:dyDescent="0.2">
      <c r="A1" s="15" t="s">
        <v>689</v>
      </c>
    </row>
    <row r="2" spans="1:11" x14ac:dyDescent="0.2">
      <c r="A2" s="6" t="s">
        <v>690</v>
      </c>
    </row>
    <row r="4" spans="1:11" x14ac:dyDescent="0.2">
      <c r="A4" s="138" t="s">
        <v>231</v>
      </c>
      <c r="B4" s="292" t="s">
        <v>232</v>
      </c>
      <c r="C4" s="293"/>
      <c r="D4" s="293"/>
      <c r="E4" s="293"/>
      <c r="F4" s="293"/>
      <c r="G4" s="293"/>
      <c r="H4" s="293"/>
      <c r="I4" s="293"/>
      <c r="J4" s="293"/>
      <c r="K4" s="294"/>
    </row>
    <row r="5" spans="1:11" x14ac:dyDescent="0.2">
      <c r="A5" s="139" t="s">
        <v>233</v>
      </c>
      <c r="B5" s="242" t="s">
        <v>62</v>
      </c>
      <c r="C5" s="242" t="s">
        <v>234</v>
      </c>
      <c r="D5" s="242" t="s">
        <v>235</v>
      </c>
      <c r="E5" s="242" t="s">
        <v>236</v>
      </c>
      <c r="F5" s="242" t="s">
        <v>237</v>
      </c>
      <c r="G5" s="242" t="s">
        <v>238</v>
      </c>
      <c r="H5" s="242" t="s">
        <v>239</v>
      </c>
      <c r="I5" s="242" t="s">
        <v>170</v>
      </c>
      <c r="J5" s="242" t="s">
        <v>240</v>
      </c>
      <c r="K5" s="242" t="s">
        <v>172</v>
      </c>
    </row>
    <row r="6" spans="1:11" x14ac:dyDescent="0.2">
      <c r="A6" s="140"/>
      <c r="B6" s="292" t="s">
        <v>691</v>
      </c>
      <c r="C6" s="293"/>
      <c r="D6" s="293"/>
      <c r="E6" s="293"/>
      <c r="F6" s="293"/>
      <c r="G6" s="293"/>
      <c r="H6" s="293"/>
      <c r="I6" s="293"/>
      <c r="J6" s="293"/>
      <c r="K6" s="294"/>
    </row>
    <row r="7" spans="1:11" x14ac:dyDescent="0.2">
      <c r="A7" s="139" t="s">
        <v>241</v>
      </c>
      <c r="B7" s="168">
        <v>0.35799999999999998</v>
      </c>
      <c r="C7" s="168">
        <v>0.33200000000000002</v>
      </c>
      <c r="D7" s="168">
        <v>0.39200000000000002</v>
      </c>
      <c r="E7" s="168">
        <v>0.35399999999999998</v>
      </c>
      <c r="F7" s="168">
        <v>0.28100000000000003</v>
      </c>
      <c r="G7" s="168">
        <v>0.32799999999999996</v>
      </c>
      <c r="H7" s="168">
        <v>0.35200000000000004</v>
      </c>
      <c r="I7" s="168">
        <v>0.25900000000000001</v>
      </c>
      <c r="J7" s="168">
        <v>0.23399999999999999</v>
      </c>
      <c r="K7" s="168">
        <v>0.49700000000000005</v>
      </c>
    </row>
    <row r="8" spans="1:11" x14ac:dyDescent="0.2">
      <c r="A8" s="139" t="s">
        <v>242</v>
      </c>
      <c r="B8" s="168">
        <v>1.2E-2</v>
      </c>
      <c r="C8" s="168">
        <v>1.2E-2</v>
      </c>
      <c r="D8" s="168">
        <v>0.01</v>
      </c>
      <c r="E8" s="168">
        <v>0.01</v>
      </c>
      <c r="F8" s="168">
        <v>5.0000000000000001E-3</v>
      </c>
      <c r="G8" s="168">
        <v>9.0000000000000011E-3</v>
      </c>
      <c r="H8" s="168">
        <v>1.2E-2</v>
      </c>
      <c r="I8" s="168">
        <v>0.01</v>
      </c>
      <c r="J8" s="168">
        <v>2E-3</v>
      </c>
      <c r="K8" s="168">
        <v>2.4E-2</v>
      </c>
    </row>
    <row r="9" spans="1:11" x14ac:dyDescent="0.2">
      <c r="A9" s="139" t="s">
        <v>243</v>
      </c>
      <c r="B9" s="168">
        <v>0.60799999999999998</v>
      </c>
      <c r="C9" s="168">
        <v>0.6409999999999999</v>
      </c>
      <c r="D9" s="168">
        <v>0.59200000000000008</v>
      </c>
      <c r="E9" s="168">
        <v>0.60399999999999998</v>
      </c>
      <c r="F9" s="168">
        <v>0.70299999999999996</v>
      </c>
      <c r="G9" s="168">
        <v>0.626</v>
      </c>
      <c r="H9" s="168">
        <v>0.63</v>
      </c>
      <c r="I9" s="168">
        <v>0.70700000000000007</v>
      </c>
      <c r="J9" s="168">
        <v>0.70599999999999996</v>
      </c>
      <c r="K9" s="168">
        <v>0.45399999999999996</v>
      </c>
    </row>
    <row r="10" spans="1:11" x14ac:dyDescent="0.2">
      <c r="A10" s="139" t="s">
        <v>244</v>
      </c>
      <c r="B10" s="168">
        <v>2.2000000000000002E-2</v>
      </c>
      <c r="C10" s="168">
        <v>1.6E-2</v>
      </c>
      <c r="D10" s="168">
        <v>6.9999999999999993E-3</v>
      </c>
      <c r="E10" s="168">
        <v>3.2000000000000001E-2</v>
      </c>
      <c r="F10" s="168">
        <v>1.1000000000000001E-2</v>
      </c>
      <c r="G10" s="168">
        <v>3.7000000000000005E-2</v>
      </c>
      <c r="H10" s="168">
        <v>6.0000000000000001E-3</v>
      </c>
      <c r="I10" s="168">
        <v>2.4E-2</v>
      </c>
      <c r="J10" s="168">
        <v>5.7999999999999996E-2</v>
      </c>
      <c r="K10" s="168">
        <v>2.4E-2</v>
      </c>
    </row>
    <row r="11" spans="1:11" x14ac:dyDescent="0.2">
      <c r="A11" s="141" t="s">
        <v>245</v>
      </c>
      <c r="B11" s="239">
        <v>0.31900000000000001</v>
      </c>
      <c r="C11" s="239">
        <v>0.28499999999999998</v>
      </c>
      <c r="D11" s="239">
        <v>0.318</v>
      </c>
      <c r="E11" s="239">
        <v>0.31</v>
      </c>
      <c r="F11" s="239">
        <v>0.251</v>
      </c>
      <c r="G11" s="239">
        <v>0.29399999999999998</v>
      </c>
      <c r="H11" s="239">
        <v>0.28899999999999998</v>
      </c>
      <c r="I11" s="239">
        <v>0.23</v>
      </c>
      <c r="J11" s="239">
        <v>0.22399999999999998</v>
      </c>
      <c r="K11" s="239">
        <v>0.496</v>
      </c>
    </row>
    <row r="12" spans="1:11" x14ac:dyDescent="0.2">
      <c r="A12" s="140"/>
      <c r="B12" s="296" t="s">
        <v>246</v>
      </c>
      <c r="C12" s="297"/>
      <c r="D12" s="297"/>
      <c r="E12" s="297"/>
      <c r="F12" s="297"/>
      <c r="G12" s="297"/>
      <c r="H12" s="297"/>
      <c r="I12" s="297"/>
      <c r="J12" s="297"/>
      <c r="K12" s="298"/>
    </row>
    <row r="13" spans="1:11" x14ac:dyDescent="0.2">
      <c r="A13" s="139" t="s">
        <v>241</v>
      </c>
      <c r="B13" s="142">
        <v>121319</v>
      </c>
      <c r="C13" s="142">
        <v>3532</v>
      </c>
      <c r="D13" s="142">
        <v>8056</v>
      </c>
      <c r="E13" s="142">
        <v>22817</v>
      </c>
      <c r="F13" s="142">
        <v>16453</v>
      </c>
      <c r="G13" s="142">
        <v>7155</v>
      </c>
      <c r="H13" s="142">
        <v>15662</v>
      </c>
      <c r="I13" s="142">
        <v>7456</v>
      </c>
      <c r="J13" s="142">
        <v>3953</v>
      </c>
      <c r="K13" s="142">
        <v>36235</v>
      </c>
    </row>
    <row r="14" spans="1:11" x14ac:dyDescent="0.2">
      <c r="A14" s="139" t="s">
        <v>244</v>
      </c>
      <c r="B14" s="142">
        <v>7478</v>
      </c>
      <c r="C14" s="142">
        <v>166</v>
      </c>
      <c r="D14" s="142">
        <v>137</v>
      </c>
      <c r="E14" s="142">
        <v>2042</v>
      </c>
      <c r="F14" s="142">
        <v>629</v>
      </c>
      <c r="G14" s="142">
        <v>813</v>
      </c>
      <c r="H14" s="142">
        <v>274</v>
      </c>
      <c r="I14" s="142">
        <v>679</v>
      </c>
      <c r="J14" s="142">
        <v>990</v>
      </c>
      <c r="K14" s="142">
        <v>1748</v>
      </c>
    </row>
    <row r="15" spans="1:11" x14ac:dyDescent="0.2">
      <c r="A15" s="139" t="s">
        <v>243</v>
      </c>
      <c r="B15" s="142">
        <v>206336</v>
      </c>
      <c r="C15" s="142">
        <v>6822</v>
      </c>
      <c r="D15" s="142">
        <v>12166</v>
      </c>
      <c r="E15" s="142">
        <v>38988</v>
      </c>
      <c r="F15" s="142">
        <v>41250</v>
      </c>
      <c r="G15" s="142">
        <v>13668</v>
      </c>
      <c r="H15" s="142">
        <v>28049</v>
      </c>
      <c r="I15" s="142">
        <v>20356</v>
      </c>
      <c r="J15" s="142">
        <v>11954</v>
      </c>
      <c r="K15" s="142">
        <v>33083</v>
      </c>
    </row>
    <row r="16" spans="1:11" x14ac:dyDescent="0.2">
      <c r="A16" s="139" t="s">
        <v>242</v>
      </c>
      <c r="B16" s="142">
        <v>4146</v>
      </c>
      <c r="C16" s="142">
        <v>123</v>
      </c>
      <c r="D16" s="142">
        <v>204</v>
      </c>
      <c r="E16" s="142">
        <v>676</v>
      </c>
      <c r="F16" s="142">
        <v>317</v>
      </c>
      <c r="G16" s="142">
        <v>204</v>
      </c>
      <c r="H16" s="142">
        <v>535</v>
      </c>
      <c r="I16" s="142">
        <v>285</v>
      </c>
      <c r="J16" s="142">
        <v>32</v>
      </c>
      <c r="K16" s="142">
        <v>1770</v>
      </c>
    </row>
    <row r="17" spans="1:11" x14ac:dyDescent="0.2">
      <c r="A17" s="141" t="s">
        <v>245</v>
      </c>
      <c r="B17" s="143">
        <v>114693</v>
      </c>
      <c r="C17" s="143">
        <v>3154</v>
      </c>
      <c r="D17" s="143">
        <v>7661</v>
      </c>
      <c r="E17" s="143">
        <v>21167</v>
      </c>
      <c r="F17" s="143">
        <v>16353</v>
      </c>
      <c r="G17" s="143">
        <v>7218</v>
      </c>
      <c r="H17" s="143">
        <v>14319</v>
      </c>
      <c r="I17" s="143">
        <v>7366</v>
      </c>
      <c r="J17" s="143">
        <v>4147</v>
      </c>
      <c r="K17" s="143">
        <v>33308</v>
      </c>
    </row>
    <row r="18" spans="1:11" x14ac:dyDescent="0.2">
      <c r="B18" s="16"/>
      <c r="C18" s="16"/>
      <c r="D18" s="16"/>
      <c r="E18" s="16"/>
      <c r="F18" s="16"/>
      <c r="G18" s="16"/>
      <c r="H18" s="16"/>
      <c r="I18" s="16"/>
      <c r="J18" s="16"/>
      <c r="K18" s="16"/>
    </row>
    <row r="19" spans="1:11" x14ac:dyDescent="0.2">
      <c r="B19" s="16"/>
      <c r="C19" s="16"/>
      <c r="D19" s="16"/>
      <c r="E19" s="16"/>
      <c r="F19" s="16"/>
      <c r="G19" s="16"/>
      <c r="H19" s="16"/>
      <c r="I19" s="16"/>
      <c r="J19" s="16"/>
      <c r="K19" s="16"/>
    </row>
    <row r="20" spans="1:11" x14ac:dyDescent="0.2">
      <c r="A20" s="138" t="s">
        <v>688</v>
      </c>
      <c r="B20" s="292" t="s">
        <v>232</v>
      </c>
      <c r="C20" s="293"/>
      <c r="D20" s="293"/>
      <c r="E20" s="293"/>
      <c r="F20" s="293"/>
      <c r="G20" s="293"/>
      <c r="H20" s="293"/>
      <c r="I20" s="293"/>
      <c r="J20" s="293"/>
      <c r="K20" s="294"/>
    </row>
    <row r="21" spans="1:11" x14ac:dyDescent="0.2">
      <c r="A21" s="144" t="s">
        <v>233</v>
      </c>
      <c r="B21" s="240" t="s">
        <v>62</v>
      </c>
      <c r="C21" s="240" t="s">
        <v>234</v>
      </c>
      <c r="D21" s="240" t="s">
        <v>235</v>
      </c>
      <c r="E21" s="240" t="s">
        <v>236</v>
      </c>
      <c r="F21" s="240" t="s">
        <v>237</v>
      </c>
      <c r="G21" s="240" t="s">
        <v>238</v>
      </c>
      <c r="H21" s="240" t="s">
        <v>239</v>
      </c>
      <c r="I21" s="240" t="s">
        <v>170</v>
      </c>
      <c r="J21" s="240" t="s">
        <v>240</v>
      </c>
      <c r="K21" s="240" t="s">
        <v>172</v>
      </c>
    </row>
    <row r="22" spans="1:11" x14ac:dyDescent="0.2">
      <c r="A22" s="139"/>
      <c r="B22" s="292" t="s">
        <v>691</v>
      </c>
      <c r="C22" s="293"/>
      <c r="D22" s="293"/>
      <c r="E22" s="293"/>
      <c r="F22" s="293"/>
      <c r="G22" s="293"/>
      <c r="H22" s="293"/>
      <c r="I22" s="293"/>
      <c r="J22" s="293"/>
      <c r="K22" s="294"/>
    </row>
    <row r="23" spans="1:11" x14ac:dyDescent="0.2">
      <c r="A23" s="139" t="s">
        <v>247</v>
      </c>
      <c r="B23" s="168">
        <v>0.21899999999999997</v>
      </c>
      <c r="C23" s="168">
        <v>0.18899999999999997</v>
      </c>
      <c r="D23" s="168">
        <v>0.19</v>
      </c>
      <c r="E23" s="168">
        <v>0.21100000000000002</v>
      </c>
      <c r="F23" s="168">
        <v>0.16</v>
      </c>
      <c r="G23" s="168">
        <v>0.20800000000000002</v>
      </c>
      <c r="H23" s="168">
        <v>0.24</v>
      </c>
      <c r="I23" s="168">
        <v>0.19500000000000001</v>
      </c>
      <c r="J23" s="168">
        <v>0.17800000000000002</v>
      </c>
      <c r="K23" s="168">
        <v>0.29799999999999999</v>
      </c>
    </row>
    <row r="24" spans="1:11" x14ac:dyDescent="0.2">
      <c r="A24" s="139" t="s">
        <v>248</v>
      </c>
      <c r="B24" s="168">
        <v>0.33600000000000002</v>
      </c>
      <c r="C24" s="168">
        <v>0.47200000000000003</v>
      </c>
      <c r="D24" s="168">
        <v>0.37200000000000005</v>
      </c>
      <c r="E24" s="168">
        <v>0.36399999999999999</v>
      </c>
      <c r="F24" s="168">
        <v>0.33200000000000002</v>
      </c>
      <c r="G24" s="168">
        <v>0.33899999999999997</v>
      </c>
      <c r="H24" s="168">
        <v>0.309</v>
      </c>
      <c r="I24" s="168">
        <v>0.318</v>
      </c>
      <c r="J24" s="168">
        <v>0.30599999999999999</v>
      </c>
      <c r="K24" s="168">
        <v>0.316</v>
      </c>
    </row>
    <row r="25" spans="1:11" x14ac:dyDescent="0.2">
      <c r="A25" s="139" t="s">
        <v>249</v>
      </c>
      <c r="B25" s="168">
        <v>9.9000000000000005E-2</v>
      </c>
      <c r="C25" s="168">
        <v>0.105</v>
      </c>
      <c r="D25" s="168">
        <v>0.10400000000000001</v>
      </c>
      <c r="E25" s="168">
        <v>0.11900000000000001</v>
      </c>
      <c r="F25" s="168">
        <v>0.10300000000000001</v>
      </c>
      <c r="G25" s="168">
        <v>9.5000000000000001E-2</v>
      </c>
      <c r="H25" s="168">
        <v>9.3000000000000013E-2</v>
      </c>
      <c r="I25" s="168">
        <v>9.6000000000000002E-2</v>
      </c>
      <c r="J25" s="168">
        <v>9.6000000000000002E-2</v>
      </c>
      <c r="K25" s="168">
        <v>8.5000000000000006E-2</v>
      </c>
    </row>
    <row r="26" spans="1:11" x14ac:dyDescent="0.2">
      <c r="A26" s="139" t="s">
        <v>250</v>
      </c>
      <c r="B26" s="168">
        <v>3.7000000000000005E-2</v>
      </c>
      <c r="C26" s="168">
        <v>0.03</v>
      </c>
      <c r="D26" s="168">
        <v>2.4E-2</v>
      </c>
      <c r="E26" s="168">
        <v>4.4999999999999998E-2</v>
      </c>
      <c r="F26" s="168">
        <v>4.2999999999999997E-2</v>
      </c>
      <c r="G26" s="168">
        <v>2.5000000000000001E-2</v>
      </c>
      <c r="H26" s="168">
        <v>3.5000000000000003E-2</v>
      </c>
      <c r="I26" s="168">
        <v>4.4999999999999998E-2</v>
      </c>
      <c r="J26" s="168">
        <v>4.9000000000000002E-2</v>
      </c>
      <c r="K26" s="168">
        <v>2.7999999999999997E-2</v>
      </c>
    </row>
    <row r="27" spans="1:11" x14ac:dyDescent="0.2">
      <c r="A27" s="139" t="s">
        <v>182</v>
      </c>
      <c r="B27" s="168">
        <v>0.27800000000000002</v>
      </c>
      <c r="C27" s="168">
        <v>0.16500000000000001</v>
      </c>
      <c r="D27" s="168">
        <v>0.26</v>
      </c>
      <c r="E27" s="168">
        <v>0.24199999999999999</v>
      </c>
      <c r="F27" s="168">
        <v>0.34200000000000003</v>
      </c>
      <c r="G27" s="168">
        <v>0.29299999999999998</v>
      </c>
      <c r="H27" s="168">
        <v>0.3</v>
      </c>
      <c r="I27" s="168">
        <v>0.32700000000000001</v>
      </c>
      <c r="J27" s="168">
        <v>0.33299999999999996</v>
      </c>
      <c r="K27" s="168">
        <v>0.22500000000000001</v>
      </c>
    </row>
    <row r="28" spans="1:11" x14ac:dyDescent="0.2">
      <c r="A28" s="139" t="s">
        <v>251</v>
      </c>
      <c r="B28" s="168">
        <v>2.6000000000000002E-2</v>
      </c>
      <c r="C28" s="168">
        <v>3.4000000000000002E-2</v>
      </c>
      <c r="D28" s="168">
        <v>4.9000000000000002E-2</v>
      </c>
      <c r="E28" s="168">
        <v>1.2E-2</v>
      </c>
      <c r="F28" s="168">
        <v>1.6E-2</v>
      </c>
      <c r="G28" s="168">
        <v>3.3000000000000002E-2</v>
      </c>
      <c r="H28" s="168">
        <v>2.1000000000000001E-2</v>
      </c>
      <c r="I28" s="168">
        <v>1.3000000000000001E-2</v>
      </c>
      <c r="J28" s="168">
        <v>2.6000000000000002E-2</v>
      </c>
      <c r="K28" s="168">
        <v>4.0999999999999995E-2</v>
      </c>
    </row>
    <row r="29" spans="1:11" x14ac:dyDescent="0.2">
      <c r="A29" s="139" t="s">
        <v>244</v>
      </c>
      <c r="B29" s="168">
        <v>5.0000000000000001E-3</v>
      </c>
      <c r="C29" s="168">
        <v>5.0000000000000001E-3</v>
      </c>
      <c r="D29" s="168">
        <v>2E-3</v>
      </c>
      <c r="E29" s="168">
        <v>6.0000000000000001E-3</v>
      </c>
      <c r="F29" s="168">
        <v>3.0000000000000001E-3</v>
      </c>
      <c r="G29" s="168">
        <v>6.0000000000000001E-3</v>
      </c>
      <c r="H29" s="168">
        <v>2E-3</v>
      </c>
      <c r="I29" s="168">
        <v>6.0000000000000001E-3</v>
      </c>
      <c r="J29" s="168">
        <v>1.1000000000000001E-2</v>
      </c>
      <c r="K29" s="168">
        <v>6.9999999999999993E-3</v>
      </c>
    </row>
    <row r="30" spans="1:11" x14ac:dyDescent="0.2">
      <c r="A30" s="140" t="s">
        <v>252</v>
      </c>
      <c r="B30" s="166">
        <v>0.19500000000000001</v>
      </c>
      <c r="C30" s="166">
        <v>0.17399999999999999</v>
      </c>
      <c r="D30" s="166">
        <v>0.16800000000000001</v>
      </c>
      <c r="E30" s="166">
        <v>0.17199999999999999</v>
      </c>
      <c r="F30" s="166">
        <v>0.14899999999999999</v>
      </c>
      <c r="G30" s="166">
        <v>0.184</v>
      </c>
      <c r="H30" s="166">
        <v>0.20100000000000001</v>
      </c>
      <c r="I30" s="166">
        <v>0.17300000000000001</v>
      </c>
      <c r="J30" s="166">
        <v>0.183</v>
      </c>
      <c r="K30" s="166">
        <v>0.28899999999999998</v>
      </c>
    </row>
    <row r="31" spans="1:11" x14ac:dyDescent="0.2">
      <c r="A31" s="139" t="s">
        <v>253</v>
      </c>
      <c r="B31" s="168">
        <v>0.307</v>
      </c>
      <c r="C31" s="168">
        <v>0.44900000000000001</v>
      </c>
      <c r="D31" s="168">
        <v>0.36299999999999999</v>
      </c>
      <c r="E31" s="168">
        <v>0.34299999999999997</v>
      </c>
      <c r="F31" s="168">
        <v>0.30199999999999999</v>
      </c>
      <c r="G31" s="168">
        <v>0.308</v>
      </c>
      <c r="H31" s="168">
        <v>0.29699999999999999</v>
      </c>
      <c r="I31" s="168">
        <v>0.27500000000000002</v>
      </c>
      <c r="J31" s="168">
        <v>0.27</v>
      </c>
      <c r="K31" s="168">
        <v>0.26600000000000001</v>
      </c>
    </row>
    <row r="32" spans="1:11" x14ac:dyDescent="0.2">
      <c r="A32" s="139" t="s">
        <v>254</v>
      </c>
      <c r="B32" s="168">
        <v>0.115</v>
      </c>
      <c r="C32" s="168">
        <v>0.13</v>
      </c>
      <c r="D32" s="168">
        <v>0.113</v>
      </c>
      <c r="E32" s="168">
        <v>0.14699999999999999</v>
      </c>
      <c r="F32" s="168">
        <v>0.11900000000000001</v>
      </c>
      <c r="G32" s="168">
        <v>0.114</v>
      </c>
      <c r="H32" s="168">
        <v>9.9000000000000005E-2</v>
      </c>
      <c r="I32" s="168">
        <v>0.13300000000000001</v>
      </c>
      <c r="J32" s="168">
        <v>0.113</v>
      </c>
      <c r="K32" s="168">
        <v>8.3000000000000004E-2</v>
      </c>
    </row>
    <row r="33" spans="1:11" x14ac:dyDescent="0.2">
      <c r="A33" s="139" t="s">
        <v>255</v>
      </c>
      <c r="B33" s="168">
        <v>4.2999999999999997E-2</v>
      </c>
      <c r="C33" s="168">
        <v>3.4000000000000002E-2</v>
      </c>
      <c r="D33" s="168">
        <v>2.7000000000000003E-2</v>
      </c>
      <c r="E33" s="168">
        <v>4.8000000000000001E-2</v>
      </c>
      <c r="F33" s="168">
        <v>0.05</v>
      </c>
      <c r="G33" s="168">
        <v>3.7999999999999999E-2</v>
      </c>
      <c r="H33" s="168">
        <v>3.7999999999999999E-2</v>
      </c>
      <c r="I33" s="168">
        <v>5.5999999999999994E-2</v>
      </c>
      <c r="J33" s="168">
        <v>6.4000000000000001E-2</v>
      </c>
      <c r="K33" s="168">
        <v>3.2000000000000001E-2</v>
      </c>
    </row>
    <row r="34" spans="1:11" x14ac:dyDescent="0.2">
      <c r="A34" s="139" t="s">
        <v>256</v>
      </c>
      <c r="B34" s="168">
        <v>0.313</v>
      </c>
      <c r="C34" s="168">
        <v>0.18899999999999997</v>
      </c>
      <c r="D34" s="168">
        <v>0.28999999999999998</v>
      </c>
      <c r="E34" s="168">
        <v>0.27300000000000002</v>
      </c>
      <c r="F34" s="168">
        <v>0.36200000000000004</v>
      </c>
      <c r="G34" s="168">
        <v>0.32500000000000001</v>
      </c>
      <c r="H34" s="168">
        <v>0.33899999999999997</v>
      </c>
      <c r="I34" s="168">
        <v>0.34799999999999998</v>
      </c>
      <c r="J34" s="168">
        <v>0.35</v>
      </c>
      <c r="K34" s="168">
        <v>0.28000000000000003</v>
      </c>
    </row>
    <row r="35" spans="1:11" x14ac:dyDescent="0.2">
      <c r="A35" s="139" t="s">
        <v>257</v>
      </c>
      <c r="B35" s="168">
        <v>2.3E-2</v>
      </c>
      <c r="C35" s="168">
        <v>0.02</v>
      </c>
      <c r="D35" s="168">
        <v>3.6000000000000004E-2</v>
      </c>
      <c r="E35" s="168">
        <v>1.2E-2</v>
      </c>
      <c r="F35" s="168">
        <v>1.3999999999999999E-2</v>
      </c>
      <c r="G35" s="168">
        <v>2.6000000000000002E-2</v>
      </c>
      <c r="H35" s="168">
        <v>2.4E-2</v>
      </c>
      <c r="I35" s="168">
        <v>9.0000000000000011E-3</v>
      </c>
      <c r="J35" s="168">
        <v>1.3000000000000001E-2</v>
      </c>
      <c r="K35" s="168">
        <v>4.2000000000000003E-2</v>
      </c>
    </row>
    <row r="36" spans="1:11" x14ac:dyDescent="0.2">
      <c r="A36" s="144" t="s">
        <v>258</v>
      </c>
      <c r="B36" s="169">
        <v>5.0000000000000001E-3</v>
      </c>
      <c r="C36" s="169">
        <v>4.0000000000000001E-3</v>
      </c>
      <c r="D36" s="169">
        <v>2E-3</v>
      </c>
      <c r="E36" s="169">
        <v>5.0000000000000001E-3</v>
      </c>
      <c r="F36" s="169">
        <v>3.0000000000000001E-3</v>
      </c>
      <c r="G36" s="169">
        <v>6.0000000000000001E-3</v>
      </c>
      <c r="H36" s="169">
        <v>2E-3</v>
      </c>
      <c r="I36" s="169">
        <v>6.0000000000000001E-3</v>
      </c>
      <c r="J36" s="169">
        <v>6.9999999999999993E-3</v>
      </c>
      <c r="K36" s="169">
        <v>6.9999999999999993E-3</v>
      </c>
    </row>
    <row r="37" spans="1:11" x14ac:dyDescent="0.2">
      <c r="A37" s="140"/>
      <c r="B37" s="292" t="s">
        <v>246</v>
      </c>
      <c r="C37" s="293"/>
      <c r="D37" s="293"/>
      <c r="E37" s="293"/>
      <c r="F37" s="293"/>
      <c r="G37" s="293"/>
      <c r="H37" s="293"/>
      <c r="I37" s="293"/>
      <c r="J37" s="293"/>
      <c r="K37" s="294"/>
    </row>
    <row r="38" spans="1:11" x14ac:dyDescent="0.2">
      <c r="A38" s="139" t="s">
        <v>247</v>
      </c>
      <c r="B38" s="142">
        <v>92163</v>
      </c>
      <c r="C38" s="142">
        <v>2476</v>
      </c>
      <c r="D38" s="142">
        <v>5372</v>
      </c>
      <c r="E38" s="142">
        <v>14883</v>
      </c>
      <c r="F38" s="142">
        <v>11889</v>
      </c>
      <c r="G38" s="142">
        <v>6537</v>
      </c>
      <c r="H38" s="142">
        <v>13500</v>
      </c>
      <c r="I38" s="142">
        <v>7241</v>
      </c>
      <c r="J38" s="142">
        <v>3534</v>
      </c>
      <c r="K38" s="142">
        <v>26731</v>
      </c>
    </row>
    <row r="39" spans="1:11" x14ac:dyDescent="0.2">
      <c r="A39" s="139" t="s">
        <v>248</v>
      </c>
      <c r="B39" s="142">
        <v>141168</v>
      </c>
      <c r="C39" s="142">
        <v>6185</v>
      </c>
      <c r="D39" s="142">
        <v>10495</v>
      </c>
      <c r="E39" s="142">
        <v>25665</v>
      </c>
      <c r="F39" s="142">
        <v>24638</v>
      </c>
      <c r="G39" s="142">
        <v>10652</v>
      </c>
      <c r="H39" s="142">
        <v>17349</v>
      </c>
      <c r="I39" s="142">
        <v>11831</v>
      </c>
      <c r="J39" s="142">
        <v>6059</v>
      </c>
      <c r="K39" s="142">
        <v>28294</v>
      </c>
    </row>
    <row r="40" spans="1:11" x14ac:dyDescent="0.2">
      <c r="A40" s="139" t="s">
        <v>249</v>
      </c>
      <c r="B40" s="142">
        <v>41686</v>
      </c>
      <c r="C40" s="142">
        <v>1375</v>
      </c>
      <c r="D40" s="142">
        <v>2936</v>
      </c>
      <c r="E40" s="142">
        <v>8409</v>
      </c>
      <c r="F40" s="142">
        <v>7663</v>
      </c>
      <c r="G40" s="142">
        <v>2984</v>
      </c>
      <c r="H40" s="142">
        <v>5248</v>
      </c>
      <c r="I40" s="142">
        <v>3581</v>
      </c>
      <c r="J40" s="142">
        <v>1907</v>
      </c>
      <c r="K40" s="142">
        <v>7583</v>
      </c>
    </row>
    <row r="41" spans="1:11" x14ac:dyDescent="0.2">
      <c r="A41" s="139" t="s">
        <v>250</v>
      </c>
      <c r="B41" s="142">
        <v>15370</v>
      </c>
      <c r="C41" s="142">
        <v>395</v>
      </c>
      <c r="D41" s="142">
        <v>664</v>
      </c>
      <c r="E41" s="142">
        <v>3155</v>
      </c>
      <c r="F41" s="142">
        <v>3219</v>
      </c>
      <c r="G41" s="142">
        <v>800</v>
      </c>
      <c r="H41" s="142">
        <v>1976</v>
      </c>
      <c r="I41" s="142">
        <v>1657</v>
      </c>
      <c r="J41" s="142">
        <v>978</v>
      </c>
      <c r="K41" s="142">
        <v>2526</v>
      </c>
    </row>
    <row r="42" spans="1:11" x14ac:dyDescent="0.2">
      <c r="A42" s="139" t="s">
        <v>182</v>
      </c>
      <c r="B42" s="142">
        <v>116954</v>
      </c>
      <c r="C42" s="142">
        <v>2161</v>
      </c>
      <c r="D42" s="142">
        <v>7329</v>
      </c>
      <c r="E42" s="142">
        <v>17062</v>
      </c>
      <c r="F42" s="142">
        <v>25385</v>
      </c>
      <c r="G42" s="142">
        <v>9190</v>
      </c>
      <c r="H42" s="142">
        <v>16886</v>
      </c>
      <c r="I42" s="142">
        <v>12183</v>
      </c>
      <c r="J42" s="142">
        <v>6591</v>
      </c>
      <c r="K42" s="142">
        <v>20167</v>
      </c>
    </row>
    <row r="43" spans="1:11" x14ac:dyDescent="0.2">
      <c r="A43" s="139" t="s">
        <v>251</v>
      </c>
      <c r="B43" s="142">
        <v>10737</v>
      </c>
      <c r="C43" s="142">
        <v>443</v>
      </c>
      <c r="D43" s="142">
        <v>1379</v>
      </c>
      <c r="E43" s="142">
        <v>851</v>
      </c>
      <c r="F43" s="142">
        <v>1190</v>
      </c>
      <c r="G43" s="142">
        <v>1025</v>
      </c>
      <c r="H43" s="142">
        <v>1177</v>
      </c>
      <c r="I43" s="142">
        <v>481</v>
      </c>
      <c r="J43" s="142">
        <v>520</v>
      </c>
      <c r="K43" s="142">
        <v>3671</v>
      </c>
    </row>
    <row r="44" spans="1:11" x14ac:dyDescent="0.2">
      <c r="A44" s="139" t="s">
        <v>244</v>
      </c>
      <c r="B44" s="142">
        <v>2154</v>
      </c>
      <c r="C44" s="142">
        <v>63</v>
      </c>
      <c r="D44" s="142">
        <v>53</v>
      </c>
      <c r="E44" s="142">
        <v>427</v>
      </c>
      <c r="F44" s="142">
        <v>238</v>
      </c>
      <c r="G44" s="142">
        <v>196</v>
      </c>
      <c r="H44" s="142">
        <v>93</v>
      </c>
      <c r="I44" s="142">
        <v>240</v>
      </c>
      <c r="J44" s="142">
        <v>222</v>
      </c>
      <c r="K44" s="142">
        <v>622</v>
      </c>
    </row>
    <row r="45" spans="1:11" x14ac:dyDescent="0.2">
      <c r="A45" s="140" t="s">
        <v>252</v>
      </c>
      <c r="B45" s="145">
        <v>87551</v>
      </c>
      <c r="C45" s="145">
        <v>2435</v>
      </c>
      <c r="D45" s="145">
        <v>5379</v>
      </c>
      <c r="E45" s="145">
        <v>13021</v>
      </c>
      <c r="F45" s="145">
        <v>12536</v>
      </c>
      <c r="G45" s="145">
        <v>6149</v>
      </c>
      <c r="H45" s="145">
        <v>12754</v>
      </c>
      <c r="I45" s="145">
        <v>6901</v>
      </c>
      <c r="J45" s="145">
        <v>3801</v>
      </c>
      <c r="K45" s="145">
        <v>24575</v>
      </c>
    </row>
    <row r="46" spans="1:11" x14ac:dyDescent="0.2">
      <c r="A46" s="139" t="s">
        <v>253</v>
      </c>
      <c r="B46" s="142">
        <v>137534</v>
      </c>
      <c r="C46" s="142">
        <v>6292</v>
      </c>
      <c r="D46" s="142">
        <v>11628</v>
      </c>
      <c r="E46" s="142">
        <v>25898</v>
      </c>
      <c r="F46" s="142">
        <v>25399</v>
      </c>
      <c r="G46" s="142">
        <v>10312</v>
      </c>
      <c r="H46" s="142">
        <v>18819</v>
      </c>
      <c r="I46" s="142">
        <v>10955</v>
      </c>
      <c r="J46" s="142">
        <v>5595</v>
      </c>
      <c r="K46" s="142">
        <v>22636</v>
      </c>
    </row>
    <row r="47" spans="1:11" x14ac:dyDescent="0.2">
      <c r="A47" s="139" t="s">
        <v>254</v>
      </c>
      <c r="B47" s="142">
        <v>51302</v>
      </c>
      <c r="C47" s="142">
        <v>1830</v>
      </c>
      <c r="D47" s="142">
        <v>3633</v>
      </c>
      <c r="E47" s="142">
        <v>11098</v>
      </c>
      <c r="F47" s="142">
        <v>9970</v>
      </c>
      <c r="G47" s="142">
        <v>3822</v>
      </c>
      <c r="H47" s="142">
        <v>6238</v>
      </c>
      <c r="I47" s="142">
        <v>5303</v>
      </c>
      <c r="J47" s="142">
        <v>2352</v>
      </c>
      <c r="K47" s="142">
        <v>7056</v>
      </c>
    </row>
    <row r="48" spans="1:11" x14ac:dyDescent="0.2">
      <c r="A48" s="139" t="s">
        <v>255</v>
      </c>
      <c r="B48" s="142">
        <v>19110</v>
      </c>
      <c r="C48" s="142">
        <v>481</v>
      </c>
      <c r="D48" s="142">
        <v>868</v>
      </c>
      <c r="E48" s="142">
        <v>3598</v>
      </c>
      <c r="F48" s="142">
        <v>4194</v>
      </c>
      <c r="G48" s="142">
        <v>1271</v>
      </c>
      <c r="H48" s="142">
        <v>2402</v>
      </c>
      <c r="I48" s="142">
        <v>2230</v>
      </c>
      <c r="J48" s="142">
        <v>1335</v>
      </c>
      <c r="K48" s="142">
        <v>2731</v>
      </c>
    </row>
    <row r="49" spans="1:11" x14ac:dyDescent="0.2">
      <c r="A49" s="139" t="s">
        <v>256</v>
      </c>
      <c r="B49" s="142">
        <v>140256</v>
      </c>
      <c r="C49" s="142">
        <v>2650</v>
      </c>
      <c r="D49" s="142">
        <v>9303</v>
      </c>
      <c r="E49" s="142">
        <v>20617</v>
      </c>
      <c r="F49" s="142">
        <v>30440</v>
      </c>
      <c r="G49" s="142">
        <v>10875</v>
      </c>
      <c r="H49" s="142">
        <v>21466</v>
      </c>
      <c r="I49" s="142">
        <v>13865</v>
      </c>
      <c r="J49" s="142">
        <v>7254</v>
      </c>
      <c r="K49" s="142">
        <v>23786</v>
      </c>
    </row>
    <row r="50" spans="1:11" x14ac:dyDescent="0.2">
      <c r="A50" s="139" t="s">
        <v>257</v>
      </c>
      <c r="B50" s="142">
        <v>10118</v>
      </c>
      <c r="C50" s="142">
        <v>276</v>
      </c>
      <c r="D50" s="142">
        <v>1159</v>
      </c>
      <c r="E50" s="142">
        <v>880</v>
      </c>
      <c r="F50" s="142">
        <v>1205</v>
      </c>
      <c r="G50" s="142">
        <v>856</v>
      </c>
      <c r="H50" s="142">
        <v>1542</v>
      </c>
      <c r="I50" s="142">
        <v>340</v>
      </c>
      <c r="J50" s="142">
        <v>265</v>
      </c>
      <c r="K50" s="142">
        <v>3595</v>
      </c>
    </row>
    <row r="51" spans="1:11" x14ac:dyDescent="0.2">
      <c r="A51" s="144" t="s">
        <v>258</v>
      </c>
      <c r="B51" s="146">
        <v>2032</v>
      </c>
      <c r="C51" s="146">
        <v>59</v>
      </c>
      <c r="D51" s="146">
        <v>74</v>
      </c>
      <c r="E51" s="146">
        <v>413</v>
      </c>
      <c r="F51" s="146">
        <v>238</v>
      </c>
      <c r="G51" s="146">
        <v>201</v>
      </c>
      <c r="H51" s="146">
        <v>95</v>
      </c>
      <c r="I51" s="146">
        <v>235</v>
      </c>
      <c r="J51" s="146">
        <v>151</v>
      </c>
      <c r="K51" s="146">
        <v>566</v>
      </c>
    </row>
    <row r="53" spans="1:11" x14ac:dyDescent="0.2">
      <c r="A53" s="6" t="s">
        <v>692</v>
      </c>
    </row>
  </sheetData>
  <mergeCells count="6">
    <mergeCell ref="B37:K37"/>
    <mergeCell ref="B4:K4"/>
    <mergeCell ref="B6:K6"/>
    <mergeCell ref="B12:K12"/>
    <mergeCell ref="B20:K20"/>
    <mergeCell ref="B22:K22"/>
  </mergeCells>
  <pageMargins left="0.7" right="0.7" top="0.78740157499999996" bottom="0.78740157499999996"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9FAA1-9F9B-4036-B36F-7A280DE69F3A}">
  <dimension ref="A1:K93"/>
  <sheetViews>
    <sheetView zoomScaleNormal="100" workbookViewId="0"/>
  </sheetViews>
  <sheetFormatPr baseColWidth="10" defaultRowHeight="12.75" x14ac:dyDescent="0.2"/>
  <cols>
    <col min="1" max="1" width="61" style="6" customWidth="1"/>
    <col min="2" max="11" width="14" style="6" customWidth="1"/>
    <col min="12" max="16384" width="11.42578125" style="6"/>
  </cols>
  <sheetData>
    <row r="1" spans="1:11" x14ac:dyDescent="0.2">
      <c r="A1" s="15" t="s">
        <v>500</v>
      </c>
    </row>
    <row r="2" spans="1:11" x14ac:dyDescent="0.2">
      <c r="A2" s="6" t="s">
        <v>690</v>
      </c>
    </row>
    <row r="4" spans="1:11" x14ac:dyDescent="0.2">
      <c r="A4" s="138" t="s">
        <v>259</v>
      </c>
      <c r="B4" s="292" t="s">
        <v>232</v>
      </c>
      <c r="C4" s="293"/>
      <c r="D4" s="293"/>
      <c r="E4" s="293"/>
      <c r="F4" s="293"/>
      <c r="G4" s="293"/>
      <c r="H4" s="293"/>
      <c r="I4" s="293"/>
      <c r="J4" s="293"/>
      <c r="K4" s="294"/>
    </row>
    <row r="5" spans="1:11" x14ac:dyDescent="0.2">
      <c r="A5" s="144" t="s">
        <v>260</v>
      </c>
      <c r="B5" s="240" t="s">
        <v>62</v>
      </c>
      <c r="C5" s="240" t="s">
        <v>234</v>
      </c>
      <c r="D5" s="240" t="s">
        <v>235</v>
      </c>
      <c r="E5" s="240" t="s">
        <v>236</v>
      </c>
      <c r="F5" s="240" t="s">
        <v>237</v>
      </c>
      <c r="G5" s="240" t="s">
        <v>238</v>
      </c>
      <c r="H5" s="240" t="s">
        <v>239</v>
      </c>
      <c r="I5" s="240" t="s">
        <v>170</v>
      </c>
      <c r="J5" s="240" t="s">
        <v>240</v>
      </c>
      <c r="K5" s="240" t="s">
        <v>172</v>
      </c>
    </row>
    <row r="6" spans="1:11" x14ac:dyDescent="0.2">
      <c r="A6" s="139"/>
      <c r="B6" s="292" t="s">
        <v>691</v>
      </c>
      <c r="C6" s="293"/>
      <c r="D6" s="293"/>
      <c r="E6" s="293"/>
      <c r="F6" s="293"/>
      <c r="G6" s="293"/>
      <c r="H6" s="293"/>
      <c r="I6" s="293"/>
      <c r="J6" s="293"/>
      <c r="K6" s="294"/>
    </row>
    <row r="7" spans="1:11" x14ac:dyDescent="0.2">
      <c r="A7" s="139" t="s">
        <v>261</v>
      </c>
      <c r="B7" s="168">
        <v>0.379</v>
      </c>
      <c r="C7" s="168">
        <v>0.42399999999999999</v>
      </c>
      <c r="D7" s="168">
        <v>0.40299999999999997</v>
      </c>
      <c r="E7" s="168">
        <v>0.42</v>
      </c>
      <c r="F7" s="168">
        <v>0.43099999999999999</v>
      </c>
      <c r="G7" s="168">
        <v>0.33399999999999996</v>
      </c>
      <c r="H7" s="168">
        <v>0.43</v>
      </c>
      <c r="I7" s="168">
        <v>0.33799999999999997</v>
      </c>
      <c r="J7" s="168">
        <v>0.43099999999999999</v>
      </c>
      <c r="K7" s="168">
        <v>0.251</v>
      </c>
    </row>
    <row r="8" spans="1:11" x14ac:dyDescent="0.2">
      <c r="A8" s="139" t="s">
        <v>262</v>
      </c>
      <c r="B8" s="168">
        <v>6.6000000000000003E-2</v>
      </c>
      <c r="C8" s="168">
        <v>5.2000000000000005E-2</v>
      </c>
      <c r="D8" s="168">
        <v>5.5E-2</v>
      </c>
      <c r="E8" s="168">
        <v>7.2000000000000008E-2</v>
      </c>
      <c r="F8" s="168">
        <v>8.4000000000000005E-2</v>
      </c>
      <c r="G8" s="168">
        <v>7.5999999999999998E-2</v>
      </c>
      <c r="H8" s="168">
        <v>5.2999999999999999E-2</v>
      </c>
      <c r="I8" s="168">
        <v>7.4999999999999997E-2</v>
      </c>
      <c r="J8" s="168">
        <v>7.0999999999999994E-2</v>
      </c>
      <c r="K8" s="168">
        <v>4.5999999999999999E-2</v>
      </c>
    </row>
    <row r="9" spans="1:11" x14ac:dyDescent="0.2">
      <c r="A9" s="139" t="s">
        <v>263</v>
      </c>
      <c r="B9" s="168">
        <v>0.126</v>
      </c>
      <c r="C9" s="168">
        <v>0.21199999999999999</v>
      </c>
      <c r="D9" s="168">
        <v>0.126</v>
      </c>
      <c r="E9" s="168">
        <v>0.13900000000000001</v>
      </c>
      <c r="F9" s="168">
        <v>0.111</v>
      </c>
      <c r="G9" s="168">
        <v>0.115</v>
      </c>
      <c r="H9" s="168">
        <v>0.126</v>
      </c>
      <c r="I9" s="168">
        <v>0.153</v>
      </c>
      <c r="J9" s="168">
        <v>0.14300000000000002</v>
      </c>
      <c r="K9" s="168">
        <v>0.106</v>
      </c>
    </row>
    <row r="10" spans="1:11" x14ac:dyDescent="0.2">
      <c r="A10" s="139" t="s">
        <v>264</v>
      </c>
      <c r="B10" s="168">
        <v>0.24</v>
      </c>
      <c r="C10" s="168">
        <v>0.21899999999999997</v>
      </c>
      <c r="D10" s="168">
        <v>0.222</v>
      </c>
      <c r="E10" s="168">
        <v>0.19800000000000001</v>
      </c>
      <c r="F10" s="168">
        <v>0.24199999999999999</v>
      </c>
      <c r="G10" s="168">
        <v>0.26800000000000002</v>
      </c>
      <c r="H10" s="168">
        <v>0.23399999999999999</v>
      </c>
      <c r="I10" s="168">
        <v>0.19500000000000001</v>
      </c>
      <c r="J10" s="168">
        <v>0.221</v>
      </c>
      <c r="K10" s="168">
        <v>0.308</v>
      </c>
    </row>
    <row r="11" spans="1:11" x14ac:dyDescent="0.2">
      <c r="A11" s="139" t="s">
        <v>265</v>
      </c>
      <c r="B11" s="168">
        <v>0.17699999999999999</v>
      </c>
      <c r="C11" s="168">
        <v>9.3000000000000013E-2</v>
      </c>
      <c r="D11" s="168">
        <v>0.19</v>
      </c>
      <c r="E11" s="168">
        <v>0.156</v>
      </c>
      <c r="F11" s="168">
        <v>0.12300000000000001</v>
      </c>
      <c r="G11" s="168">
        <v>0.20199999999999999</v>
      </c>
      <c r="H11" s="168">
        <v>0.152</v>
      </c>
      <c r="I11" s="168">
        <v>0.217</v>
      </c>
      <c r="J11" s="168">
        <v>0.13300000000000001</v>
      </c>
      <c r="K11" s="168">
        <v>0.26300000000000001</v>
      </c>
    </row>
    <row r="12" spans="1:11" x14ac:dyDescent="0.2">
      <c r="A12" s="139" t="s">
        <v>266</v>
      </c>
      <c r="B12" s="168">
        <v>1.2E-2</v>
      </c>
      <c r="C12" s="168">
        <v>0</v>
      </c>
      <c r="D12" s="168">
        <v>4.0000000000000001E-3</v>
      </c>
      <c r="E12" s="168">
        <v>1.4999999999999999E-2</v>
      </c>
      <c r="F12" s="168">
        <v>8.0000000000000002E-3</v>
      </c>
      <c r="G12" s="168">
        <v>5.0000000000000001E-3</v>
      </c>
      <c r="H12" s="168">
        <v>6.0000000000000001E-3</v>
      </c>
      <c r="I12" s="168">
        <v>2.3E-2</v>
      </c>
      <c r="J12" s="168">
        <v>0</v>
      </c>
      <c r="K12" s="168">
        <v>2.6000000000000002E-2</v>
      </c>
    </row>
    <row r="13" spans="1:11" x14ac:dyDescent="0.2">
      <c r="A13" s="140" t="s">
        <v>267</v>
      </c>
      <c r="B13" s="166">
        <v>0.35499999999999998</v>
      </c>
      <c r="C13" s="166">
        <v>0.38400000000000001</v>
      </c>
      <c r="D13" s="166">
        <v>0.37200000000000005</v>
      </c>
      <c r="E13" s="166">
        <v>0.39700000000000002</v>
      </c>
      <c r="F13" s="166">
        <v>0.40100000000000002</v>
      </c>
      <c r="G13" s="166">
        <v>0.32799999999999996</v>
      </c>
      <c r="H13" s="166">
        <v>0.38799999999999996</v>
      </c>
      <c r="I13" s="166">
        <v>0.28199999999999997</v>
      </c>
      <c r="J13" s="166">
        <v>0.34399999999999997</v>
      </c>
      <c r="K13" s="166">
        <v>0.28000000000000003</v>
      </c>
    </row>
    <row r="14" spans="1:11" x14ac:dyDescent="0.2">
      <c r="A14" s="139" t="s">
        <v>268</v>
      </c>
      <c r="B14" s="168">
        <v>6.8000000000000005E-2</v>
      </c>
      <c r="C14" s="168">
        <v>5.2999999999999999E-2</v>
      </c>
      <c r="D14" s="168">
        <v>0.06</v>
      </c>
      <c r="E14" s="168">
        <v>7.6999999999999999E-2</v>
      </c>
      <c r="F14" s="168">
        <v>8.3000000000000004E-2</v>
      </c>
      <c r="G14" s="168">
        <v>7.4999999999999997E-2</v>
      </c>
      <c r="H14" s="168">
        <v>5.9000000000000004E-2</v>
      </c>
      <c r="I14" s="168">
        <v>7.2000000000000008E-2</v>
      </c>
      <c r="J14" s="168">
        <v>8.3000000000000004E-2</v>
      </c>
      <c r="K14" s="168">
        <v>4.4000000000000004E-2</v>
      </c>
    </row>
    <row r="15" spans="1:11" x14ac:dyDescent="0.2">
      <c r="A15" s="139" t="s">
        <v>269</v>
      </c>
      <c r="B15" s="168">
        <v>0.129</v>
      </c>
      <c r="C15" s="168">
        <v>0.21600000000000003</v>
      </c>
      <c r="D15" s="168">
        <v>0.115</v>
      </c>
      <c r="E15" s="168">
        <v>0.14300000000000002</v>
      </c>
      <c r="F15" s="168">
        <v>0.125</v>
      </c>
      <c r="G15" s="168">
        <v>0.12</v>
      </c>
      <c r="H15" s="168">
        <v>0.13400000000000001</v>
      </c>
      <c r="I15" s="168">
        <v>0.16200000000000001</v>
      </c>
      <c r="J15" s="168">
        <v>0.14400000000000002</v>
      </c>
      <c r="K15" s="168">
        <v>9.6999999999999989E-2</v>
      </c>
    </row>
    <row r="16" spans="1:11" x14ac:dyDescent="0.2">
      <c r="A16" s="139" t="s">
        <v>270</v>
      </c>
      <c r="B16" s="168">
        <v>0.24100000000000002</v>
      </c>
      <c r="C16" s="168">
        <v>0.21100000000000002</v>
      </c>
      <c r="D16" s="168">
        <v>0.24600000000000002</v>
      </c>
      <c r="E16" s="168">
        <v>0.19</v>
      </c>
      <c r="F16" s="168">
        <v>0.251</v>
      </c>
      <c r="G16" s="168">
        <v>0.255</v>
      </c>
      <c r="H16" s="168">
        <v>0.22500000000000001</v>
      </c>
      <c r="I16" s="168">
        <v>0.21600000000000003</v>
      </c>
      <c r="J16" s="168">
        <v>0.23699999999999999</v>
      </c>
      <c r="K16" s="168">
        <v>0.29899999999999999</v>
      </c>
    </row>
    <row r="17" spans="1:11" x14ac:dyDescent="0.2">
      <c r="A17" s="139" t="s">
        <v>271</v>
      </c>
      <c r="B17" s="168">
        <v>0.19399999999999998</v>
      </c>
      <c r="C17" s="168">
        <v>0.13500000000000001</v>
      </c>
      <c r="D17" s="168">
        <v>0.20300000000000001</v>
      </c>
      <c r="E17" s="168">
        <v>0.17600000000000002</v>
      </c>
      <c r="F17" s="168">
        <v>0.13200000000000001</v>
      </c>
      <c r="G17" s="168">
        <v>0.217</v>
      </c>
      <c r="H17" s="168">
        <v>0.185</v>
      </c>
      <c r="I17" s="168">
        <v>0.248</v>
      </c>
      <c r="J17" s="168">
        <v>0.192</v>
      </c>
      <c r="K17" s="168">
        <v>0.25600000000000001</v>
      </c>
    </row>
    <row r="18" spans="1:11" x14ac:dyDescent="0.2">
      <c r="A18" s="144" t="s">
        <v>272</v>
      </c>
      <c r="B18" s="169">
        <v>0.35499999999999998</v>
      </c>
      <c r="C18" s="169">
        <v>0.38400000000000001</v>
      </c>
      <c r="D18" s="169">
        <v>0.37200000000000005</v>
      </c>
      <c r="E18" s="169">
        <v>0.39700000000000002</v>
      </c>
      <c r="F18" s="169">
        <v>0.40100000000000002</v>
      </c>
      <c r="G18" s="169">
        <v>0.32799999999999996</v>
      </c>
      <c r="H18" s="169">
        <v>0.38799999999999996</v>
      </c>
      <c r="I18" s="169">
        <v>0.28199999999999997</v>
      </c>
      <c r="J18" s="169">
        <v>0.34399999999999997</v>
      </c>
      <c r="K18" s="169">
        <v>0.28000000000000003</v>
      </c>
    </row>
    <row r="19" spans="1:11" x14ac:dyDescent="0.2">
      <c r="A19" s="139"/>
      <c r="B19" s="292" t="s">
        <v>246</v>
      </c>
      <c r="C19" s="293"/>
      <c r="D19" s="293"/>
      <c r="E19" s="293"/>
      <c r="F19" s="293"/>
      <c r="G19" s="293"/>
      <c r="H19" s="293"/>
      <c r="I19" s="293"/>
      <c r="J19" s="293"/>
      <c r="K19" s="294"/>
    </row>
    <row r="20" spans="1:11" x14ac:dyDescent="0.2">
      <c r="A20" s="139" t="s">
        <v>261</v>
      </c>
      <c r="B20" s="142">
        <v>43832</v>
      </c>
      <c r="C20" s="142">
        <v>898</v>
      </c>
      <c r="D20" s="142">
        <v>2850</v>
      </c>
      <c r="E20" s="142">
        <v>7056</v>
      </c>
      <c r="F20" s="142">
        <v>10714</v>
      </c>
      <c r="G20" s="142">
        <v>3053</v>
      </c>
      <c r="H20" s="142">
        <v>7257</v>
      </c>
      <c r="I20" s="142">
        <v>4092</v>
      </c>
      <c r="J20" s="142">
        <v>2843</v>
      </c>
      <c r="K20" s="142">
        <v>5069</v>
      </c>
    </row>
    <row r="21" spans="1:11" x14ac:dyDescent="0.2">
      <c r="A21" s="139" t="s">
        <v>262</v>
      </c>
      <c r="B21" s="142">
        <v>7689</v>
      </c>
      <c r="C21" s="142">
        <v>109</v>
      </c>
      <c r="D21" s="142">
        <v>390</v>
      </c>
      <c r="E21" s="142">
        <v>1205</v>
      </c>
      <c r="F21" s="142">
        <v>2096</v>
      </c>
      <c r="G21" s="142">
        <v>693</v>
      </c>
      <c r="H21" s="142">
        <v>896</v>
      </c>
      <c r="I21" s="142">
        <v>906</v>
      </c>
      <c r="J21" s="142">
        <v>470</v>
      </c>
      <c r="K21" s="142">
        <v>924</v>
      </c>
    </row>
    <row r="22" spans="1:11" x14ac:dyDescent="0.2">
      <c r="A22" s="139" t="s">
        <v>263</v>
      </c>
      <c r="B22" s="142">
        <v>14556</v>
      </c>
      <c r="C22" s="142">
        <v>449</v>
      </c>
      <c r="D22" s="142">
        <v>893</v>
      </c>
      <c r="E22" s="142">
        <v>2336</v>
      </c>
      <c r="F22" s="142">
        <v>2763</v>
      </c>
      <c r="G22" s="142">
        <v>1048</v>
      </c>
      <c r="H22" s="142">
        <v>2123</v>
      </c>
      <c r="I22" s="142">
        <v>1857</v>
      </c>
      <c r="J22" s="142">
        <v>945</v>
      </c>
      <c r="K22" s="142">
        <v>2142</v>
      </c>
    </row>
    <row r="23" spans="1:11" x14ac:dyDescent="0.2">
      <c r="A23" s="139" t="s">
        <v>264</v>
      </c>
      <c r="B23" s="142">
        <v>27766</v>
      </c>
      <c r="C23" s="142">
        <v>464</v>
      </c>
      <c r="D23" s="142">
        <v>1568</v>
      </c>
      <c r="E23" s="142">
        <v>3322</v>
      </c>
      <c r="F23" s="142">
        <v>6002</v>
      </c>
      <c r="G23" s="142">
        <v>2449</v>
      </c>
      <c r="H23" s="142">
        <v>3943</v>
      </c>
      <c r="I23" s="142">
        <v>2358</v>
      </c>
      <c r="J23" s="142">
        <v>1454</v>
      </c>
      <c r="K23" s="142">
        <v>6206</v>
      </c>
    </row>
    <row r="24" spans="1:11" x14ac:dyDescent="0.2">
      <c r="A24" s="139" t="s">
        <v>265</v>
      </c>
      <c r="B24" s="142">
        <v>20437</v>
      </c>
      <c r="C24" s="142">
        <v>196</v>
      </c>
      <c r="D24" s="142">
        <v>1343</v>
      </c>
      <c r="E24" s="142">
        <v>2619</v>
      </c>
      <c r="F24" s="142">
        <v>3055</v>
      </c>
      <c r="G24" s="142">
        <v>1842</v>
      </c>
      <c r="H24" s="142">
        <v>2566</v>
      </c>
      <c r="I24" s="142">
        <v>2627</v>
      </c>
      <c r="J24" s="142">
        <v>879</v>
      </c>
      <c r="K24" s="142">
        <v>5310</v>
      </c>
    </row>
    <row r="25" spans="1:11" x14ac:dyDescent="0.2">
      <c r="A25" s="139" t="s">
        <v>266</v>
      </c>
      <c r="B25" s="142">
        <v>1430</v>
      </c>
      <c r="C25" s="142">
        <v>0</v>
      </c>
      <c r="D25" s="142">
        <v>28</v>
      </c>
      <c r="E25" s="142">
        <v>259</v>
      </c>
      <c r="F25" s="142">
        <v>203</v>
      </c>
      <c r="G25" s="142">
        <v>47</v>
      </c>
      <c r="H25" s="142">
        <v>101</v>
      </c>
      <c r="I25" s="142">
        <v>276</v>
      </c>
      <c r="J25" s="142">
        <v>0</v>
      </c>
      <c r="K25" s="142">
        <v>516</v>
      </c>
    </row>
    <row r="26" spans="1:11" x14ac:dyDescent="0.2">
      <c r="A26" s="140" t="s">
        <v>267</v>
      </c>
      <c r="B26" s="145">
        <v>49475</v>
      </c>
      <c r="C26" s="145">
        <v>1011</v>
      </c>
      <c r="D26" s="145">
        <v>3414</v>
      </c>
      <c r="E26" s="145">
        <v>8151</v>
      </c>
      <c r="F26" s="145">
        <v>12057</v>
      </c>
      <c r="G26" s="145">
        <v>3546</v>
      </c>
      <c r="H26" s="145">
        <v>8276</v>
      </c>
      <c r="I26" s="145">
        <v>3897</v>
      </c>
      <c r="J26" s="145">
        <v>2487</v>
      </c>
      <c r="K26" s="145">
        <v>6636</v>
      </c>
    </row>
    <row r="27" spans="1:11" x14ac:dyDescent="0.2">
      <c r="A27" s="139" t="s">
        <v>268</v>
      </c>
      <c r="B27" s="142">
        <v>9473</v>
      </c>
      <c r="C27" s="142">
        <v>139</v>
      </c>
      <c r="D27" s="142">
        <v>551</v>
      </c>
      <c r="E27" s="142">
        <v>1583</v>
      </c>
      <c r="F27" s="142">
        <v>2500</v>
      </c>
      <c r="G27" s="142">
        <v>810</v>
      </c>
      <c r="H27" s="142">
        <v>1259</v>
      </c>
      <c r="I27" s="142">
        <v>994</v>
      </c>
      <c r="J27" s="142">
        <v>603</v>
      </c>
      <c r="K27" s="142">
        <v>1034</v>
      </c>
    </row>
    <row r="28" spans="1:11" x14ac:dyDescent="0.2">
      <c r="A28" s="139" t="s">
        <v>269</v>
      </c>
      <c r="B28" s="142">
        <v>18036</v>
      </c>
      <c r="C28" s="142">
        <v>569</v>
      </c>
      <c r="D28" s="142">
        <v>1058</v>
      </c>
      <c r="E28" s="142">
        <v>2939</v>
      </c>
      <c r="F28" s="142">
        <v>3748</v>
      </c>
      <c r="G28" s="142">
        <v>1296</v>
      </c>
      <c r="H28" s="142">
        <v>2862</v>
      </c>
      <c r="I28" s="142">
        <v>2231</v>
      </c>
      <c r="J28" s="142">
        <v>1042</v>
      </c>
      <c r="K28" s="142">
        <v>2291</v>
      </c>
    </row>
    <row r="29" spans="1:11" x14ac:dyDescent="0.2">
      <c r="A29" s="139" t="s">
        <v>270</v>
      </c>
      <c r="B29" s="142">
        <v>33592</v>
      </c>
      <c r="C29" s="142">
        <v>556</v>
      </c>
      <c r="D29" s="142">
        <v>2254</v>
      </c>
      <c r="E29" s="142">
        <v>3901</v>
      </c>
      <c r="F29" s="142">
        <v>7545</v>
      </c>
      <c r="G29" s="142">
        <v>2757</v>
      </c>
      <c r="H29" s="142">
        <v>4801</v>
      </c>
      <c r="I29" s="142">
        <v>2983</v>
      </c>
      <c r="J29" s="142">
        <v>1712</v>
      </c>
      <c r="K29" s="142">
        <v>7083</v>
      </c>
    </row>
    <row r="30" spans="1:11" x14ac:dyDescent="0.2">
      <c r="A30" s="139" t="s">
        <v>271</v>
      </c>
      <c r="B30" s="142">
        <v>26989</v>
      </c>
      <c r="C30" s="142">
        <v>356</v>
      </c>
      <c r="D30" s="142">
        <v>1863</v>
      </c>
      <c r="E30" s="142">
        <v>3614</v>
      </c>
      <c r="F30" s="142">
        <v>3974</v>
      </c>
      <c r="G30" s="142">
        <v>2347</v>
      </c>
      <c r="H30" s="142">
        <v>3938</v>
      </c>
      <c r="I30" s="142">
        <v>3427</v>
      </c>
      <c r="J30" s="142">
        <v>1392</v>
      </c>
      <c r="K30" s="142">
        <v>6078</v>
      </c>
    </row>
    <row r="31" spans="1:11" x14ac:dyDescent="0.2">
      <c r="A31" s="144" t="s">
        <v>272</v>
      </c>
      <c r="B31" s="146">
        <v>1759</v>
      </c>
      <c r="C31" s="146">
        <v>0</v>
      </c>
      <c r="D31" s="146">
        <v>35</v>
      </c>
      <c r="E31" s="146">
        <v>359</v>
      </c>
      <c r="F31" s="146">
        <v>262</v>
      </c>
      <c r="G31" s="146">
        <v>68</v>
      </c>
      <c r="H31" s="146">
        <v>177</v>
      </c>
      <c r="I31" s="146">
        <v>274</v>
      </c>
      <c r="J31" s="146">
        <v>0</v>
      </c>
      <c r="K31" s="146">
        <v>584</v>
      </c>
    </row>
    <row r="34" spans="1:11" x14ac:dyDescent="0.2">
      <c r="A34" s="138" t="s">
        <v>273</v>
      </c>
      <c r="B34" s="292" t="s">
        <v>232</v>
      </c>
      <c r="C34" s="293"/>
      <c r="D34" s="293"/>
      <c r="E34" s="293"/>
      <c r="F34" s="293"/>
      <c r="G34" s="293"/>
      <c r="H34" s="293"/>
      <c r="I34" s="293"/>
      <c r="J34" s="293"/>
      <c r="K34" s="294"/>
    </row>
    <row r="35" spans="1:11" x14ac:dyDescent="0.2">
      <c r="A35" s="144" t="s">
        <v>260</v>
      </c>
      <c r="B35" s="241" t="s">
        <v>62</v>
      </c>
      <c r="C35" s="241" t="s">
        <v>234</v>
      </c>
      <c r="D35" s="241" t="s">
        <v>235</v>
      </c>
      <c r="E35" s="241" t="s">
        <v>236</v>
      </c>
      <c r="F35" s="241" t="s">
        <v>237</v>
      </c>
      <c r="G35" s="241" t="s">
        <v>238</v>
      </c>
      <c r="H35" s="241" t="s">
        <v>239</v>
      </c>
      <c r="I35" s="241" t="s">
        <v>170</v>
      </c>
      <c r="J35" s="241" t="s">
        <v>240</v>
      </c>
      <c r="K35" s="241" t="s">
        <v>172</v>
      </c>
    </row>
    <row r="36" spans="1:11" x14ac:dyDescent="0.2">
      <c r="A36" s="139"/>
      <c r="B36" s="292" t="s">
        <v>691</v>
      </c>
      <c r="C36" s="293"/>
      <c r="D36" s="293"/>
      <c r="E36" s="293"/>
      <c r="F36" s="293"/>
      <c r="G36" s="293"/>
      <c r="H36" s="293"/>
      <c r="I36" s="293"/>
      <c r="J36" s="293"/>
      <c r="K36" s="294"/>
    </row>
    <row r="37" spans="1:11" x14ac:dyDescent="0.2">
      <c r="A37" s="139" t="s">
        <v>274</v>
      </c>
      <c r="B37" s="168">
        <v>0.309</v>
      </c>
      <c r="C37" s="168">
        <v>0.23499999999999999</v>
      </c>
      <c r="D37" s="168">
        <v>0.29299999999999998</v>
      </c>
      <c r="E37" s="168">
        <v>0.26300000000000001</v>
      </c>
      <c r="F37" s="168">
        <v>0.35399999999999998</v>
      </c>
      <c r="G37" s="168">
        <v>0.36700000000000005</v>
      </c>
      <c r="H37" s="168">
        <v>0.26200000000000001</v>
      </c>
      <c r="I37" s="168">
        <v>0.22899999999999998</v>
      </c>
      <c r="J37" s="168">
        <v>0.249</v>
      </c>
      <c r="K37" s="168">
        <v>0.39399999999999996</v>
      </c>
    </row>
    <row r="38" spans="1:11" x14ac:dyDescent="0.2">
      <c r="A38" s="139" t="s">
        <v>275</v>
      </c>
      <c r="B38" s="168">
        <v>0.21299999999999999</v>
      </c>
      <c r="C38" s="168">
        <v>0.36799999999999999</v>
      </c>
      <c r="D38" s="168">
        <v>0.10199999999999999</v>
      </c>
      <c r="E38" s="168">
        <v>0.20699999999999999</v>
      </c>
      <c r="F38" s="168">
        <v>0.11599999999999999</v>
      </c>
      <c r="G38" s="168">
        <v>0.15</v>
      </c>
      <c r="H38" s="168">
        <v>0.13100000000000001</v>
      </c>
      <c r="I38" s="168">
        <v>0.191</v>
      </c>
      <c r="J38" s="168">
        <v>0.36200000000000004</v>
      </c>
      <c r="K38" s="168">
        <v>0.38700000000000001</v>
      </c>
    </row>
    <row r="39" spans="1:11" x14ac:dyDescent="0.2">
      <c r="A39" s="139" t="s">
        <v>276</v>
      </c>
      <c r="B39" s="168">
        <v>0.13400000000000001</v>
      </c>
      <c r="C39" s="168">
        <v>0.23300000000000001</v>
      </c>
      <c r="D39" s="168">
        <v>0.19399999999999998</v>
      </c>
      <c r="E39" s="168">
        <v>0.115</v>
      </c>
      <c r="F39" s="168">
        <v>0.113</v>
      </c>
      <c r="G39" s="168">
        <v>0.12</v>
      </c>
      <c r="H39" s="168">
        <v>0.10800000000000001</v>
      </c>
      <c r="I39" s="168">
        <v>0.151</v>
      </c>
      <c r="J39" s="168">
        <v>0.21100000000000002</v>
      </c>
      <c r="K39" s="168">
        <v>0.13400000000000001</v>
      </c>
    </row>
    <row r="40" spans="1:11" x14ac:dyDescent="0.2">
      <c r="A40" s="139" t="s">
        <v>277</v>
      </c>
      <c r="B40" s="168">
        <v>3.7000000000000005E-2</v>
      </c>
      <c r="C40" s="168">
        <v>0</v>
      </c>
      <c r="D40" s="168">
        <v>1.9E-2</v>
      </c>
      <c r="E40" s="168">
        <v>9.0999999999999998E-2</v>
      </c>
      <c r="F40" s="168">
        <v>0.01</v>
      </c>
      <c r="G40" s="168">
        <v>2.7999999999999997E-2</v>
      </c>
      <c r="H40" s="168">
        <v>4.2000000000000003E-2</v>
      </c>
      <c r="I40" s="168">
        <v>0</v>
      </c>
      <c r="J40" s="168">
        <v>0</v>
      </c>
      <c r="K40" s="168">
        <v>4.2999999999999997E-2</v>
      </c>
    </row>
    <row r="41" spans="1:11" x14ac:dyDescent="0.2">
      <c r="A41" s="139" t="s">
        <v>278</v>
      </c>
      <c r="B41" s="168">
        <v>2.6000000000000002E-2</v>
      </c>
      <c r="C41" s="168">
        <v>6.0999999999999999E-2</v>
      </c>
      <c r="D41" s="168">
        <v>0</v>
      </c>
      <c r="E41" s="168">
        <v>2.7999999999999997E-2</v>
      </c>
      <c r="F41" s="168">
        <v>1.9E-2</v>
      </c>
      <c r="G41" s="168">
        <v>2.4E-2</v>
      </c>
      <c r="H41" s="168">
        <v>5.0000000000000001E-3</v>
      </c>
      <c r="I41" s="168">
        <v>5.7999999999999996E-2</v>
      </c>
      <c r="J41" s="168">
        <v>0</v>
      </c>
      <c r="K41" s="168">
        <v>4.2000000000000003E-2</v>
      </c>
    </row>
    <row r="42" spans="1:11" x14ac:dyDescent="0.2">
      <c r="A42" s="139" t="s">
        <v>266</v>
      </c>
      <c r="B42" s="168">
        <v>0.28199999999999997</v>
      </c>
      <c r="C42" s="168">
        <v>0.10199999999999999</v>
      </c>
      <c r="D42" s="168">
        <v>0.39200000000000002</v>
      </c>
      <c r="E42" s="168">
        <v>0.29699999999999999</v>
      </c>
      <c r="F42" s="168">
        <v>0.38900000000000001</v>
      </c>
      <c r="G42" s="168">
        <v>0.311</v>
      </c>
      <c r="H42" s="168">
        <v>0.45200000000000001</v>
      </c>
      <c r="I42" s="168">
        <v>0.37200000000000005</v>
      </c>
      <c r="J42" s="168">
        <v>0.17699999999999999</v>
      </c>
      <c r="K42" s="168">
        <v>0</v>
      </c>
    </row>
    <row r="43" spans="1:11" x14ac:dyDescent="0.2">
      <c r="A43" s="140" t="s">
        <v>279</v>
      </c>
      <c r="B43" s="166">
        <v>0.28600000000000003</v>
      </c>
      <c r="C43" s="166">
        <v>0.185</v>
      </c>
      <c r="D43" s="166">
        <v>0.28000000000000003</v>
      </c>
      <c r="E43" s="166">
        <v>0.23800000000000002</v>
      </c>
      <c r="F43" s="166">
        <v>0.371</v>
      </c>
      <c r="G43" s="166">
        <v>0.25600000000000001</v>
      </c>
      <c r="H43" s="166">
        <v>0.223</v>
      </c>
      <c r="I43" s="166">
        <v>0.23199999999999998</v>
      </c>
      <c r="J43" s="166">
        <v>0.26800000000000002</v>
      </c>
      <c r="K43" s="166">
        <v>0.38299999999999995</v>
      </c>
    </row>
    <row r="44" spans="1:11" x14ac:dyDescent="0.2">
      <c r="A44" s="139" t="s">
        <v>280</v>
      </c>
      <c r="B44" s="168">
        <v>0.218</v>
      </c>
      <c r="C44" s="168">
        <v>0.33799999999999997</v>
      </c>
      <c r="D44" s="168">
        <v>0.13100000000000001</v>
      </c>
      <c r="E44" s="168">
        <v>0.21600000000000003</v>
      </c>
      <c r="F44" s="168">
        <v>0.14000000000000001</v>
      </c>
      <c r="G44" s="168">
        <v>0.17800000000000002</v>
      </c>
      <c r="H44" s="168">
        <v>0.16699999999999998</v>
      </c>
      <c r="I44" s="168">
        <v>0.218</v>
      </c>
      <c r="J44" s="168">
        <v>0.26200000000000001</v>
      </c>
      <c r="K44" s="168">
        <v>0.39100000000000001</v>
      </c>
    </row>
    <row r="45" spans="1:11" x14ac:dyDescent="0.2">
      <c r="A45" s="139" t="s">
        <v>281</v>
      </c>
      <c r="B45" s="168">
        <v>0.16500000000000001</v>
      </c>
      <c r="C45" s="168">
        <v>0.21600000000000003</v>
      </c>
      <c r="D45" s="168">
        <v>0.17100000000000001</v>
      </c>
      <c r="E45" s="168">
        <v>0.158</v>
      </c>
      <c r="F45" s="168">
        <v>0.153</v>
      </c>
      <c r="G45" s="168">
        <v>0.253</v>
      </c>
      <c r="H45" s="168">
        <v>0.12</v>
      </c>
      <c r="I45" s="168">
        <v>0.14899999999999999</v>
      </c>
      <c r="J45" s="168">
        <v>0.20399999999999999</v>
      </c>
      <c r="K45" s="168">
        <v>0.16800000000000001</v>
      </c>
    </row>
    <row r="46" spans="1:11" x14ac:dyDescent="0.2">
      <c r="A46" s="139" t="s">
        <v>282</v>
      </c>
      <c r="B46" s="168">
        <v>0.03</v>
      </c>
      <c r="C46" s="168">
        <v>0</v>
      </c>
      <c r="D46" s="168">
        <v>3.7999999999999999E-2</v>
      </c>
      <c r="E46" s="168">
        <v>7.2999999999999995E-2</v>
      </c>
      <c r="F46" s="168">
        <v>8.0000000000000002E-3</v>
      </c>
      <c r="G46" s="168">
        <v>2.1000000000000001E-2</v>
      </c>
      <c r="H46" s="168">
        <v>3.2000000000000001E-2</v>
      </c>
      <c r="I46" s="168">
        <v>0</v>
      </c>
      <c r="J46" s="168">
        <v>0</v>
      </c>
      <c r="K46" s="168">
        <v>3.4000000000000002E-2</v>
      </c>
    </row>
    <row r="47" spans="1:11" x14ac:dyDescent="0.2">
      <c r="A47" s="139" t="s">
        <v>283</v>
      </c>
      <c r="B47" s="168">
        <v>4.5999999999999999E-2</v>
      </c>
      <c r="C47" s="168">
        <v>8.5000000000000006E-2</v>
      </c>
      <c r="D47" s="168">
        <v>1.7000000000000001E-2</v>
      </c>
      <c r="E47" s="168">
        <v>3.6000000000000004E-2</v>
      </c>
      <c r="F47" s="168">
        <v>4.4000000000000004E-2</v>
      </c>
      <c r="G47" s="168">
        <v>5.2000000000000005E-2</v>
      </c>
      <c r="H47" s="168">
        <v>8.0000000000000002E-3</v>
      </c>
      <c r="I47" s="168">
        <v>0.121</v>
      </c>
      <c r="J47" s="168">
        <v>9.4E-2</v>
      </c>
      <c r="K47" s="168">
        <v>2.4E-2</v>
      </c>
    </row>
    <row r="48" spans="1:11" x14ac:dyDescent="0.2">
      <c r="A48" s="144" t="s">
        <v>272</v>
      </c>
      <c r="B48" s="169">
        <v>0.25600000000000001</v>
      </c>
      <c r="C48" s="169">
        <v>0.17699999999999999</v>
      </c>
      <c r="D48" s="169">
        <v>0.36299999999999999</v>
      </c>
      <c r="E48" s="169">
        <v>0.27899999999999997</v>
      </c>
      <c r="F48" s="169">
        <v>0.28300000000000003</v>
      </c>
      <c r="G48" s="169">
        <v>0.23899999999999999</v>
      </c>
      <c r="H48" s="169">
        <v>0.44900000000000001</v>
      </c>
      <c r="I48" s="169">
        <v>0.27899999999999997</v>
      </c>
      <c r="J48" s="169">
        <v>0.17100000000000001</v>
      </c>
      <c r="K48" s="169">
        <v>0</v>
      </c>
    </row>
    <row r="49" spans="1:11" x14ac:dyDescent="0.2">
      <c r="A49" s="139"/>
      <c r="B49" s="299" t="s">
        <v>246</v>
      </c>
      <c r="C49" s="300"/>
      <c r="D49" s="300"/>
      <c r="E49" s="300"/>
      <c r="F49" s="300"/>
      <c r="G49" s="300"/>
      <c r="H49" s="300"/>
      <c r="I49" s="300"/>
      <c r="J49" s="300"/>
      <c r="K49" s="301"/>
    </row>
    <row r="50" spans="1:11" x14ac:dyDescent="0.2">
      <c r="A50" s="139" t="s">
        <v>274</v>
      </c>
      <c r="B50" s="142">
        <v>13171</v>
      </c>
      <c r="C50" s="142">
        <v>327</v>
      </c>
      <c r="D50" s="142">
        <v>881</v>
      </c>
      <c r="E50" s="142">
        <v>2258</v>
      </c>
      <c r="F50" s="142">
        <v>2797</v>
      </c>
      <c r="G50" s="142">
        <v>1108</v>
      </c>
      <c r="H50" s="142">
        <v>1422</v>
      </c>
      <c r="I50" s="142">
        <v>830</v>
      </c>
      <c r="J50" s="142">
        <v>475</v>
      </c>
      <c r="K50" s="142">
        <v>3073</v>
      </c>
    </row>
    <row r="51" spans="1:11" x14ac:dyDescent="0.2">
      <c r="A51" s="139" t="s">
        <v>275</v>
      </c>
      <c r="B51" s="142">
        <v>9070</v>
      </c>
      <c r="C51" s="142">
        <v>512</v>
      </c>
      <c r="D51" s="142">
        <v>305</v>
      </c>
      <c r="E51" s="142">
        <v>1772</v>
      </c>
      <c r="F51" s="142">
        <v>914</v>
      </c>
      <c r="G51" s="142">
        <v>452</v>
      </c>
      <c r="H51" s="142">
        <v>713</v>
      </c>
      <c r="I51" s="142">
        <v>692</v>
      </c>
      <c r="J51" s="142">
        <v>691</v>
      </c>
      <c r="K51" s="142">
        <v>3019</v>
      </c>
    </row>
    <row r="52" spans="1:11" x14ac:dyDescent="0.2">
      <c r="A52" s="139" t="s">
        <v>276</v>
      </c>
      <c r="B52" s="142">
        <v>5733</v>
      </c>
      <c r="C52" s="142">
        <v>324</v>
      </c>
      <c r="D52" s="142">
        <v>582</v>
      </c>
      <c r="E52" s="142">
        <v>991</v>
      </c>
      <c r="F52" s="142">
        <v>890</v>
      </c>
      <c r="G52" s="142">
        <v>364</v>
      </c>
      <c r="H52" s="142">
        <v>589</v>
      </c>
      <c r="I52" s="142">
        <v>548</v>
      </c>
      <c r="J52" s="142">
        <v>403</v>
      </c>
      <c r="K52" s="142">
        <v>1042</v>
      </c>
    </row>
    <row r="53" spans="1:11" x14ac:dyDescent="0.2">
      <c r="A53" s="139" t="s">
        <v>277</v>
      </c>
      <c r="B53" s="142">
        <v>1564</v>
      </c>
      <c r="C53" s="142">
        <v>0</v>
      </c>
      <c r="D53" s="142">
        <v>57</v>
      </c>
      <c r="E53" s="142">
        <v>778</v>
      </c>
      <c r="F53" s="142">
        <v>81</v>
      </c>
      <c r="G53" s="142">
        <v>86</v>
      </c>
      <c r="H53" s="142">
        <v>228</v>
      </c>
      <c r="I53" s="142">
        <v>0</v>
      </c>
      <c r="J53" s="142">
        <v>0</v>
      </c>
      <c r="K53" s="142">
        <v>334</v>
      </c>
    </row>
    <row r="54" spans="1:11" x14ac:dyDescent="0.2">
      <c r="A54" s="139" t="s">
        <v>278</v>
      </c>
      <c r="B54" s="142">
        <v>1105</v>
      </c>
      <c r="C54" s="142">
        <v>85</v>
      </c>
      <c r="D54" s="142">
        <v>0</v>
      </c>
      <c r="E54" s="142">
        <v>236</v>
      </c>
      <c r="F54" s="142">
        <v>148</v>
      </c>
      <c r="G54" s="142">
        <v>71</v>
      </c>
      <c r="H54" s="142">
        <v>29</v>
      </c>
      <c r="I54" s="142">
        <v>209</v>
      </c>
      <c r="J54" s="142">
        <v>0</v>
      </c>
      <c r="K54" s="142">
        <v>327</v>
      </c>
    </row>
    <row r="55" spans="1:11" x14ac:dyDescent="0.2">
      <c r="A55" s="139" t="s">
        <v>266</v>
      </c>
      <c r="B55" s="142">
        <v>12029</v>
      </c>
      <c r="C55" s="142">
        <v>142</v>
      </c>
      <c r="D55" s="142">
        <v>1179</v>
      </c>
      <c r="E55" s="142">
        <v>2546</v>
      </c>
      <c r="F55" s="142">
        <v>3078</v>
      </c>
      <c r="G55" s="142">
        <v>940</v>
      </c>
      <c r="H55" s="142">
        <v>2456</v>
      </c>
      <c r="I55" s="142">
        <v>1350</v>
      </c>
      <c r="J55" s="142">
        <v>338</v>
      </c>
      <c r="K55" s="142">
        <v>0</v>
      </c>
    </row>
    <row r="56" spans="1:11" x14ac:dyDescent="0.2">
      <c r="A56" s="140" t="s">
        <v>279</v>
      </c>
      <c r="B56" s="145">
        <v>14778</v>
      </c>
      <c r="C56" s="145">
        <v>338</v>
      </c>
      <c r="D56" s="145">
        <v>1024</v>
      </c>
      <c r="E56" s="145">
        <v>2651</v>
      </c>
      <c r="F56" s="145">
        <v>3721</v>
      </c>
      <c r="G56" s="145">
        <v>992</v>
      </c>
      <c r="H56" s="145">
        <v>1397</v>
      </c>
      <c r="I56" s="145">
        <v>1236</v>
      </c>
      <c r="J56" s="145">
        <v>631</v>
      </c>
      <c r="K56" s="145">
        <v>2788</v>
      </c>
    </row>
    <row r="57" spans="1:11" x14ac:dyDescent="0.2">
      <c r="A57" s="139" t="s">
        <v>280</v>
      </c>
      <c r="B57" s="142">
        <v>11273</v>
      </c>
      <c r="C57" s="142">
        <v>618</v>
      </c>
      <c r="D57" s="142">
        <v>480</v>
      </c>
      <c r="E57" s="142">
        <v>2414</v>
      </c>
      <c r="F57" s="142">
        <v>1401</v>
      </c>
      <c r="G57" s="142">
        <v>690</v>
      </c>
      <c r="H57" s="142">
        <v>1046</v>
      </c>
      <c r="I57" s="142">
        <v>1163</v>
      </c>
      <c r="J57" s="142">
        <v>617</v>
      </c>
      <c r="K57" s="142">
        <v>2844</v>
      </c>
    </row>
    <row r="58" spans="1:11" x14ac:dyDescent="0.2">
      <c r="A58" s="139" t="s">
        <v>281</v>
      </c>
      <c r="B58" s="142">
        <v>8545</v>
      </c>
      <c r="C58" s="142">
        <v>395</v>
      </c>
      <c r="D58" s="142">
        <v>626</v>
      </c>
      <c r="E58" s="142">
        <v>1764</v>
      </c>
      <c r="F58" s="142">
        <v>1530</v>
      </c>
      <c r="G58" s="142">
        <v>978</v>
      </c>
      <c r="H58" s="142">
        <v>751</v>
      </c>
      <c r="I58" s="142">
        <v>797</v>
      </c>
      <c r="J58" s="142">
        <v>480</v>
      </c>
      <c r="K58" s="142">
        <v>1224</v>
      </c>
    </row>
    <row r="59" spans="1:11" x14ac:dyDescent="0.2">
      <c r="A59" s="139" t="s">
        <v>282</v>
      </c>
      <c r="B59" s="142">
        <v>1563</v>
      </c>
      <c r="C59" s="142">
        <v>0</v>
      </c>
      <c r="D59" s="142">
        <v>138</v>
      </c>
      <c r="E59" s="142">
        <v>814</v>
      </c>
      <c r="F59" s="142">
        <v>83</v>
      </c>
      <c r="G59" s="142">
        <v>83</v>
      </c>
      <c r="H59" s="142">
        <v>200</v>
      </c>
      <c r="I59" s="142">
        <v>0</v>
      </c>
      <c r="J59" s="142">
        <v>0</v>
      </c>
      <c r="K59" s="142">
        <v>245</v>
      </c>
    </row>
    <row r="60" spans="1:11" x14ac:dyDescent="0.2">
      <c r="A60" s="139" t="s">
        <v>283</v>
      </c>
      <c r="B60" s="142">
        <v>2367</v>
      </c>
      <c r="C60" s="142">
        <v>156</v>
      </c>
      <c r="D60" s="142">
        <v>62</v>
      </c>
      <c r="E60" s="142">
        <v>405</v>
      </c>
      <c r="F60" s="142">
        <v>443</v>
      </c>
      <c r="G60" s="142">
        <v>203</v>
      </c>
      <c r="H60" s="142">
        <v>53</v>
      </c>
      <c r="I60" s="142">
        <v>648</v>
      </c>
      <c r="J60" s="142">
        <v>221</v>
      </c>
      <c r="K60" s="142">
        <v>176</v>
      </c>
    </row>
    <row r="61" spans="1:11" x14ac:dyDescent="0.2">
      <c r="A61" s="144" t="s">
        <v>272</v>
      </c>
      <c r="B61" s="146">
        <v>13229</v>
      </c>
      <c r="C61" s="146">
        <v>323</v>
      </c>
      <c r="D61" s="146">
        <v>1326</v>
      </c>
      <c r="E61" s="146">
        <v>3113</v>
      </c>
      <c r="F61" s="146">
        <v>2840</v>
      </c>
      <c r="G61" s="146">
        <v>926</v>
      </c>
      <c r="H61" s="146">
        <v>2807</v>
      </c>
      <c r="I61" s="146">
        <v>1491</v>
      </c>
      <c r="J61" s="146">
        <v>403</v>
      </c>
      <c r="K61" s="146">
        <v>0</v>
      </c>
    </row>
    <row r="64" spans="1:11" x14ac:dyDescent="0.2">
      <c r="A64" s="138" t="s">
        <v>284</v>
      </c>
      <c r="B64" s="292" t="s">
        <v>232</v>
      </c>
      <c r="C64" s="293"/>
      <c r="D64" s="293"/>
      <c r="E64" s="293"/>
      <c r="F64" s="293"/>
      <c r="G64" s="293"/>
      <c r="H64" s="293"/>
      <c r="I64" s="293"/>
      <c r="J64" s="293"/>
      <c r="K64" s="294"/>
    </row>
    <row r="65" spans="1:11" x14ac:dyDescent="0.2">
      <c r="A65" s="139" t="s">
        <v>260</v>
      </c>
      <c r="B65" s="243" t="s">
        <v>62</v>
      </c>
      <c r="C65" s="243" t="s">
        <v>234</v>
      </c>
      <c r="D65" s="243" t="s">
        <v>235</v>
      </c>
      <c r="E65" s="243" t="s">
        <v>236</v>
      </c>
      <c r="F65" s="243" t="s">
        <v>237</v>
      </c>
      <c r="G65" s="243" t="s">
        <v>238</v>
      </c>
      <c r="H65" s="243" t="s">
        <v>239</v>
      </c>
      <c r="I65" s="243" t="s">
        <v>170</v>
      </c>
      <c r="J65" s="243" t="s">
        <v>240</v>
      </c>
      <c r="K65" s="243" t="s">
        <v>172</v>
      </c>
    </row>
    <row r="66" spans="1:11" x14ac:dyDescent="0.2">
      <c r="A66" s="139"/>
      <c r="B66" s="292" t="s">
        <v>691</v>
      </c>
      <c r="C66" s="293"/>
      <c r="D66" s="293"/>
      <c r="E66" s="293"/>
      <c r="F66" s="293"/>
      <c r="G66" s="293"/>
      <c r="H66" s="293"/>
      <c r="I66" s="293"/>
      <c r="J66" s="293"/>
      <c r="K66" s="294"/>
    </row>
    <row r="67" spans="1:11" x14ac:dyDescent="0.2">
      <c r="A67" s="139" t="s">
        <v>274</v>
      </c>
      <c r="B67" s="168">
        <v>0.39600000000000002</v>
      </c>
      <c r="C67" s="168">
        <v>0.374</v>
      </c>
      <c r="D67" s="168">
        <v>0.39500000000000002</v>
      </c>
      <c r="E67" s="168">
        <v>0.35100000000000003</v>
      </c>
      <c r="F67" s="168">
        <v>0.436</v>
      </c>
      <c r="G67" s="168">
        <v>0.39100000000000001</v>
      </c>
      <c r="H67" s="168">
        <v>0.40899999999999997</v>
      </c>
      <c r="I67" s="168">
        <v>0.32100000000000001</v>
      </c>
      <c r="J67" s="168">
        <v>0.32700000000000001</v>
      </c>
      <c r="K67" s="168">
        <v>0.44700000000000001</v>
      </c>
    </row>
    <row r="68" spans="1:11" x14ac:dyDescent="0.2">
      <c r="A68" s="139" t="s">
        <v>275</v>
      </c>
      <c r="B68" s="168">
        <v>0.25900000000000001</v>
      </c>
      <c r="C68" s="168">
        <v>0.33399999999999996</v>
      </c>
      <c r="D68" s="168">
        <v>0.251</v>
      </c>
      <c r="E68" s="168">
        <v>0.253</v>
      </c>
      <c r="F68" s="168">
        <v>0.247</v>
      </c>
      <c r="G68" s="168">
        <v>0.22399999999999998</v>
      </c>
      <c r="H68" s="168">
        <v>0.23199999999999998</v>
      </c>
      <c r="I68" s="168">
        <v>0.26500000000000001</v>
      </c>
      <c r="J68" s="168">
        <v>0.33700000000000002</v>
      </c>
      <c r="K68" s="168">
        <v>0.27200000000000002</v>
      </c>
    </row>
    <row r="69" spans="1:11" x14ac:dyDescent="0.2">
      <c r="A69" s="139" t="s">
        <v>276</v>
      </c>
      <c r="B69" s="168">
        <v>0.17899999999999999</v>
      </c>
      <c r="C69" s="168">
        <v>0.16500000000000001</v>
      </c>
      <c r="D69" s="168">
        <v>0.221</v>
      </c>
      <c r="E69" s="168">
        <v>0.20800000000000002</v>
      </c>
      <c r="F69" s="168">
        <v>0.187</v>
      </c>
      <c r="G69" s="168">
        <v>0.22</v>
      </c>
      <c r="H69" s="168">
        <v>0.18600000000000003</v>
      </c>
      <c r="I69" s="168">
        <v>0.21</v>
      </c>
      <c r="J69" s="168">
        <v>0.191</v>
      </c>
      <c r="K69" s="168">
        <v>9.6999999999999989E-2</v>
      </c>
    </row>
    <row r="70" spans="1:11" x14ac:dyDescent="0.2">
      <c r="A70" s="139" t="s">
        <v>277</v>
      </c>
      <c r="B70" s="168">
        <v>9.3000000000000013E-2</v>
      </c>
      <c r="C70" s="168">
        <v>8.199999999999999E-2</v>
      </c>
      <c r="D70" s="168">
        <v>6.4000000000000001E-2</v>
      </c>
      <c r="E70" s="168">
        <v>0.1</v>
      </c>
      <c r="F70" s="168">
        <v>7.2999999999999995E-2</v>
      </c>
      <c r="G70" s="168">
        <v>6.9000000000000006E-2</v>
      </c>
      <c r="H70" s="168">
        <v>0.10800000000000001</v>
      </c>
      <c r="I70" s="168">
        <v>0.10400000000000001</v>
      </c>
      <c r="J70" s="168">
        <v>5.9000000000000004E-2</v>
      </c>
      <c r="K70" s="168">
        <v>0.11900000000000001</v>
      </c>
    </row>
    <row r="71" spans="1:11" x14ac:dyDescent="0.2">
      <c r="A71" s="139" t="s">
        <v>278</v>
      </c>
      <c r="B71" s="168">
        <v>4.5999999999999999E-2</v>
      </c>
      <c r="C71" s="168">
        <v>4.4999999999999998E-2</v>
      </c>
      <c r="D71" s="168">
        <v>3.1E-2</v>
      </c>
      <c r="E71" s="168">
        <v>4.5999999999999999E-2</v>
      </c>
      <c r="F71" s="168">
        <v>3.2000000000000001E-2</v>
      </c>
      <c r="G71" s="168">
        <v>6.2E-2</v>
      </c>
      <c r="H71" s="168">
        <v>1.2E-2</v>
      </c>
      <c r="I71" s="168">
        <v>8.3000000000000004E-2</v>
      </c>
      <c r="J71" s="168">
        <v>6.6000000000000003E-2</v>
      </c>
      <c r="K71" s="168">
        <v>0.06</v>
      </c>
    </row>
    <row r="72" spans="1:11" x14ac:dyDescent="0.2">
      <c r="A72" s="139" t="s">
        <v>266</v>
      </c>
      <c r="B72" s="168">
        <v>2.7000000000000003E-2</v>
      </c>
      <c r="C72" s="168">
        <v>0</v>
      </c>
      <c r="D72" s="168">
        <v>3.7999999999999999E-2</v>
      </c>
      <c r="E72" s="168">
        <v>4.2000000000000003E-2</v>
      </c>
      <c r="F72" s="168">
        <v>2.4E-2</v>
      </c>
      <c r="G72" s="168">
        <v>3.5000000000000003E-2</v>
      </c>
      <c r="H72" s="168">
        <v>5.2999999999999999E-2</v>
      </c>
      <c r="I72" s="168">
        <v>1.7000000000000001E-2</v>
      </c>
      <c r="J72" s="168">
        <v>0.02</v>
      </c>
      <c r="K72" s="168">
        <v>6.0000000000000001E-3</v>
      </c>
    </row>
    <row r="73" spans="1:11" x14ac:dyDescent="0.2">
      <c r="A73" s="140" t="s">
        <v>279</v>
      </c>
      <c r="B73" s="166">
        <v>0.36399999999999999</v>
      </c>
      <c r="C73" s="166">
        <v>0.32100000000000001</v>
      </c>
      <c r="D73" s="166">
        <v>0.35299999999999998</v>
      </c>
      <c r="E73" s="166">
        <v>0.34100000000000003</v>
      </c>
      <c r="F73" s="166">
        <v>0.371</v>
      </c>
      <c r="G73" s="166">
        <v>0.30599999999999999</v>
      </c>
      <c r="H73" s="166">
        <v>0.38700000000000001</v>
      </c>
      <c r="I73" s="166">
        <v>0.32</v>
      </c>
      <c r="J73" s="166">
        <v>0.29100000000000004</v>
      </c>
      <c r="K73" s="166">
        <v>0.44400000000000001</v>
      </c>
    </row>
    <row r="74" spans="1:11" x14ac:dyDescent="0.2">
      <c r="A74" s="139" t="s">
        <v>280</v>
      </c>
      <c r="B74" s="168">
        <v>0.29399999999999998</v>
      </c>
      <c r="C74" s="168">
        <v>0.34200000000000003</v>
      </c>
      <c r="D74" s="168">
        <v>0.29100000000000004</v>
      </c>
      <c r="E74" s="168">
        <v>0.28399999999999997</v>
      </c>
      <c r="F74" s="168">
        <v>0.28000000000000003</v>
      </c>
      <c r="G74" s="168">
        <v>0.30199999999999999</v>
      </c>
      <c r="H74" s="168">
        <v>0.28800000000000003</v>
      </c>
      <c r="I74" s="168">
        <v>0.313</v>
      </c>
      <c r="J74" s="168">
        <v>0.38200000000000001</v>
      </c>
      <c r="K74" s="168">
        <v>0.28100000000000003</v>
      </c>
    </row>
    <row r="75" spans="1:11" x14ac:dyDescent="0.2">
      <c r="A75" s="139" t="s">
        <v>281</v>
      </c>
      <c r="B75" s="168">
        <v>0.19399999999999998</v>
      </c>
      <c r="C75" s="168">
        <v>0.19500000000000001</v>
      </c>
      <c r="D75" s="168">
        <v>0.249</v>
      </c>
      <c r="E75" s="168">
        <v>0.218</v>
      </c>
      <c r="F75" s="168">
        <v>0.21899999999999997</v>
      </c>
      <c r="G75" s="168">
        <v>0.223</v>
      </c>
      <c r="H75" s="168">
        <v>0.182</v>
      </c>
      <c r="I75" s="168">
        <v>0.185</v>
      </c>
      <c r="J75" s="168">
        <v>0.19500000000000001</v>
      </c>
      <c r="K75" s="168">
        <v>0.113</v>
      </c>
    </row>
    <row r="76" spans="1:11" x14ac:dyDescent="0.2">
      <c r="A76" s="139" t="s">
        <v>282</v>
      </c>
      <c r="B76" s="168">
        <v>6.7000000000000004E-2</v>
      </c>
      <c r="C76" s="168">
        <v>0.06</v>
      </c>
      <c r="D76" s="168">
        <v>3.7999999999999999E-2</v>
      </c>
      <c r="E76" s="168">
        <v>6.6000000000000003E-2</v>
      </c>
      <c r="F76" s="168">
        <v>6.2E-2</v>
      </c>
      <c r="G76" s="168">
        <v>4.9000000000000002E-2</v>
      </c>
      <c r="H76" s="168">
        <v>7.4999999999999997E-2</v>
      </c>
      <c r="I76" s="168">
        <v>6.7000000000000004E-2</v>
      </c>
      <c r="J76" s="168">
        <v>5.5E-2</v>
      </c>
      <c r="K76" s="168">
        <v>9.5000000000000001E-2</v>
      </c>
    </row>
    <row r="77" spans="1:11" x14ac:dyDescent="0.2">
      <c r="A77" s="139" t="s">
        <v>283</v>
      </c>
      <c r="B77" s="168">
        <v>5.5E-2</v>
      </c>
      <c r="C77" s="168">
        <v>8.199999999999999E-2</v>
      </c>
      <c r="D77" s="168">
        <v>3.5000000000000003E-2</v>
      </c>
      <c r="E77" s="168">
        <v>5.2000000000000005E-2</v>
      </c>
      <c r="F77" s="168">
        <v>4.2999999999999997E-2</v>
      </c>
      <c r="G77" s="168">
        <v>8.5999999999999993E-2</v>
      </c>
      <c r="H77" s="168">
        <v>2.1000000000000001E-2</v>
      </c>
      <c r="I77" s="168">
        <v>9.6000000000000002E-2</v>
      </c>
      <c r="J77" s="168">
        <v>7.5999999999999998E-2</v>
      </c>
      <c r="K77" s="168">
        <v>6.0999999999999999E-2</v>
      </c>
    </row>
    <row r="78" spans="1:11" x14ac:dyDescent="0.2">
      <c r="A78" s="144" t="s">
        <v>272</v>
      </c>
      <c r="B78" s="169">
        <v>2.6000000000000002E-2</v>
      </c>
      <c r="C78" s="169">
        <v>0</v>
      </c>
      <c r="D78" s="169">
        <v>3.4000000000000002E-2</v>
      </c>
      <c r="E78" s="169">
        <v>3.9E-2</v>
      </c>
      <c r="F78" s="169">
        <v>2.4E-2</v>
      </c>
      <c r="G78" s="169">
        <v>3.4000000000000002E-2</v>
      </c>
      <c r="H78" s="169">
        <v>4.7E-2</v>
      </c>
      <c r="I78" s="169">
        <v>0.02</v>
      </c>
      <c r="J78" s="169">
        <v>0</v>
      </c>
      <c r="K78" s="169">
        <v>5.0000000000000001E-3</v>
      </c>
    </row>
    <row r="79" spans="1:11" x14ac:dyDescent="0.2">
      <c r="A79" s="139"/>
      <c r="B79" s="299" t="s">
        <v>246</v>
      </c>
      <c r="C79" s="300"/>
      <c r="D79" s="300"/>
      <c r="E79" s="300"/>
      <c r="F79" s="300"/>
      <c r="G79" s="300"/>
      <c r="H79" s="300"/>
      <c r="I79" s="300"/>
      <c r="J79" s="300"/>
      <c r="K79" s="301"/>
    </row>
    <row r="80" spans="1:11" x14ac:dyDescent="0.2">
      <c r="A80" s="139" t="s">
        <v>274</v>
      </c>
      <c r="B80" s="142">
        <v>55994</v>
      </c>
      <c r="C80" s="142">
        <v>2331</v>
      </c>
      <c r="D80" s="142">
        <v>4144</v>
      </c>
      <c r="E80" s="142">
        <v>9005</v>
      </c>
      <c r="F80" s="142">
        <v>10739</v>
      </c>
      <c r="G80" s="142">
        <v>4170</v>
      </c>
      <c r="H80" s="142">
        <v>7096</v>
      </c>
      <c r="I80" s="142">
        <v>3798</v>
      </c>
      <c r="J80" s="142">
        <v>1984</v>
      </c>
      <c r="K80" s="142">
        <v>12727</v>
      </c>
    </row>
    <row r="81" spans="1:11" x14ac:dyDescent="0.2">
      <c r="A81" s="139" t="s">
        <v>275</v>
      </c>
      <c r="B81" s="142">
        <v>36611</v>
      </c>
      <c r="C81" s="142">
        <v>2082</v>
      </c>
      <c r="D81" s="142">
        <v>2637</v>
      </c>
      <c r="E81" s="142">
        <v>6481</v>
      </c>
      <c r="F81" s="142">
        <v>6087</v>
      </c>
      <c r="G81" s="142">
        <v>2393</v>
      </c>
      <c r="H81" s="142">
        <v>4017</v>
      </c>
      <c r="I81" s="142">
        <v>3134</v>
      </c>
      <c r="J81" s="142">
        <v>2040</v>
      </c>
      <c r="K81" s="142">
        <v>7740</v>
      </c>
    </row>
    <row r="82" spans="1:11" x14ac:dyDescent="0.2">
      <c r="A82" s="139" t="s">
        <v>276</v>
      </c>
      <c r="B82" s="142">
        <v>25293</v>
      </c>
      <c r="C82" s="142">
        <v>1029</v>
      </c>
      <c r="D82" s="142">
        <v>2321</v>
      </c>
      <c r="E82" s="142">
        <v>5343</v>
      </c>
      <c r="F82" s="142">
        <v>4607</v>
      </c>
      <c r="G82" s="142">
        <v>2342</v>
      </c>
      <c r="H82" s="142">
        <v>3233</v>
      </c>
      <c r="I82" s="142">
        <v>2491</v>
      </c>
      <c r="J82" s="142">
        <v>1158</v>
      </c>
      <c r="K82" s="142">
        <v>2769</v>
      </c>
    </row>
    <row r="83" spans="1:11" x14ac:dyDescent="0.2">
      <c r="A83" s="139" t="s">
        <v>277</v>
      </c>
      <c r="B83" s="142">
        <v>13154</v>
      </c>
      <c r="C83" s="142">
        <v>510</v>
      </c>
      <c r="D83" s="142">
        <v>670</v>
      </c>
      <c r="E83" s="142">
        <v>2569</v>
      </c>
      <c r="F83" s="142">
        <v>1810</v>
      </c>
      <c r="G83" s="142">
        <v>736</v>
      </c>
      <c r="H83" s="142">
        <v>1881</v>
      </c>
      <c r="I83" s="142">
        <v>1230</v>
      </c>
      <c r="J83" s="142">
        <v>359</v>
      </c>
      <c r="K83" s="142">
        <v>3389</v>
      </c>
    </row>
    <row r="84" spans="1:11" x14ac:dyDescent="0.2">
      <c r="A84" s="139" t="s">
        <v>278</v>
      </c>
      <c r="B84" s="142">
        <v>6543</v>
      </c>
      <c r="C84" s="142">
        <v>283</v>
      </c>
      <c r="D84" s="142">
        <v>328</v>
      </c>
      <c r="E84" s="142">
        <v>1183</v>
      </c>
      <c r="F84" s="142">
        <v>792</v>
      </c>
      <c r="G84" s="142">
        <v>658</v>
      </c>
      <c r="H84" s="142">
        <v>206</v>
      </c>
      <c r="I84" s="142">
        <v>988</v>
      </c>
      <c r="J84" s="142">
        <v>399</v>
      </c>
      <c r="K84" s="142">
        <v>1706</v>
      </c>
    </row>
    <row r="85" spans="1:11" x14ac:dyDescent="0.2">
      <c r="A85" s="139" t="s">
        <v>266</v>
      </c>
      <c r="B85" s="142">
        <v>3858</v>
      </c>
      <c r="C85" s="142">
        <v>0</v>
      </c>
      <c r="D85" s="142">
        <v>395</v>
      </c>
      <c r="E85" s="142">
        <v>1084</v>
      </c>
      <c r="F85" s="142">
        <v>603</v>
      </c>
      <c r="G85" s="142">
        <v>370</v>
      </c>
      <c r="H85" s="142">
        <v>916</v>
      </c>
      <c r="I85" s="142">
        <v>205</v>
      </c>
      <c r="J85" s="142">
        <v>119</v>
      </c>
      <c r="K85" s="142">
        <v>166</v>
      </c>
    </row>
    <row r="86" spans="1:11" x14ac:dyDescent="0.2">
      <c r="A86" s="140" t="s">
        <v>279</v>
      </c>
      <c r="B86" s="145">
        <v>53703</v>
      </c>
      <c r="C86" s="145">
        <v>2146</v>
      </c>
      <c r="D86" s="145">
        <v>4265</v>
      </c>
      <c r="E86" s="145">
        <v>9467</v>
      </c>
      <c r="F86" s="145">
        <v>10045</v>
      </c>
      <c r="G86" s="145">
        <v>3316</v>
      </c>
      <c r="H86" s="145">
        <v>7872</v>
      </c>
      <c r="I86" s="145">
        <v>3756</v>
      </c>
      <c r="J86" s="145">
        <v>1725</v>
      </c>
      <c r="K86" s="145">
        <v>11111</v>
      </c>
    </row>
    <row r="87" spans="1:11" x14ac:dyDescent="0.2">
      <c r="A87" s="139" t="s">
        <v>280</v>
      </c>
      <c r="B87" s="142">
        <v>43362</v>
      </c>
      <c r="C87" s="142">
        <v>2290</v>
      </c>
      <c r="D87" s="142">
        <v>3514</v>
      </c>
      <c r="E87" s="142">
        <v>7880</v>
      </c>
      <c r="F87" s="142">
        <v>7583</v>
      </c>
      <c r="G87" s="142">
        <v>3275</v>
      </c>
      <c r="H87" s="142">
        <v>5859</v>
      </c>
      <c r="I87" s="142">
        <v>3670</v>
      </c>
      <c r="J87" s="142">
        <v>2264</v>
      </c>
      <c r="K87" s="142">
        <v>7027</v>
      </c>
    </row>
    <row r="88" spans="1:11" x14ac:dyDescent="0.2">
      <c r="A88" s="139" t="s">
        <v>281</v>
      </c>
      <c r="B88" s="142">
        <v>28577</v>
      </c>
      <c r="C88" s="142">
        <v>1305</v>
      </c>
      <c r="D88" s="142">
        <v>3011</v>
      </c>
      <c r="E88" s="142">
        <v>6044</v>
      </c>
      <c r="F88" s="142">
        <v>5936</v>
      </c>
      <c r="G88" s="142">
        <v>2422</v>
      </c>
      <c r="H88" s="142">
        <v>3707</v>
      </c>
      <c r="I88" s="142">
        <v>2171</v>
      </c>
      <c r="J88" s="142">
        <v>1154</v>
      </c>
      <c r="K88" s="142">
        <v>2827</v>
      </c>
    </row>
    <row r="89" spans="1:11" x14ac:dyDescent="0.2">
      <c r="A89" s="139" t="s">
        <v>282</v>
      </c>
      <c r="B89" s="142">
        <v>9906</v>
      </c>
      <c r="C89" s="142">
        <v>400</v>
      </c>
      <c r="D89" s="142">
        <v>455</v>
      </c>
      <c r="E89" s="142">
        <v>1842</v>
      </c>
      <c r="F89" s="142">
        <v>1666</v>
      </c>
      <c r="G89" s="142">
        <v>537</v>
      </c>
      <c r="H89" s="142">
        <v>1525</v>
      </c>
      <c r="I89" s="142">
        <v>787</v>
      </c>
      <c r="J89" s="142">
        <v>324</v>
      </c>
      <c r="K89" s="142">
        <v>2370</v>
      </c>
    </row>
    <row r="90" spans="1:11" x14ac:dyDescent="0.2">
      <c r="A90" s="139" t="s">
        <v>283</v>
      </c>
      <c r="B90" s="142">
        <v>8062</v>
      </c>
      <c r="C90" s="142">
        <v>551</v>
      </c>
      <c r="D90" s="142">
        <v>425</v>
      </c>
      <c r="E90" s="142">
        <v>1439</v>
      </c>
      <c r="F90" s="142">
        <v>1177</v>
      </c>
      <c r="G90" s="142">
        <v>933</v>
      </c>
      <c r="H90" s="142">
        <v>428</v>
      </c>
      <c r="I90" s="142">
        <v>1122</v>
      </c>
      <c r="J90" s="142">
        <v>452</v>
      </c>
      <c r="K90" s="142">
        <v>1535</v>
      </c>
    </row>
    <row r="91" spans="1:11" x14ac:dyDescent="0.2">
      <c r="A91" s="144" t="s">
        <v>272</v>
      </c>
      <c r="B91" s="146">
        <v>3830</v>
      </c>
      <c r="C91" s="146">
        <v>0</v>
      </c>
      <c r="D91" s="146">
        <v>413</v>
      </c>
      <c r="E91" s="146">
        <v>1068</v>
      </c>
      <c r="F91" s="146">
        <v>658</v>
      </c>
      <c r="G91" s="146">
        <v>366</v>
      </c>
      <c r="H91" s="146">
        <v>953</v>
      </c>
      <c r="I91" s="146">
        <v>236</v>
      </c>
      <c r="J91" s="146">
        <v>0</v>
      </c>
      <c r="K91" s="146">
        <v>136</v>
      </c>
    </row>
    <row r="93" spans="1:11" x14ac:dyDescent="0.2">
      <c r="A93" s="6" t="s">
        <v>693</v>
      </c>
    </row>
  </sheetData>
  <mergeCells count="9">
    <mergeCell ref="B64:K64"/>
    <mergeCell ref="B66:K66"/>
    <mergeCell ref="B79:K79"/>
    <mergeCell ref="B4:K4"/>
    <mergeCell ref="B6:K6"/>
    <mergeCell ref="B19:K19"/>
    <mergeCell ref="B34:K34"/>
    <mergeCell ref="B36:K36"/>
    <mergeCell ref="B49:K49"/>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A5D50-CE93-491A-BE0C-29280B974DC7}">
  <dimension ref="A1:G34"/>
  <sheetViews>
    <sheetView workbookViewId="0">
      <selection activeCell="E26" sqref="E26"/>
    </sheetView>
  </sheetViews>
  <sheetFormatPr baseColWidth="10" defaultRowHeight="12.75" x14ac:dyDescent="0.2"/>
  <cols>
    <col min="1" max="16384" width="11.42578125" style="6"/>
  </cols>
  <sheetData>
    <row r="1" spans="1:7" x14ac:dyDescent="0.2">
      <c r="A1" s="244" t="s">
        <v>695</v>
      </c>
    </row>
    <row r="2" spans="1:7" x14ac:dyDescent="0.2">
      <c r="A2" s="189" t="s">
        <v>694</v>
      </c>
    </row>
    <row r="3" spans="1:7" x14ac:dyDescent="0.2">
      <c r="A3" s="245"/>
      <c r="B3" s="245"/>
      <c r="C3" s="245"/>
      <c r="D3" s="245"/>
      <c r="E3" s="245"/>
      <c r="F3" s="245"/>
      <c r="G3" s="245"/>
    </row>
    <row r="4" spans="1:7" x14ac:dyDescent="0.2">
      <c r="A4" s="246" t="s">
        <v>228</v>
      </c>
      <c r="B4" s="190" t="s">
        <v>303</v>
      </c>
      <c r="C4" s="191" t="s">
        <v>304</v>
      </c>
      <c r="D4" s="191" t="s">
        <v>305</v>
      </c>
      <c r="E4" s="191" t="s">
        <v>306</v>
      </c>
      <c r="F4" s="191" t="s">
        <v>307</v>
      </c>
      <c r="G4" s="192" t="s">
        <v>308</v>
      </c>
    </row>
    <row r="5" spans="1:7" x14ac:dyDescent="0.2">
      <c r="A5" s="247"/>
      <c r="B5" s="292" t="s">
        <v>309</v>
      </c>
      <c r="C5" s="293"/>
      <c r="D5" s="293"/>
      <c r="E5" s="293"/>
      <c r="F5" s="293"/>
      <c r="G5" s="294"/>
    </row>
    <row r="6" spans="1:7" x14ac:dyDescent="0.2">
      <c r="A6" s="248">
        <v>2014</v>
      </c>
      <c r="B6" s="249">
        <v>127</v>
      </c>
      <c r="C6" s="250">
        <v>304</v>
      </c>
      <c r="D6" s="250">
        <v>292</v>
      </c>
      <c r="E6" s="250">
        <v>216</v>
      </c>
      <c r="F6" s="250">
        <v>139</v>
      </c>
      <c r="G6" s="251">
        <v>190</v>
      </c>
    </row>
    <row r="7" spans="1:7" x14ac:dyDescent="0.2">
      <c r="A7" s="252">
        <v>2015</v>
      </c>
      <c r="B7" s="26">
        <v>309</v>
      </c>
      <c r="C7" s="16">
        <v>618</v>
      </c>
      <c r="D7" s="16">
        <v>486</v>
      </c>
      <c r="E7" s="16">
        <v>309</v>
      </c>
      <c r="F7" s="16">
        <v>199</v>
      </c>
      <c r="G7" s="18">
        <v>287</v>
      </c>
    </row>
    <row r="8" spans="1:7" x14ac:dyDescent="0.2">
      <c r="A8" s="252">
        <v>2016</v>
      </c>
      <c r="B8" s="26">
        <v>415</v>
      </c>
      <c r="C8" s="16">
        <v>873</v>
      </c>
      <c r="D8" s="16">
        <v>701</v>
      </c>
      <c r="E8" s="16">
        <v>493</v>
      </c>
      <c r="F8" s="16">
        <v>280</v>
      </c>
      <c r="G8" s="18">
        <v>425</v>
      </c>
    </row>
    <row r="9" spans="1:7" x14ac:dyDescent="0.2">
      <c r="A9" s="252">
        <v>2017</v>
      </c>
      <c r="B9" s="26">
        <v>584</v>
      </c>
      <c r="C9" s="16">
        <v>1178</v>
      </c>
      <c r="D9" s="16">
        <v>981</v>
      </c>
      <c r="E9" s="16">
        <v>584</v>
      </c>
      <c r="F9" s="16">
        <v>302</v>
      </c>
      <c r="G9" s="18">
        <v>501</v>
      </c>
    </row>
    <row r="10" spans="1:7" x14ac:dyDescent="0.2">
      <c r="A10" s="252">
        <v>2018</v>
      </c>
      <c r="B10" s="26">
        <v>742</v>
      </c>
      <c r="C10" s="16">
        <v>1510</v>
      </c>
      <c r="D10" s="16">
        <v>1131</v>
      </c>
      <c r="E10" s="16">
        <v>635</v>
      </c>
      <c r="F10" s="16">
        <v>328</v>
      </c>
      <c r="G10" s="18">
        <v>423</v>
      </c>
    </row>
    <row r="11" spans="1:7" x14ac:dyDescent="0.2">
      <c r="A11" s="253">
        <v>2019</v>
      </c>
      <c r="B11" s="27">
        <v>835</v>
      </c>
      <c r="C11" s="22">
        <v>1837</v>
      </c>
      <c r="D11" s="22">
        <v>1337</v>
      </c>
      <c r="E11" s="22">
        <v>659</v>
      </c>
      <c r="F11" s="22">
        <v>332</v>
      </c>
      <c r="G11" s="19">
        <v>437</v>
      </c>
    </row>
    <row r="12" spans="1:7" x14ac:dyDescent="0.2">
      <c r="A12" s="247"/>
      <c r="B12" s="296" t="s">
        <v>702</v>
      </c>
      <c r="C12" s="297"/>
      <c r="D12" s="297"/>
      <c r="E12" s="297"/>
      <c r="F12" s="297"/>
      <c r="G12" s="298"/>
    </row>
    <row r="13" spans="1:7" x14ac:dyDescent="0.2">
      <c r="A13" s="248">
        <v>2014</v>
      </c>
      <c r="B13" s="58">
        <v>0.10015772870662461</v>
      </c>
      <c r="C13" s="71">
        <v>0.23974763406940064</v>
      </c>
      <c r="D13" s="71">
        <v>0.2302839116719243</v>
      </c>
      <c r="E13" s="71">
        <v>0.17034700315457413</v>
      </c>
      <c r="F13" s="71">
        <v>0.10962145110410094</v>
      </c>
      <c r="G13" s="60">
        <v>0.14984227129337541</v>
      </c>
    </row>
    <row r="14" spans="1:7" x14ac:dyDescent="0.2">
      <c r="A14" s="252">
        <v>2015</v>
      </c>
      <c r="B14" s="58">
        <v>0.13994565217391305</v>
      </c>
      <c r="C14" s="71">
        <v>0.27989130434782611</v>
      </c>
      <c r="D14" s="71">
        <v>0.22010869565217392</v>
      </c>
      <c r="E14" s="71">
        <v>0.13994565217391305</v>
      </c>
      <c r="F14" s="71">
        <v>9.0126811594202896E-2</v>
      </c>
      <c r="G14" s="60">
        <v>0.12998188405797101</v>
      </c>
    </row>
    <row r="15" spans="1:7" x14ac:dyDescent="0.2">
      <c r="A15" s="252">
        <v>2016</v>
      </c>
      <c r="B15" s="58">
        <v>0.1302165045497333</v>
      </c>
      <c r="C15" s="71">
        <v>0.27392532161907751</v>
      </c>
      <c r="D15" s="71">
        <v>0.21995607154063382</v>
      </c>
      <c r="E15" s="71">
        <v>0.15469093191088798</v>
      </c>
      <c r="F15" s="71">
        <v>8.7856918732350173E-2</v>
      </c>
      <c r="G15" s="60">
        <v>0.13335425164731723</v>
      </c>
    </row>
    <row r="16" spans="1:7" x14ac:dyDescent="0.2">
      <c r="A16" s="252">
        <v>2017</v>
      </c>
      <c r="B16" s="58">
        <v>0.14140435835351089</v>
      </c>
      <c r="C16" s="71">
        <v>0.28523002421307508</v>
      </c>
      <c r="D16" s="71">
        <v>0.23753026634382565</v>
      </c>
      <c r="E16" s="71">
        <v>0.14140435835351089</v>
      </c>
      <c r="F16" s="71">
        <v>7.3123486682808714E-2</v>
      </c>
      <c r="G16" s="60">
        <v>0.12130750605326876</v>
      </c>
    </row>
    <row r="17" spans="1:7" x14ac:dyDescent="0.2">
      <c r="A17" s="252">
        <v>2018</v>
      </c>
      <c r="B17" s="58">
        <v>0.15558817362130425</v>
      </c>
      <c r="C17" s="71">
        <v>0.31662822394632001</v>
      </c>
      <c r="D17" s="71">
        <v>0.23715663661144895</v>
      </c>
      <c r="E17" s="71">
        <v>0.13315160410987628</v>
      </c>
      <c r="F17" s="71">
        <v>6.877752149297546E-2</v>
      </c>
      <c r="G17" s="60">
        <v>8.8697840218075072E-2</v>
      </c>
    </row>
    <row r="18" spans="1:7" x14ac:dyDescent="0.2">
      <c r="A18" s="253">
        <v>2019</v>
      </c>
      <c r="B18" s="61">
        <v>0.15357734044509841</v>
      </c>
      <c r="C18" s="62">
        <v>0.33787014897921647</v>
      </c>
      <c r="D18" s="62">
        <v>0.24590766967077432</v>
      </c>
      <c r="E18" s="62">
        <v>0.12120654772852676</v>
      </c>
      <c r="F18" s="62">
        <v>6.1063086260805588E-2</v>
      </c>
      <c r="G18" s="63">
        <v>8.0375206915578437E-2</v>
      </c>
    </row>
    <row r="19" spans="1:7" x14ac:dyDescent="0.2">
      <c r="A19" s="189"/>
    </row>
    <row r="20" spans="1:7" x14ac:dyDescent="0.2">
      <c r="A20" s="189" t="s">
        <v>698</v>
      </c>
    </row>
    <row r="22" spans="1:7" x14ac:dyDescent="0.2">
      <c r="A22" s="15" t="s">
        <v>696</v>
      </c>
    </row>
    <row r="23" spans="1:7" x14ac:dyDescent="0.2">
      <c r="A23" s="189" t="s">
        <v>694</v>
      </c>
    </row>
    <row r="24" spans="1:7" x14ac:dyDescent="0.2">
      <c r="A24" s="189"/>
    </row>
    <row r="25" spans="1:7" x14ac:dyDescent="0.2">
      <c r="A25" s="302" t="s">
        <v>228</v>
      </c>
      <c r="B25" s="292" t="s">
        <v>309</v>
      </c>
      <c r="C25" s="293"/>
      <c r="D25" s="294"/>
      <c r="E25" s="292" t="s">
        <v>702</v>
      </c>
      <c r="F25" s="294"/>
    </row>
    <row r="26" spans="1:7" x14ac:dyDescent="0.2">
      <c r="A26" s="303"/>
      <c r="B26" s="193" t="s">
        <v>145</v>
      </c>
      <c r="C26" s="194" t="s">
        <v>310</v>
      </c>
      <c r="D26" s="195" t="s">
        <v>311</v>
      </c>
      <c r="E26" s="194" t="s">
        <v>310</v>
      </c>
      <c r="F26" s="195" t="s">
        <v>311</v>
      </c>
    </row>
    <row r="27" spans="1:7" x14ac:dyDescent="0.2">
      <c r="A27" s="139">
        <v>2014</v>
      </c>
      <c r="B27" s="16">
        <v>1268</v>
      </c>
      <c r="C27" s="16">
        <v>764</v>
      </c>
      <c r="D27" s="256">
        <v>504</v>
      </c>
      <c r="E27" s="71">
        <v>0.60252365930599372</v>
      </c>
      <c r="F27" s="60">
        <v>0.39747634069400634</v>
      </c>
    </row>
    <row r="28" spans="1:7" x14ac:dyDescent="0.2">
      <c r="A28" s="139">
        <v>2015</v>
      </c>
      <c r="B28" s="16">
        <v>2207</v>
      </c>
      <c r="C28" s="16">
        <v>1331</v>
      </c>
      <c r="D28" s="18">
        <v>876</v>
      </c>
      <c r="E28" s="71">
        <v>0.60308110557317629</v>
      </c>
      <c r="F28" s="60">
        <v>0.39691889442682377</v>
      </c>
    </row>
    <row r="29" spans="1:7" x14ac:dyDescent="0.2">
      <c r="A29" s="139">
        <v>2016</v>
      </c>
      <c r="B29" s="16">
        <v>3187</v>
      </c>
      <c r="C29" s="16">
        <v>1935</v>
      </c>
      <c r="D29" s="18">
        <v>1252</v>
      </c>
      <c r="E29" s="71">
        <v>0.60715406338249134</v>
      </c>
      <c r="F29" s="60">
        <v>0.39284593661750861</v>
      </c>
    </row>
    <row r="30" spans="1:7" x14ac:dyDescent="0.2">
      <c r="A30" s="139">
        <v>2017</v>
      </c>
      <c r="B30" s="16">
        <v>4130</v>
      </c>
      <c r="C30" s="16">
        <v>2571</v>
      </c>
      <c r="D30" s="18">
        <v>1559</v>
      </c>
      <c r="E30" s="71">
        <v>0.62251815980629543</v>
      </c>
      <c r="F30" s="60">
        <v>0.37748184019370462</v>
      </c>
    </row>
    <row r="31" spans="1:7" x14ac:dyDescent="0.2">
      <c r="A31" s="139">
        <v>2018</v>
      </c>
      <c r="B31" s="16">
        <v>4769</v>
      </c>
      <c r="C31" s="16">
        <v>2914</v>
      </c>
      <c r="D31" s="18">
        <v>1855</v>
      </c>
      <c r="E31" s="71">
        <v>0.61102956594673941</v>
      </c>
      <c r="F31" s="60">
        <v>0.38897043405326065</v>
      </c>
    </row>
    <row r="32" spans="1:7" x14ac:dyDescent="0.2">
      <c r="A32" s="144">
        <v>2019</v>
      </c>
      <c r="B32" s="22">
        <v>5437</v>
      </c>
      <c r="C32" s="22">
        <v>3202</v>
      </c>
      <c r="D32" s="19">
        <v>2235</v>
      </c>
      <c r="E32" s="62">
        <v>0.5889277174912636</v>
      </c>
      <c r="F32" s="63">
        <v>0.41107228250873645</v>
      </c>
    </row>
    <row r="34" spans="1:1" x14ac:dyDescent="0.2">
      <c r="A34" s="189" t="s">
        <v>698</v>
      </c>
    </row>
  </sheetData>
  <mergeCells count="5">
    <mergeCell ref="B5:G5"/>
    <mergeCell ref="B12:G12"/>
    <mergeCell ref="A25:A26"/>
    <mergeCell ref="B25:D25"/>
    <mergeCell ref="E25:F25"/>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AB41A-B354-4457-95AD-5F72BEFCB0B3}">
  <dimension ref="A1:J20"/>
  <sheetViews>
    <sheetView workbookViewId="0">
      <selection activeCell="B13" sqref="B13"/>
    </sheetView>
  </sheetViews>
  <sheetFormatPr baseColWidth="10" defaultRowHeight="12.75" x14ac:dyDescent="0.2"/>
  <cols>
    <col min="1" max="16384" width="11.42578125" style="6"/>
  </cols>
  <sheetData>
    <row r="1" spans="1:10" x14ac:dyDescent="0.2">
      <c r="A1" s="15" t="s">
        <v>697</v>
      </c>
    </row>
    <row r="2" spans="1:10" x14ac:dyDescent="0.2">
      <c r="A2" s="189" t="s">
        <v>694</v>
      </c>
    </row>
    <row r="4" spans="1:10" x14ac:dyDescent="0.2">
      <c r="A4" s="141" t="s">
        <v>228</v>
      </c>
      <c r="B4" s="191" t="s">
        <v>234</v>
      </c>
      <c r="C4" s="191" t="s">
        <v>235</v>
      </c>
      <c r="D4" s="191" t="s">
        <v>166</v>
      </c>
      <c r="E4" s="191" t="s">
        <v>167</v>
      </c>
      <c r="F4" s="191" t="s">
        <v>238</v>
      </c>
      <c r="G4" s="191" t="s">
        <v>239</v>
      </c>
      <c r="H4" s="191" t="s">
        <v>170</v>
      </c>
      <c r="I4" s="191" t="s">
        <v>240</v>
      </c>
      <c r="J4" s="192" t="s">
        <v>172</v>
      </c>
    </row>
    <row r="5" spans="1:10" x14ac:dyDescent="0.2">
      <c r="A5" s="139"/>
      <c r="B5" s="292" t="s">
        <v>309</v>
      </c>
      <c r="C5" s="293"/>
      <c r="D5" s="293"/>
      <c r="E5" s="293"/>
      <c r="F5" s="293"/>
      <c r="G5" s="293"/>
      <c r="H5" s="293"/>
      <c r="I5" s="293"/>
      <c r="J5" s="294"/>
    </row>
    <row r="6" spans="1:10" x14ac:dyDescent="0.2">
      <c r="A6" s="139">
        <v>2014</v>
      </c>
      <c r="B6" s="16"/>
      <c r="C6" s="16">
        <v>51</v>
      </c>
      <c r="D6" s="16">
        <v>274</v>
      </c>
      <c r="E6" s="16">
        <v>319</v>
      </c>
      <c r="F6" s="16"/>
      <c r="G6" s="16">
        <v>286</v>
      </c>
      <c r="H6" s="16">
        <v>31</v>
      </c>
      <c r="I6" s="16">
        <v>34</v>
      </c>
      <c r="J6" s="18">
        <v>273</v>
      </c>
    </row>
    <row r="7" spans="1:10" x14ac:dyDescent="0.2">
      <c r="A7" s="139">
        <v>2015</v>
      </c>
      <c r="B7" s="16">
        <v>89</v>
      </c>
      <c r="C7" s="16">
        <v>86</v>
      </c>
      <c r="D7" s="16">
        <v>315</v>
      </c>
      <c r="E7" s="16">
        <v>414</v>
      </c>
      <c r="F7" s="16">
        <v>101</v>
      </c>
      <c r="G7" s="16">
        <v>423</v>
      </c>
      <c r="H7" s="16">
        <v>58</v>
      </c>
      <c r="I7" s="16">
        <v>45</v>
      </c>
      <c r="J7" s="18">
        <v>676</v>
      </c>
    </row>
    <row r="8" spans="1:10" x14ac:dyDescent="0.2">
      <c r="A8" s="139">
        <v>2016</v>
      </c>
      <c r="B8" s="16">
        <v>104</v>
      </c>
      <c r="C8" s="16">
        <v>232</v>
      </c>
      <c r="D8" s="16">
        <v>506</v>
      </c>
      <c r="E8" s="16">
        <v>436</v>
      </c>
      <c r="F8" s="16">
        <v>239</v>
      </c>
      <c r="G8" s="16">
        <v>418</v>
      </c>
      <c r="H8" s="16">
        <v>166</v>
      </c>
      <c r="I8" s="16">
        <v>176</v>
      </c>
      <c r="J8" s="18">
        <v>910</v>
      </c>
    </row>
    <row r="9" spans="1:10" x14ac:dyDescent="0.2">
      <c r="A9" s="139">
        <v>2017</v>
      </c>
      <c r="B9" s="16">
        <v>102</v>
      </c>
      <c r="C9" s="16">
        <v>261</v>
      </c>
      <c r="D9" s="16">
        <v>654</v>
      </c>
      <c r="E9" s="16">
        <v>808</v>
      </c>
      <c r="F9" s="16">
        <v>261</v>
      </c>
      <c r="G9" s="16">
        <v>580</v>
      </c>
      <c r="H9" s="16">
        <v>177</v>
      </c>
      <c r="I9" s="16">
        <v>201</v>
      </c>
      <c r="J9" s="18">
        <v>1086</v>
      </c>
    </row>
    <row r="10" spans="1:10" x14ac:dyDescent="0.2">
      <c r="A10" s="139">
        <v>2018</v>
      </c>
      <c r="B10" s="16">
        <v>127</v>
      </c>
      <c r="C10" s="16">
        <v>357</v>
      </c>
      <c r="D10" s="16">
        <v>754</v>
      </c>
      <c r="E10" s="16">
        <v>703</v>
      </c>
      <c r="F10" s="16">
        <v>279</v>
      </c>
      <c r="G10" s="16">
        <v>592</v>
      </c>
      <c r="H10" s="16">
        <v>217</v>
      </c>
      <c r="I10" s="16">
        <v>218</v>
      </c>
      <c r="J10" s="18">
        <v>1456</v>
      </c>
    </row>
    <row r="11" spans="1:10" x14ac:dyDescent="0.2">
      <c r="A11" s="144">
        <v>2019</v>
      </c>
      <c r="B11" s="22">
        <v>164</v>
      </c>
      <c r="C11" s="22">
        <v>377</v>
      </c>
      <c r="D11" s="22">
        <v>851</v>
      </c>
      <c r="E11" s="22">
        <v>767</v>
      </c>
      <c r="F11" s="22">
        <v>338</v>
      </c>
      <c r="G11" s="22">
        <v>684</v>
      </c>
      <c r="H11" s="22">
        <v>271</v>
      </c>
      <c r="I11" s="22">
        <v>196</v>
      </c>
      <c r="J11" s="19">
        <v>1789</v>
      </c>
    </row>
    <row r="12" spans="1:10" x14ac:dyDescent="0.2">
      <c r="A12" s="139"/>
      <c r="B12" s="296" t="s">
        <v>702</v>
      </c>
      <c r="C12" s="297"/>
      <c r="D12" s="297"/>
      <c r="E12" s="297"/>
      <c r="F12" s="297"/>
      <c r="G12" s="297"/>
      <c r="H12" s="297"/>
      <c r="I12" s="297"/>
      <c r="J12" s="298"/>
    </row>
    <row r="13" spans="1:10" x14ac:dyDescent="0.2">
      <c r="A13" s="139">
        <v>2014</v>
      </c>
      <c r="B13" s="58">
        <v>0</v>
      </c>
      <c r="C13" s="71">
        <v>4.0220820189274448E-2</v>
      </c>
      <c r="D13" s="71">
        <v>0.21608832807570977</v>
      </c>
      <c r="E13" s="71">
        <v>0.25157728706624605</v>
      </c>
      <c r="F13" s="71">
        <v>0</v>
      </c>
      <c r="G13" s="71">
        <v>0.22555205047318613</v>
      </c>
      <c r="H13" s="71">
        <v>2.4447949526813881E-2</v>
      </c>
      <c r="I13" s="71">
        <v>2.6813880126182965E-2</v>
      </c>
      <c r="J13" s="60">
        <v>0.21529968454258674</v>
      </c>
    </row>
    <row r="14" spans="1:10" x14ac:dyDescent="0.2">
      <c r="A14" s="139">
        <v>2015</v>
      </c>
      <c r="B14" s="58">
        <v>4.0326234707748071E-2</v>
      </c>
      <c r="C14" s="71">
        <v>3.8966923425464428E-2</v>
      </c>
      <c r="D14" s="71">
        <v>0.1427276846397825</v>
      </c>
      <c r="E14" s="71">
        <v>0.18758495695514274</v>
      </c>
      <c r="F14" s="71">
        <v>4.5763479836882649E-2</v>
      </c>
      <c r="G14" s="71">
        <v>0.19166289080199367</v>
      </c>
      <c r="H14" s="71">
        <v>2.6280018124150432E-2</v>
      </c>
      <c r="I14" s="71">
        <v>2.0389669234254643E-2</v>
      </c>
      <c r="J14" s="60">
        <v>0.30629814227458085</v>
      </c>
    </row>
    <row r="15" spans="1:10" x14ac:dyDescent="0.2">
      <c r="A15" s="139">
        <v>2016</v>
      </c>
      <c r="B15" s="58">
        <v>3.2632569814872919E-2</v>
      </c>
      <c r="C15" s="71">
        <v>7.2795732663947288E-2</v>
      </c>
      <c r="D15" s="71">
        <v>0.15877000313774708</v>
      </c>
      <c r="E15" s="71">
        <v>0.13680577345465955</v>
      </c>
      <c r="F15" s="71">
        <v>7.4992155632256044E-2</v>
      </c>
      <c r="G15" s="71">
        <v>0.13115782867900846</v>
      </c>
      <c r="H15" s="71">
        <v>5.2086601819893316E-2</v>
      </c>
      <c r="I15" s="71">
        <v>5.5224348917477253E-2</v>
      </c>
      <c r="J15" s="60">
        <v>0.28553498588013804</v>
      </c>
    </row>
    <row r="16" spans="1:10" x14ac:dyDescent="0.2">
      <c r="A16" s="139">
        <v>2017</v>
      </c>
      <c r="B16" s="58">
        <v>2.4697336561743343E-2</v>
      </c>
      <c r="C16" s="71">
        <v>6.3196125907990314E-2</v>
      </c>
      <c r="D16" s="71">
        <v>0.15835351089588379</v>
      </c>
      <c r="E16" s="71">
        <v>0.19564164648910412</v>
      </c>
      <c r="F16" s="71">
        <v>6.3196125907990314E-2</v>
      </c>
      <c r="G16" s="71">
        <v>0.14043583535108958</v>
      </c>
      <c r="H16" s="71">
        <v>4.2857142857142858E-2</v>
      </c>
      <c r="I16" s="71">
        <v>4.8668280871670702E-2</v>
      </c>
      <c r="J16" s="60">
        <v>0.26295399515738499</v>
      </c>
    </row>
    <row r="17" spans="1:10" x14ac:dyDescent="0.2">
      <c r="A17" s="139">
        <v>2018</v>
      </c>
      <c r="B17" s="58">
        <v>2.7004039974484372E-2</v>
      </c>
      <c r="C17" s="71">
        <v>7.5908994258983634E-2</v>
      </c>
      <c r="D17" s="71">
        <v>0.16032319795874975</v>
      </c>
      <c r="E17" s="71">
        <v>0.14947905592175206</v>
      </c>
      <c r="F17" s="71">
        <v>5.9323835849457794E-2</v>
      </c>
      <c r="G17" s="71">
        <v>0.12587709972358069</v>
      </c>
      <c r="H17" s="71">
        <v>4.6140761216244948E-2</v>
      </c>
      <c r="I17" s="71">
        <v>4.6353391452264511E-2</v>
      </c>
      <c r="J17" s="60">
        <v>0.30958962364448223</v>
      </c>
    </row>
    <row r="18" spans="1:10" x14ac:dyDescent="0.2">
      <c r="A18" s="144">
        <v>2019</v>
      </c>
      <c r="B18" s="61">
        <v>3.0163693213169026E-2</v>
      </c>
      <c r="C18" s="62">
        <v>6.9339709398565388E-2</v>
      </c>
      <c r="D18" s="62">
        <v>0.15652013978296855</v>
      </c>
      <c r="E18" s="62">
        <v>0.14107044325915027</v>
      </c>
      <c r="F18" s="62">
        <v>6.2166636012506896E-2</v>
      </c>
      <c r="G18" s="62">
        <v>0.12580467169394888</v>
      </c>
      <c r="H18" s="62">
        <v>4.984366378517565E-2</v>
      </c>
      <c r="I18" s="62">
        <v>3.6049291888909325E-2</v>
      </c>
      <c r="J18" s="63">
        <v>0.32904175096560601</v>
      </c>
    </row>
    <row r="20" spans="1:10" x14ac:dyDescent="0.2">
      <c r="A20" s="189" t="s">
        <v>698</v>
      </c>
    </row>
  </sheetData>
  <mergeCells count="2">
    <mergeCell ref="B5:J5"/>
    <mergeCell ref="B12:J12"/>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6FC86-39CB-43BB-BBED-16AF7BDD14E5}">
  <dimension ref="A1:F28"/>
  <sheetViews>
    <sheetView workbookViewId="0"/>
  </sheetViews>
  <sheetFormatPr baseColWidth="10" defaultRowHeight="12.75" customHeight="1" x14ac:dyDescent="0.2"/>
  <cols>
    <col min="1" max="1" width="11.42578125" style="6"/>
    <col min="2" max="6" width="15.140625" style="6" customWidth="1"/>
    <col min="7" max="16384" width="11.42578125" style="6"/>
  </cols>
  <sheetData>
    <row r="1" spans="1:6" ht="12.75" customHeight="1" x14ac:dyDescent="0.2">
      <c r="A1" s="15" t="s">
        <v>700</v>
      </c>
    </row>
    <row r="2" spans="1:6" ht="12.75" customHeight="1" x14ac:dyDescent="0.2">
      <c r="A2" s="6" t="s">
        <v>699</v>
      </c>
    </row>
    <row r="4" spans="1:6" ht="12.75" customHeight="1" x14ac:dyDescent="0.2">
      <c r="A4" s="17"/>
      <c r="B4" s="292" t="s">
        <v>703</v>
      </c>
      <c r="C4" s="293"/>
      <c r="D4" s="294"/>
      <c r="E4" s="293" t="s">
        <v>704</v>
      </c>
      <c r="F4" s="294"/>
    </row>
    <row r="5" spans="1:6" s="263" customFormat="1" ht="25.5" x14ac:dyDescent="0.2">
      <c r="A5" s="261" t="s">
        <v>228</v>
      </c>
      <c r="B5" s="264" t="s">
        <v>390</v>
      </c>
      <c r="C5" s="264" t="s">
        <v>312</v>
      </c>
      <c r="D5" s="262" t="s">
        <v>313</v>
      </c>
      <c r="E5" s="265" t="s">
        <v>312</v>
      </c>
      <c r="F5" s="262" t="s">
        <v>705</v>
      </c>
    </row>
    <row r="6" spans="1:6" ht="12.75" customHeight="1" x14ac:dyDescent="0.2">
      <c r="A6" s="139">
        <v>2002</v>
      </c>
      <c r="B6" s="16">
        <v>120486</v>
      </c>
      <c r="C6" s="16">
        <v>1186</v>
      </c>
      <c r="D6" s="18"/>
      <c r="E6" s="257">
        <f>C6/B6</f>
        <v>9.8434672908055704E-3</v>
      </c>
      <c r="F6" s="258"/>
    </row>
    <row r="7" spans="1:6" ht="12.75" customHeight="1" x14ac:dyDescent="0.2">
      <c r="A7" s="139">
        <v>2003</v>
      </c>
      <c r="B7" s="16">
        <v>119040</v>
      </c>
      <c r="C7" s="16">
        <v>1625</v>
      </c>
      <c r="D7" s="18"/>
      <c r="E7" s="257">
        <f t="shared" ref="E7:E23" si="0">C7/B7</f>
        <v>1.3650873655913979E-2</v>
      </c>
      <c r="F7" s="258"/>
    </row>
    <row r="8" spans="1:6" ht="12.75" customHeight="1" x14ac:dyDescent="0.2">
      <c r="A8" s="139">
        <v>2004</v>
      </c>
      <c r="B8" s="16">
        <v>119077</v>
      </c>
      <c r="C8" s="16">
        <v>1640</v>
      </c>
      <c r="D8" s="18"/>
      <c r="E8" s="257">
        <f t="shared" si="0"/>
        <v>1.3772600922092428E-2</v>
      </c>
      <c r="F8" s="258"/>
    </row>
    <row r="9" spans="1:6" ht="12.75" customHeight="1" x14ac:dyDescent="0.2">
      <c r="A9" s="139">
        <v>2005</v>
      </c>
      <c r="B9" s="16">
        <v>122378</v>
      </c>
      <c r="C9" s="16">
        <v>1926</v>
      </c>
      <c r="D9" s="18"/>
      <c r="E9" s="257">
        <f t="shared" si="0"/>
        <v>1.5738122865220874E-2</v>
      </c>
      <c r="F9" s="258"/>
    </row>
    <row r="10" spans="1:6" ht="12.75" customHeight="1" x14ac:dyDescent="0.2">
      <c r="A10" s="139">
        <v>2006</v>
      </c>
      <c r="B10" s="16">
        <v>125962</v>
      </c>
      <c r="C10" s="16">
        <v>2914</v>
      </c>
      <c r="D10" s="18"/>
      <c r="E10" s="257">
        <f t="shared" si="0"/>
        <v>2.3133961035867959E-2</v>
      </c>
      <c r="F10" s="258"/>
    </row>
    <row r="11" spans="1:6" ht="12.75" customHeight="1" x14ac:dyDescent="0.2">
      <c r="A11" s="139">
        <v>2007</v>
      </c>
      <c r="B11" s="16">
        <v>129823</v>
      </c>
      <c r="C11" s="16">
        <v>2992</v>
      </c>
      <c r="D11" s="18"/>
      <c r="E11" s="257">
        <f t="shared" si="0"/>
        <v>2.3046763670536038E-2</v>
      </c>
      <c r="F11" s="258"/>
    </row>
    <row r="12" spans="1:6" ht="12.75" customHeight="1" x14ac:dyDescent="0.2">
      <c r="A12" s="139">
        <v>2008</v>
      </c>
      <c r="B12" s="16">
        <v>131880</v>
      </c>
      <c r="C12" s="16">
        <v>3647</v>
      </c>
      <c r="D12" s="18"/>
      <c r="E12" s="257">
        <f t="shared" si="0"/>
        <v>2.7653927813163483E-2</v>
      </c>
      <c r="F12" s="258"/>
    </row>
    <row r="13" spans="1:6" ht="12.75" customHeight="1" x14ac:dyDescent="0.2">
      <c r="A13" s="139">
        <v>2009</v>
      </c>
      <c r="B13" s="16">
        <v>131676</v>
      </c>
      <c r="C13" s="16">
        <v>7420</v>
      </c>
      <c r="D13" s="18">
        <v>874</v>
      </c>
      <c r="E13" s="257">
        <f t="shared" si="0"/>
        <v>5.6350435918466536E-2</v>
      </c>
      <c r="F13" s="258">
        <f>D13/B13</f>
        <v>6.6375041769191042E-3</v>
      </c>
    </row>
    <row r="14" spans="1:6" ht="12.75" customHeight="1" x14ac:dyDescent="0.2">
      <c r="A14" s="139">
        <v>2010</v>
      </c>
      <c r="B14" s="16">
        <v>129899</v>
      </c>
      <c r="C14" s="16">
        <v>9462</v>
      </c>
      <c r="D14" s="18">
        <v>1177</v>
      </c>
      <c r="E14" s="257">
        <f t="shared" si="0"/>
        <v>7.284120739959507E-2</v>
      </c>
      <c r="F14" s="258">
        <f t="shared" ref="F14:F23" si="1">D14/B14</f>
        <v>9.0608857650944195E-3</v>
      </c>
    </row>
    <row r="15" spans="1:6" ht="12.75" customHeight="1" x14ac:dyDescent="0.2">
      <c r="A15" s="139">
        <v>2011</v>
      </c>
      <c r="B15" s="16">
        <v>128078</v>
      </c>
      <c r="C15" s="16">
        <v>9488</v>
      </c>
      <c r="D15" s="18">
        <v>1457</v>
      </c>
      <c r="E15" s="257">
        <f t="shared" si="0"/>
        <v>7.4079857586783052E-2</v>
      </c>
      <c r="F15" s="258">
        <f t="shared" si="1"/>
        <v>1.1375880322928215E-2</v>
      </c>
    </row>
    <row r="16" spans="1:6" ht="12.75" customHeight="1" x14ac:dyDescent="0.2">
      <c r="A16" s="139">
        <v>2012</v>
      </c>
      <c r="B16" s="16">
        <v>125228</v>
      </c>
      <c r="C16" s="16">
        <v>9521</v>
      </c>
      <c r="D16" s="18">
        <v>1633</v>
      </c>
      <c r="E16" s="257">
        <f t="shared" si="0"/>
        <v>7.6029322515731301E-2</v>
      </c>
      <c r="F16" s="258">
        <f t="shared" si="1"/>
        <v>1.3040214648481171E-2</v>
      </c>
    </row>
    <row r="17" spans="1:6" ht="12.75" customHeight="1" x14ac:dyDescent="0.2">
      <c r="A17" s="139">
        <v>2013</v>
      </c>
      <c r="B17" s="16">
        <v>120579</v>
      </c>
      <c r="C17" s="16">
        <v>9178</v>
      </c>
      <c r="D17" s="18">
        <v>1733</v>
      </c>
      <c r="E17" s="257">
        <f t="shared" si="0"/>
        <v>7.61160732797585E-2</v>
      </c>
      <c r="F17" s="258">
        <f t="shared" si="1"/>
        <v>1.4372320221597458E-2</v>
      </c>
    </row>
    <row r="18" spans="1:6" ht="12.75" customHeight="1" x14ac:dyDescent="0.2">
      <c r="A18" s="139">
        <v>2014</v>
      </c>
      <c r="B18" s="16">
        <v>115068</v>
      </c>
      <c r="C18" s="16">
        <v>9207</v>
      </c>
      <c r="D18" s="18">
        <v>1932</v>
      </c>
      <c r="E18" s="257">
        <f t="shared" si="0"/>
        <v>8.0013557200959429E-2</v>
      </c>
      <c r="F18" s="258">
        <f t="shared" si="1"/>
        <v>1.6790071957451247E-2</v>
      </c>
    </row>
    <row r="19" spans="1:6" ht="12.75" customHeight="1" x14ac:dyDescent="0.2">
      <c r="A19" s="139">
        <v>2015</v>
      </c>
      <c r="B19" s="16">
        <v>109963</v>
      </c>
      <c r="C19" s="16">
        <v>9328</v>
      </c>
      <c r="D19" s="18">
        <v>2217</v>
      </c>
      <c r="E19" s="257">
        <f t="shared" si="0"/>
        <v>8.4828533233905948E-2</v>
      </c>
      <c r="F19" s="258">
        <f t="shared" si="1"/>
        <v>2.0161326991806335E-2</v>
      </c>
    </row>
    <row r="20" spans="1:6" ht="12.75" customHeight="1" x14ac:dyDescent="0.2">
      <c r="A20" s="139">
        <v>2016</v>
      </c>
      <c r="B20" s="16">
        <v>106950</v>
      </c>
      <c r="C20" s="16">
        <v>9244</v>
      </c>
      <c r="D20" s="18">
        <v>2231</v>
      </c>
      <c r="E20" s="257">
        <f t="shared" si="0"/>
        <v>8.6432912575970078E-2</v>
      </c>
      <c r="F20" s="258">
        <f t="shared" si="1"/>
        <v>2.086021505376344E-2</v>
      </c>
    </row>
    <row r="21" spans="1:6" ht="12.75" customHeight="1" x14ac:dyDescent="0.2">
      <c r="A21" s="139">
        <v>2017</v>
      </c>
      <c r="B21" s="16">
        <v>106613</v>
      </c>
      <c r="C21" s="16">
        <v>9101</v>
      </c>
      <c r="D21" s="18">
        <v>2255</v>
      </c>
      <c r="E21" s="257">
        <f t="shared" si="0"/>
        <v>8.5364824177164136E-2</v>
      </c>
      <c r="F21" s="258">
        <f t="shared" si="1"/>
        <v>2.1151266731074071E-2</v>
      </c>
    </row>
    <row r="22" spans="1:6" ht="12.75" customHeight="1" x14ac:dyDescent="0.2">
      <c r="A22" s="139">
        <v>2018</v>
      </c>
      <c r="B22" s="16">
        <v>107915</v>
      </c>
      <c r="C22" s="16">
        <v>8302</v>
      </c>
      <c r="D22" s="18">
        <v>2049</v>
      </c>
      <c r="E22" s="257">
        <f t="shared" si="0"/>
        <v>7.6930917852013156E-2</v>
      </c>
      <c r="F22" s="258">
        <f t="shared" si="1"/>
        <v>1.8987165824954827E-2</v>
      </c>
    </row>
    <row r="23" spans="1:6" ht="12.75" customHeight="1" x14ac:dyDescent="0.2">
      <c r="A23" s="144">
        <v>2019</v>
      </c>
      <c r="B23" s="22">
        <v>109111</v>
      </c>
      <c r="C23" s="22">
        <v>7422</v>
      </c>
      <c r="D23" s="19">
        <v>1796</v>
      </c>
      <c r="E23" s="259">
        <f t="shared" si="0"/>
        <v>6.8022472527976094E-2</v>
      </c>
      <c r="F23" s="260">
        <f t="shared" si="1"/>
        <v>1.6460301894401116E-2</v>
      </c>
    </row>
    <row r="25" spans="1:6" ht="25.5" customHeight="1" x14ac:dyDescent="0.2">
      <c r="A25" s="295" t="s">
        <v>701</v>
      </c>
      <c r="B25" s="295"/>
      <c r="C25" s="295"/>
      <c r="D25" s="295"/>
      <c r="E25" s="295"/>
      <c r="F25" s="295"/>
    </row>
    <row r="26" spans="1:6" ht="12.75" customHeight="1" x14ac:dyDescent="0.2">
      <c r="A26" s="238"/>
      <c r="B26" s="238"/>
      <c r="C26" s="238"/>
      <c r="D26" s="238"/>
      <c r="E26" s="238"/>
      <c r="F26" s="238"/>
    </row>
    <row r="27" spans="1:6" ht="12.75" customHeight="1" x14ac:dyDescent="0.2">
      <c r="A27" s="238"/>
      <c r="B27" s="238"/>
      <c r="C27" s="238"/>
      <c r="D27" s="238"/>
      <c r="E27" s="238"/>
      <c r="F27" s="238"/>
    </row>
    <row r="28" spans="1:6" ht="12.75" customHeight="1" x14ac:dyDescent="0.2">
      <c r="A28" s="238"/>
      <c r="B28" s="238"/>
      <c r="C28" s="238"/>
      <c r="D28" s="238"/>
      <c r="E28" s="238"/>
      <c r="F28" s="238"/>
    </row>
  </sheetData>
  <mergeCells count="3">
    <mergeCell ref="A25:F25"/>
    <mergeCell ref="B4:D4"/>
    <mergeCell ref="E4:F4"/>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3D993-236C-4FFC-86E9-476FC9B0443D}">
  <dimension ref="A1:Z17"/>
  <sheetViews>
    <sheetView workbookViewId="0">
      <selection activeCell="C13" sqref="C13"/>
    </sheetView>
  </sheetViews>
  <sheetFormatPr baseColWidth="10" defaultRowHeight="12.75" x14ac:dyDescent="0.2"/>
  <cols>
    <col min="1" max="1" width="39" style="6" customWidth="1"/>
    <col min="2" max="2" width="23.5703125" style="16" customWidth="1"/>
    <col min="3" max="12" width="11.42578125" style="16"/>
    <col min="13" max="16" width="11.42578125" style="71"/>
    <col min="17" max="26" width="11.42578125" style="16"/>
    <col min="27" max="16384" width="11.42578125" style="6"/>
  </cols>
  <sheetData>
    <row r="1" spans="1:26" x14ac:dyDescent="0.2">
      <c r="A1" s="15" t="s">
        <v>384</v>
      </c>
      <c r="B1" s="81"/>
    </row>
    <row r="2" spans="1:26" x14ac:dyDescent="0.2">
      <c r="A2" s="6" t="s">
        <v>385</v>
      </c>
    </row>
    <row r="4" spans="1:26" x14ac:dyDescent="0.2">
      <c r="A4" s="17"/>
      <c r="B4" s="82"/>
      <c r="C4" s="304" t="s">
        <v>395</v>
      </c>
      <c r="D4" s="305"/>
      <c r="E4" s="305"/>
      <c r="F4" s="305"/>
      <c r="G4" s="305"/>
      <c r="H4" s="305"/>
      <c r="I4" s="305"/>
      <c r="J4" s="305"/>
      <c r="K4" s="305"/>
      <c r="L4" s="306"/>
      <c r="M4" s="307" t="s">
        <v>396</v>
      </c>
      <c r="N4" s="308"/>
      <c r="O4" s="308"/>
      <c r="P4" s="309"/>
      <c r="Q4" s="305" t="s">
        <v>394</v>
      </c>
      <c r="R4" s="305"/>
      <c r="S4" s="305"/>
      <c r="T4" s="305"/>
      <c r="U4" s="305"/>
      <c r="V4" s="305"/>
      <c r="W4" s="305"/>
      <c r="X4" s="305"/>
      <c r="Y4" s="305"/>
      <c r="Z4" s="306"/>
    </row>
    <row r="5" spans="1:26" s="72" customFormat="1" ht="25.5" x14ac:dyDescent="0.2">
      <c r="A5" s="113"/>
      <c r="B5" s="118" t="s">
        <v>411</v>
      </c>
      <c r="C5" s="118" t="s">
        <v>397</v>
      </c>
      <c r="D5" s="119" t="s">
        <v>398</v>
      </c>
      <c r="E5" s="119" t="s">
        <v>399</v>
      </c>
      <c r="F5" s="119" t="s">
        <v>400</v>
      </c>
      <c r="G5" s="119" t="s">
        <v>401</v>
      </c>
      <c r="H5" s="119" t="s">
        <v>402</v>
      </c>
      <c r="I5" s="119" t="s">
        <v>403</v>
      </c>
      <c r="J5" s="119" t="s">
        <v>404</v>
      </c>
      <c r="K5" s="119" t="s">
        <v>405</v>
      </c>
      <c r="L5" s="172" t="s">
        <v>406</v>
      </c>
      <c r="M5" s="149" t="s">
        <v>407</v>
      </c>
      <c r="N5" s="109" t="s">
        <v>408</v>
      </c>
      <c r="O5" s="109" t="s">
        <v>409</v>
      </c>
      <c r="P5" s="110" t="s">
        <v>410</v>
      </c>
      <c r="Q5" s="119" t="s">
        <v>397</v>
      </c>
      <c r="R5" s="119" t="s">
        <v>398</v>
      </c>
      <c r="S5" s="119" t="s">
        <v>399</v>
      </c>
      <c r="T5" s="119" t="s">
        <v>400</v>
      </c>
      <c r="U5" s="119" t="s">
        <v>401</v>
      </c>
      <c r="V5" s="119" t="s">
        <v>402</v>
      </c>
      <c r="W5" s="119" t="s">
        <v>403</v>
      </c>
      <c r="X5" s="119" t="s">
        <v>404</v>
      </c>
      <c r="Y5" s="119" t="s">
        <v>405</v>
      </c>
      <c r="Z5" s="172" t="s">
        <v>406</v>
      </c>
    </row>
    <row r="6" spans="1:26" x14ac:dyDescent="0.2">
      <c r="A6" s="20" t="s">
        <v>390</v>
      </c>
      <c r="B6" s="80">
        <f>SUM(C6:L6)</f>
        <v>108254.27</v>
      </c>
      <c r="C6" s="80">
        <v>1764.3</v>
      </c>
      <c r="D6" s="77">
        <v>12120.85</v>
      </c>
      <c r="E6" s="77">
        <v>9594.42</v>
      </c>
      <c r="F6" s="77">
        <v>10024.98</v>
      </c>
      <c r="G6" s="77">
        <v>11354.92</v>
      </c>
      <c r="H6" s="77">
        <v>14487.83</v>
      </c>
      <c r="I6" s="77">
        <v>16785.12</v>
      </c>
      <c r="J6" s="77">
        <v>19133.939999999999</v>
      </c>
      <c r="K6" s="77">
        <v>12624.35</v>
      </c>
      <c r="L6" s="21">
        <v>363.56</v>
      </c>
      <c r="M6" s="165">
        <v>0.216892783998266</v>
      </c>
      <c r="N6" s="78">
        <v>0.19749705946933999</v>
      </c>
      <c r="O6" s="78">
        <v>0.288884216761149</v>
      </c>
      <c r="P6" s="112">
        <v>0.29672593977124401</v>
      </c>
      <c r="Q6" s="77">
        <v>2032</v>
      </c>
      <c r="R6" s="77">
        <v>14098</v>
      </c>
      <c r="S6" s="77">
        <v>13267</v>
      </c>
      <c r="T6" s="77">
        <v>13977</v>
      </c>
      <c r="U6" s="77">
        <v>14062</v>
      </c>
      <c r="V6" s="77">
        <v>16663</v>
      </c>
      <c r="W6" s="77">
        <v>18713</v>
      </c>
      <c r="X6" s="77">
        <v>21298</v>
      </c>
      <c r="Y6" s="77">
        <v>14255</v>
      </c>
      <c r="Z6" s="21">
        <v>521</v>
      </c>
    </row>
    <row r="7" spans="1:26" x14ac:dyDescent="0.2">
      <c r="A7" s="10" t="s">
        <v>386</v>
      </c>
      <c r="B7" s="26">
        <f t="shared" ref="B7:B15" si="0">SUM(C7:L7)</f>
        <v>29634.75</v>
      </c>
      <c r="C7" s="26">
        <v>830.57</v>
      </c>
      <c r="D7" s="25">
        <v>4398.21</v>
      </c>
      <c r="E7" s="25">
        <v>2664.97</v>
      </c>
      <c r="F7" s="25">
        <v>2664.32</v>
      </c>
      <c r="G7" s="25">
        <v>3302.72</v>
      </c>
      <c r="H7" s="25">
        <v>4546.03</v>
      </c>
      <c r="I7" s="25">
        <v>4179.8599999999997</v>
      </c>
      <c r="J7" s="25">
        <v>4628.46</v>
      </c>
      <c r="K7" s="25">
        <v>2368.02</v>
      </c>
      <c r="L7" s="18">
        <v>51.59</v>
      </c>
      <c r="M7" s="58">
        <v>0.26636803077468202</v>
      </c>
      <c r="N7" s="59">
        <v>0.201352803718607</v>
      </c>
      <c r="O7" s="59">
        <v>0.29444790322172398</v>
      </c>
      <c r="P7" s="60">
        <v>0.23783126228498599</v>
      </c>
      <c r="Q7" s="25">
        <v>970</v>
      </c>
      <c r="R7" s="25">
        <v>5299</v>
      </c>
      <c r="S7" s="25">
        <v>4245</v>
      </c>
      <c r="T7" s="25">
        <v>4056</v>
      </c>
      <c r="U7" s="25">
        <v>4204</v>
      </c>
      <c r="V7" s="25">
        <v>5248</v>
      </c>
      <c r="W7" s="25">
        <v>4667</v>
      </c>
      <c r="X7" s="25">
        <v>5232</v>
      </c>
      <c r="Y7" s="25">
        <v>2786</v>
      </c>
      <c r="Z7" s="18">
        <v>71</v>
      </c>
    </row>
    <row r="8" spans="1:26" x14ac:dyDescent="0.2">
      <c r="A8" s="10" t="s">
        <v>244</v>
      </c>
      <c r="B8" s="26">
        <f t="shared" si="0"/>
        <v>4706.63</v>
      </c>
      <c r="C8" s="26">
        <v>77.7</v>
      </c>
      <c r="D8" s="25">
        <v>460.74</v>
      </c>
      <c r="E8" s="25">
        <v>378.83</v>
      </c>
      <c r="F8" s="25">
        <v>533.74</v>
      </c>
      <c r="G8" s="25">
        <v>577.04999999999995</v>
      </c>
      <c r="H8" s="25">
        <v>626.03</v>
      </c>
      <c r="I8" s="25">
        <v>768.02</v>
      </c>
      <c r="J8" s="25">
        <v>841.73</v>
      </c>
      <c r="K8" s="25">
        <v>438.7</v>
      </c>
      <c r="L8" s="18">
        <v>4.09</v>
      </c>
      <c r="M8" s="58">
        <v>0.194888912024102</v>
      </c>
      <c r="N8" s="59">
        <v>0.23600537964530899</v>
      </c>
      <c r="O8" s="59">
        <v>0.29618856804125199</v>
      </c>
      <c r="P8" s="60">
        <v>0.272917140289337</v>
      </c>
      <c r="Q8" s="25">
        <v>92</v>
      </c>
      <c r="R8" s="25">
        <v>548</v>
      </c>
      <c r="S8" s="25">
        <v>552</v>
      </c>
      <c r="T8" s="25">
        <v>755</v>
      </c>
      <c r="U8" s="25">
        <v>707</v>
      </c>
      <c r="V8" s="25">
        <v>712</v>
      </c>
      <c r="W8" s="25">
        <v>841</v>
      </c>
      <c r="X8" s="25">
        <v>922</v>
      </c>
      <c r="Y8" s="25">
        <v>503</v>
      </c>
      <c r="Z8" s="18">
        <v>6</v>
      </c>
    </row>
    <row r="9" spans="1:26" x14ac:dyDescent="0.2">
      <c r="A9" s="10" t="s">
        <v>391</v>
      </c>
      <c r="B9" s="26">
        <f t="shared" si="0"/>
        <v>26205.98</v>
      </c>
      <c r="C9" s="26">
        <v>637.61</v>
      </c>
      <c r="D9" s="25">
        <v>3540.79</v>
      </c>
      <c r="E9" s="25">
        <v>2367.6799999999998</v>
      </c>
      <c r="F9" s="25">
        <v>2167.65</v>
      </c>
      <c r="G9" s="25">
        <v>2236.96</v>
      </c>
      <c r="H9" s="25">
        <v>2809.16</v>
      </c>
      <c r="I9" s="25">
        <v>3855.8</v>
      </c>
      <c r="J9" s="25">
        <v>5099.68</v>
      </c>
      <c r="K9" s="25">
        <v>3439.18</v>
      </c>
      <c r="L9" s="18">
        <v>51.47</v>
      </c>
      <c r="M9" s="58">
        <v>0.24979336777330999</v>
      </c>
      <c r="N9" s="59">
        <v>0.16807652299208001</v>
      </c>
      <c r="O9" s="59">
        <v>0.25432973695316902</v>
      </c>
      <c r="P9" s="60">
        <v>0.32780037228144099</v>
      </c>
      <c r="Q9" s="25">
        <v>683</v>
      </c>
      <c r="R9" s="25">
        <v>3900</v>
      </c>
      <c r="S9" s="25">
        <v>3054</v>
      </c>
      <c r="T9" s="25">
        <v>2851</v>
      </c>
      <c r="U9" s="25">
        <v>2680</v>
      </c>
      <c r="V9" s="25">
        <v>3145</v>
      </c>
      <c r="W9" s="25">
        <v>4202</v>
      </c>
      <c r="X9" s="25">
        <v>5652</v>
      </c>
      <c r="Y9" s="25">
        <v>3921</v>
      </c>
      <c r="Z9" s="18">
        <v>59</v>
      </c>
    </row>
    <row r="10" spans="1:26" x14ac:dyDescent="0.2">
      <c r="A10" s="10" t="s">
        <v>387</v>
      </c>
      <c r="B10" s="26">
        <f t="shared" si="0"/>
        <v>1925.15</v>
      </c>
      <c r="C10" s="26">
        <v>34.520000000000003</v>
      </c>
      <c r="D10" s="25">
        <v>220.92</v>
      </c>
      <c r="E10" s="25">
        <v>141.97</v>
      </c>
      <c r="F10" s="25">
        <v>166.39</v>
      </c>
      <c r="G10" s="25">
        <v>191.05</v>
      </c>
      <c r="H10" s="25">
        <v>293.73</v>
      </c>
      <c r="I10" s="25">
        <v>332.16</v>
      </c>
      <c r="J10" s="25">
        <v>340.98</v>
      </c>
      <c r="K10" s="25">
        <v>201.96</v>
      </c>
      <c r="L10" s="18">
        <v>1.47</v>
      </c>
      <c r="M10" s="58">
        <v>0.20643066774017599</v>
      </c>
      <c r="N10" s="59">
        <v>0.18566864919616699</v>
      </c>
      <c r="O10" s="59">
        <v>0.32511232890943598</v>
      </c>
      <c r="P10" s="60">
        <v>0.28278835415422199</v>
      </c>
      <c r="Q10" s="25">
        <v>38</v>
      </c>
      <c r="R10" s="25">
        <v>233</v>
      </c>
      <c r="S10" s="25">
        <v>178</v>
      </c>
      <c r="T10" s="25">
        <v>218</v>
      </c>
      <c r="U10" s="25">
        <v>219</v>
      </c>
      <c r="V10" s="25">
        <v>328</v>
      </c>
      <c r="W10" s="25">
        <v>355</v>
      </c>
      <c r="X10" s="25">
        <v>370</v>
      </c>
      <c r="Y10" s="25">
        <v>221</v>
      </c>
      <c r="Z10" s="18">
        <v>1</v>
      </c>
    </row>
    <row r="11" spans="1:26" x14ac:dyDescent="0.2">
      <c r="A11" s="10" t="s">
        <v>259</v>
      </c>
      <c r="B11" s="26">
        <f t="shared" si="0"/>
        <v>4173.25</v>
      </c>
      <c r="C11" s="26">
        <v>3.73</v>
      </c>
      <c r="D11" s="25">
        <v>51.86</v>
      </c>
      <c r="E11" s="25">
        <v>155.87</v>
      </c>
      <c r="F11" s="25">
        <v>383.29</v>
      </c>
      <c r="G11" s="25">
        <v>552.26</v>
      </c>
      <c r="H11" s="25">
        <v>805.75</v>
      </c>
      <c r="I11" s="25">
        <v>985.82</v>
      </c>
      <c r="J11" s="25">
        <v>819.63</v>
      </c>
      <c r="K11" s="25">
        <v>407.81</v>
      </c>
      <c r="L11" s="18">
        <v>7.23</v>
      </c>
      <c r="M11" s="58">
        <v>5.0670340861438901E-2</v>
      </c>
      <c r="N11" s="59">
        <v>0.224177799077458</v>
      </c>
      <c r="O11" s="59">
        <v>0.429298508356796</v>
      </c>
      <c r="P11" s="60">
        <v>0.29585335170430699</v>
      </c>
      <c r="Q11" s="25">
        <v>4</v>
      </c>
      <c r="R11" s="25">
        <v>64</v>
      </c>
      <c r="S11" s="25">
        <v>202</v>
      </c>
      <c r="T11" s="25">
        <v>459</v>
      </c>
      <c r="U11" s="25">
        <v>637</v>
      </c>
      <c r="V11" s="25">
        <v>890</v>
      </c>
      <c r="W11" s="25">
        <v>1071</v>
      </c>
      <c r="X11" s="25">
        <v>909</v>
      </c>
      <c r="Y11" s="25">
        <v>461</v>
      </c>
      <c r="Z11" s="18">
        <v>11</v>
      </c>
    </row>
    <row r="12" spans="1:26" x14ac:dyDescent="0.2">
      <c r="A12" s="10" t="s">
        <v>392</v>
      </c>
      <c r="B12" s="26">
        <f t="shared" si="0"/>
        <v>19735.75</v>
      </c>
      <c r="C12" s="26">
        <v>71.8</v>
      </c>
      <c r="D12" s="25">
        <v>1133.95</v>
      </c>
      <c r="E12" s="25">
        <v>1269.97</v>
      </c>
      <c r="F12" s="25">
        <v>1700.3</v>
      </c>
      <c r="G12" s="25">
        <v>2108.27</v>
      </c>
      <c r="H12" s="25">
        <v>2864.81</v>
      </c>
      <c r="I12" s="25">
        <v>3629.2</v>
      </c>
      <c r="J12" s="25">
        <v>3994.96</v>
      </c>
      <c r="K12" s="25">
        <v>2854.84</v>
      </c>
      <c r="L12" s="18">
        <v>107.65</v>
      </c>
      <c r="M12" s="58">
        <v>0.12544342120263999</v>
      </c>
      <c r="N12" s="59">
        <v>0.19297822479510501</v>
      </c>
      <c r="O12" s="59">
        <v>0.32904804732528498</v>
      </c>
      <c r="P12" s="60">
        <v>0.352530306676969</v>
      </c>
      <c r="Q12" s="25">
        <v>91</v>
      </c>
      <c r="R12" s="25">
        <v>1357</v>
      </c>
      <c r="S12" s="25">
        <v>1730</v>
      </c>
      <c r="T12" s="25">
        <v>2340</v>
      </c>
      <c r="U12" s="25">
        <v>2655</v>
      </c>
      <c r="V12" s="25">
        <v>3358</v>
      </c>
      <c r="W12" s="25">
        <v>4142</v>
      </c>
      <c r="X12" s="25">
        <v>4437</v>
      </c>
      <c r="Y12" s="25">
        <v>3138</v>
      </c>
      <c r="Z12" s="18">
        <v>182</v>
      </c>
    </row>
    <row r="13" spans="1:26" x14ac:dyDescent="0.2">
      <c r="A13" s="10" t="s">
        <v>393</v>
      </c>
      <c r="B13" s="26">
        <f t="shared" si="0"/>
        <v>19998.330000000002</v>
      </c>
      <c r="C13" s="26">
        <v>87.24</v>
      </c>
      <c r="D13" s="25">
        <v>2162.09</v>
      </c>
      <c r="E13" s="25">
        <v>2422.6999999999998</v>
      </c>
      <c r="F13" s="25">
        <v>2207</v>
      </c>
      <c r="G13" s="25">
        <v>2151.66</v>
      </c>
      <c r="H13" s="25">
        <v>2257.52</v>
      </c>
      <c r="I13" s="25">
        <v>2721.85</v>
      </c>
      <c r="J13" s="25">
        <v>3118.82</v>
      </c>
      <c r="K13" s="25">
        <v>2765.2</v>
      </c>
      <c r="L13" s="18">
        <v>104.25</v>
      </c>
      <c r="M13" s="58">
        <v>0.23362100735411401</v>
      </c>
      <c r="N13" s="59">
        <v>0.21795119892511</v>
      </c>
      <c r="O13" s="59">
        <v>0.24898929060576599</v>
      </c>
      <c r="P13" s="60">
        <v>0.29943850311501002</v>
      </c>
      <c r="Q13" s="25">
        <v>122</v>
      </c>
      <c r="R13" s="25">
        <v>2481</v>
      </c>
      <c r="S13" s="25">
        <v>3022</v>
      </c>
      <c r="T13" s="25">
        <v>2996</v>
      </c>
      <c r="U13" s="25">
        <v>2623</v>
      </c>
      <c r="V13" s="25">
        <v>2569</v>
      </c>
      <c r="W13" s="25">
        <v>2983</v>
      </c>
      <c r="X13" s="25">
        <v>3372</v>
      </c>
      <c r="Y13" s="25">
        <v>2996</v>
      </c>
      <c r="Z13" s="18">
        <v>127</v>
      </c>
    </row>
    <row r="14" spans="1:26" x14ac:dyDescent="0.2">
      <c r="A14" s="10" t="s">
        <v>388</v>
      </c>
      <c r="B14" s="26">
        <f t="shared" si="0"/>
        <v>1258.77</v>
      </c>
      <c r="C14" s="26">
        <v>18.97</v>
      </c>
      <c r="D14" s="25">
        <v>133.07</v>
      </c>
      <c r="E14" s="25">
        <v>161.88</v>
      </c>
      <c r="F14" s="25">
        <v>160.16999999999999</v>
      </c>
      <c r="G14" s="25">
        <v>162.5</v>
      </c>
      <c r="H14" s="25">
        <v>182.99</v>
      </c>
      <c r="I14" s="25">
        <v>170.99</v>
      </c>
      <c r="J14" s="25">
        <v>150.05000000000001</v>
      </c>
      <c r="K14" s="25">
        <v>88.68</v>
      </c>
      <c r="L14" s="18">
        <v>29.47</v>
      </c>
      <c r="M14" s="58">
        <v>0.24938630567935399</v>
      </c>
      <c r="N14" s="59">
        <v>0.25633753584848701</v>
      </c>
      <c r="O14" s="59">
        <v>0.28121102345940902</v>
      </c>
      <c r="P14" s="60">
        <v>0.21306513501275101</v>
      </c>
      <c r="Q14" s="25">
        <v>27</v>
      </c>
      <c r="R14" s="25">
        <v>182</v>
      </c>
      <c r="S14" s="25">
        <v>229</v>
      </c>
      <c r="T14" s="25">
        <v>226</v>
      </c>
      <c r="U14" s="25">
        <v>213</v>
      </c>
      <c r="V14" s="25">
        <v>240</v>
      </c>
      <c r="W14" s="25">
        <v>221</v>
      </c>
      <c r="X14" s="25">
        <v>189</v>
      </c>
      <c r="Y14" s="25">
        <v>124</v>
      </c>
      <c r="Z14" s="18">
        <v>41</v>
      </c>
    </row>
    <row r="15" spans="1:26" x14ac:dyDescent="0.2">
      <c r="A15" s="13" t="s">
        <v>389</v>
      </c>
      <c r="B15" s="27">
        <f t="shared" si="0"/>
        <v>615.6</v>
      </c>
      <c r="C15" s="27">
        <v>2.16</v>
      </c>
      <c r="D15" s="22">
        <v>19.21</v>
      </c>
      <c r="E15" s="22">
        <v>30.54</v>
      </c>
      <c r="F15" s="22">
        <v>42.12</v>
      </c>
      <c r="G15" s="22">
        <v>72.44</v>
      </c>
      <c r="H15" s="22">
        <v>101.81</v>
      </c>
      <c r="I15" s="22">
        <v>141.41</v>
      </c>
      <c r="J15" s="22">
        <v>139.63</v>
      </c>
      <c r="K15" s="22">
        <v>59.95</v>
      </c>
      <c r="L15" s="19">
        <v>6.33</v>
      </c>
      <c r="M15" s="61">
        <v>8.4324236517219001E-2</v>
      </c>
      <c r="N15" s="62">
        <v>0.18609486679662099</v>
      </c>
      <c r="O15" s="62">
        <v>0.39509421702404202</v>
      </c>
      <c r="P15" s="63">
        <v>0.33448667966211798</v>
      </c>
      <c r="Q15" s="22">
        <v>5</v>
      </c>
      <c r="R15" s="22">
        <v>35</v>
      </c>
      <c r="S15" s="22">
        <v>55</v>
      </c>
      <c r="T15" s="22">
        <v>77</v>
      </c>
      <c r="U15" s="22">
        <v>124</v>
      </c>
      <c r="V15" s="22">
        <v>174</v>
      </c>
      <c r="W15" s="22">
        <v>230</v>
      </c>
      <c r="X15" s="22">
        <v>215</v>
      </c>
      <c r="Y15" s="22">
        <v>106</v>
      </c>
      <c r="Z15" s="19">
        <v>23</v>
      </c>
    </row>
    <row r="17" spans="1:12" ht="25.5" customHeight="1" x14ac:dyDescent="0.2">
      <c r="A17" s="266" t="s">
        <v>412</v>
      </c>
      <c r="B17" s="266"/>
      <c r="C17" s="266"/>
      <c r="D17" s="266"/>
      <c r="E17" s="266"/>
      <c r="F17" s="266"/>
      <c r="G17" s="266"/>
      <c r="H17" s="266"/>
      <c r="I17" s="266"/>
      <c r="J17" s="266"/>
      <c r="K17" s="266"/>
      <c r="L17" s="266"/>
    </row>
  </sheetData>
  <mergeCells count="4">
    <mergeCell ref="C4:L4"/>
    <mergeCell ref="M4:P4"/>
    <mergeCell ref="Q4:Z4"/>
    <mergeCell ref="A17:L17"/>
  </mergeCells>
  <pageMargins left="0.7" right="0.7" top="0.78740157499999996" bottom="0.78740157499999996" header="0.3" footer="0.3"/>
  <pageSetup paperSize="9" orientation="portrait" verticalDpi="0" r:id="rId1"/>
  <ignoredErrors>
    <ignoredError sqref="B6:B1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655B-2A21-482D-A5AC-874C8FF7193B}">
  <dimension ref="A1:E25"/>
  <sheetViews>
    <sheetView workbookViewId="0">
      <selection activeCell="A2" sqref="A2"/>
    </sheetView>
  </sheetViews>
  <sheetFormatPr baseColWidth="10" defaultRowHeight="12.75" x14ac:dyDescent="0.2"/>
  <cols>
    <col min="1" max="1" width="28.28515625" style="6" bestFit="1" customWidth="1"/>
    <col min="2" max="2" width="14.7109375" style="16" customWidth="1"/>
    <col min="3" max="16384" width="11.42578125" style="6"/>
  </cols>
  <sheetData>
    <row r="1" spans="1:2" x14ac:dyDescent="0.2">
      <c r="A1" s="15" t="s">
        <v>326</v>
      </c>
    </row>
    <row r="2" spans="1:2" x14ac:dyDescent="0.2">
      <c r="A2" s="6" t="s">
        <v>327</v>
      </c>
    </row>
    <row r="4" spans="1:2" x14ac:dyDescent="0.2">
      <c r="A4" s="20" t="s">
        <v>142</v>
      </c>
      <c r="B4" s="21" t="s">
        <v>322</v>
      </c>
    </row>
    <row r="5" spans="1:2" x14ac:dyDescent="0.2">
      <c r="A5" s="20" t="s">
        <v>314</v>
      </c>
      <c r="B5" s="21">
        <v>10663</v>
      </c>
    </row>
    <row r="6" spans="1:2" x14ac:dyDescent="0.2">
      <c r="A6" s="10" t="s">
        <v>315</v>
      </c>
      <c r="B6" s="18">
        <v>11124</v>
      </c>
    </row>
    <row r="7" spans="1:2" x14ac:dyDescent="0.2">
      <c r="A7" s="10" t="s">
        <v>147</v>
      </c>
      <c r="B7" s="18">
        <v>8898</v>
      </c>
    </row>
    <row r="8" spans="1:2" x14ac:dyDescent="0.2">
      <c r="A8" s="10" t="s">
        <v>158</v>
      </c>
      <c r="B8" s="18">
        <v>13203</v>
      </c>
    </row>
    <row r="9" spans="1:2" x14ac:dyDescent="0.2">
      <c r="A9" s="10" t="s">
        <v>316</v>
      </c>
      <c r="B9" s="18">
        <v>33926</v>
      </c>
    </row>
    <row r="10" spans="1:2" x14ac:dyDescent="0.2">
      <c r="A10" s="10" t="s">
        <v>149</v>
      </c>
      <c r="B10" s="18">
        <v>11152</v>
      </c>
    </row>
    <row r="11" spans="1:2" x14ac:dyDescent="0.2">
      <c r="A11" s="10" t="s">
        <v>150</v>
      </c>
      <c r="B11" s="18">
        <v>9407</v>
      </c>
    </row>
    <row r="12" spans="1:2" x14ac:dyDescent="0.2">
      <c r="A12" s="10" t="s">
        <v>174</v>
      </c>
      <c r="B12" s="18">
        <v>8894</v>
      </c>
    </row>
    <row r="13" spans="1:2" x14ac:dyDescent="0.2">
      <c r="A13" s="10" t="s">
        <v>317</v>
      </c>
      <c r="B13" s="18">
        <v>10085</v>
      </c>
    </row>
    <row r="14" spans="1:2" x14ac:dyDescent="0.2">
      <c r="A14" s="20" t="s">
        <v>318</v>
      </c>
      <c r="B14" s="21">
        <v>11623</v>
      </c>
    </row>
    <row r="15" spans="1:2" x14ac:dyDescent="0.2">
      <c r="A15" s="20" t="s">
        <v>319</v>
      </c>
      <c r="B15" s="21">
        <v>13738</v>
      </c>
    </row>
    <row r="16" spans="1:2" x14ac:dyDescent="0.2">
      <c r="A16" s="10" t="s">
        <v>323</v>
      </c>
      <c r="B16" s="18">
        <v>5268</v>
      </c>
    </row>
    <row r="17" spans="1:5" x14ac:dyDescent="0.2">
      <c r="A17" s="10" t="s">
        <v>320</v>
      </c>
      <c r="B17" s="18">
        <v>15804</v>
      </c>
    </row>
    <row r="18" spans="1:5" x14ac:dyDescent="0.2">
      <c r="A18" s="10" t="s">
        <v>153</v>
      </c>
      <c r="B18" s="18">
        <v>13247</v>
      </c>
    </row>
    <row r="19" spans="1:5" x14ac:dyDescent="0.2">
      <c r="A19" s="10" t="s">
        <v>274</v>
      </c>
      <c r="B19" s="18">
        <v>13836</v>
      </c>
    </row>
    <row r="20" spans="1:5" x14ac:dyDescent="0.2">
      <c r="A20" s="10" t="s">
        <v>275</v>
      </c>
      <c r="B20" s="18">
        <v>12548</v>
      </c>
    </row>
    <row r="21" spans="1:5" x14ac:dyDescent="0.2">
      <c r="A21" s="10" t="s">
        <v>324</v>
      </c>
      <c r="B21" s="18">
        <v>13354</v>
      </c>
    </row>
    <row r="22" spans="1:5" x14ac:dyDescent="0.2">
      <c r="A22" s="10" t="s">
        <v>321</v>
      </c>
      <c r="B22" s="18">
        <v>11968</v>
      </c>
    </row>
    <row r="23" spans="1:5" x14ac:dyDescent="0.2">
      <c r="A23" s="20" t="s">
        <v>325</v>
      </c>
      <c r="B23" s="21">
        <v>10472</v>
      </c>
    </row>
    <row r="25" spans="1:5" ht="102" customHeight="1" x14ac:dyDescent="0.2">
      <c r="A25" s="266" t="s">
        <v>328</v>
      </c>
      <c r="B25" s="266"/>
      <c r="C25" s="266"/>
      <c r="D25" s="266"/>
      <c r="E25" s="266"/>
    </row>
  </sheetData>
  <mergeCells count="1">
    <mergeCell ref="A25:E25"/>
  </mergeCells>
  <pageMargins left="0.7" right="0.7" top="0.78740157499999996" bottom="0.78740157499999996"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71D9F-0D4E-4C3A-B04E-5A8693809C3B}">
  <dimension ref="A1:AT17"/>
  <sheetViews>
    <sheetView workbookViewId="0">
      <selection activeCell="A17" sqref="A17:F17"/>
    </sheetView>
  </sheetViews>
  <sheetFormatPr baseColWidth="10" defaultRowHeight="12.75" x14ac:dyDescent="0.2"/>
  <cols>
    <col min="1" max="1" width="14.5703125" style="6" customWidth="1"/>
    <col min="2" max="3" width="17.28515625" style="16" customWidth="1"/>
    <col min="4" max="4" width="17.28515625" style="71" customWidth="1"/>
    <col min="5" max="8" width="17.28515625" style="16" customWidth="1"/>
    <col min="9" max="9" width="17.28515625" style="71" customWidth="1"/>
    <col min="10" max="13" width="17.28515625" style="16" customWidth="1"/>
    <col min="14" max="14" width="17.28515625" style="71" customWidth="1"/>
    <col min="15" max="18" width="17.28515625" style="16" customWidth="1"/>
    <col min="19" max="19" width="17.28515625" style="71" customWidth="1"/>
    <col min="20" max="23" width="17.28515625" style="16" customWidth="1"/>
    <col min="24" max="24" width="17.28515625" style="71" customWidth="1"/>
    <col min="25" max="28" width="17.28515625" style="16" customWidth="1"/>
    <col min="29" max="29" width="17.28515625" style="71" customWidth="1"/>
    <col min="30" max="33" width="17.28515625" style="16" customWidth="1"/>
    <col min="34" max="34" width="17.28515625" style="71" customWidth="1"/>
    <col min="35" max="38" width="17.28515625" style="16" customWidth="1"/>
    <col min="39" max="39" width="17.28515625" style="71" customWidth="1"/>
    <col min="40" max="43" width="17.28515625" style="16" customWidth="1"/>
    <col min="44" max="44" width="17.28515625" style="71" customWidth="1"/>
    <col min="45" max="46" width="17.28515625" style="16" customWidth="1"/>
    <col min="47" max="16384" width="11.42578125" style="6"/>
  </cols>
  <sheetData>
    <row r="1" spans="1:46" x14ac:dyDescent="0.2">
      <c r="A1" s="15" t="s">
        <v>413</v>
      </c>
    </row>
    <row r="2" spans="1:46" x14ac:dyDescent="0.2">
      <c r="A2" s="6" t="s">
        <v>385</v>
      </c>
    </row>
    <row r="4" spans="1:46" x14ac:dyDescent="0.2">
      <c r="A4" s="17"/>
      <c r="B4" s="268" t="s">
        <v>386</v>
      </c>
      <c r="C4" s="269"/>
      <c r="D4" s="269"/>
      <c r="E4" s="269"/>
      <c r="F4" s="270"/>
      <c r="G4" s="269" t="s">
        <v>244</v>
      </c>
      <c r="H4" s="269"/>
      <c r="I4" s="269"/>
      <c r="J4" s="269"/>
      <c r="K4" s="269"/>
      <c r="L4" s="268" t="s">
        <v>391</v>
      </c>
      <c r="M4" s="269"/>
      <c r="N4" s="269"/>
      <c r="O4" s="269"/>
      <c r="P4" s="270"/>
      <c r="Q4" s="269" t="s">
        <v>387</v>
      </c>
      <c r="R4" s="269"/>
      <c r="S4" s="269"/>
      <c r="T4" s="269"/>
      <c r="U4" s="269"/>
      <c r="V4" s="268" t="s">
        <v>259</v>
      </c>
      <c r="W4" s="269"/>
      <c r="X4" s="269"/>
      <c r="Y4" s="269"/>
      <c r="Z4" s="270"/>
      <c r="AA4" s="269" t="s">
        <v>153</v>
      </c>
      <c r="AB4" s="269"/>
      <c r="AC4" s="269"/>
      <c r="AD4" s="269"/>
      <c r="AE4" s="269"/>
      <c r="AF4" s="268" t="s">
        <v>150</v>
      </c>
      <c r="AG4" s="269"/>
      <c r="AH4" s="269"/>
      <c r="AI4" s="269"/>
      <c r="AJ4" s="270"/>
      <c r="AK4" s="269" t="s">
        <v>388</v>
      </c>
      <c r="AL4" s="269"/>
      <c r="AM4" s="269"/>
      <c r="AN4" s="269"/>
      <c r="AO4" s="269"/>
      <c r="AP4" s="268" t="s">
        <v>389</v>
      </c>
      <c r="AQ4" s="269"/>
      <c r="AR4" s="269"/>
      <c r="AS4" s="269"/>
      <c r="AT4" s="270"/>
    </row>
    <row r="5" spans="1:46" s="38" customFormat="1" ht="38.25" x14ac:dyDescent="0.2">
      <c r="A5" s="73"/>
      <c r="B5" s="79" t="s">
        <v>414</v>
      </c>
      <c r="C5" s="74" t="s">
        <v>415</v>
      </c>
      <c r="D5" s="75" t="s">
        <v>416</v>
      </c>
      <c r="E5" s="74" t="s">
        <v>417</v>
      </c>
      <c r="F5" s="76" t="s">
        <v>418</v>
      </c>
      <c r="G5" s="74" t="s">
        <v>414</v>
      </c>
      <c r="H5" s="74" t="s">
        <v>415</v>
      </c>
      <c r="I5" s="75" t="s">
        <v>416</v>
      </c>
      <c r="J5" s="74" t="s">
        <v>417</v>
      </c>
      <c r="K5" s="74" t="s">
        <v>418</v>
      </c>
      <c r="L5" s="79" t="s">
        <v>414</v>
      </c>
      <c r="M5" s="74" t="s">
        <v>415</v>
      </c>
      <c r="N5" s="75" t="s">
        <v>416</v>
      </c>
      <c r="O5" s="74" t="s">
        <v>417</v>
      </c>
      <c r="P5" s="76" t="s">
        <v>418</v>
      </c>
      <c r="Q5" s="74" t="s">
        <v>414</v>
      </c>
      <c r="R5" s="74" t="s">
        <v>415</v>
      </c>
      <c r="S5" s="75" t="s">
        <v>416</v>
      </c>
      <c r="T5" s="74" t="s">
        <v>417</v>
      </c>
      <c r="U5" s="74" t="s">
        <v>418</v>
      </c>
      <c r="V5" s="79" t="s">
        <v>414</v>
      </c>
      <c r="W5" s="74" t="s">
        <v>415</v>
      </c>
      <c r="X5" s="75" t="s">
        <v>416</v>
      </c>
      <c r="Y5" s="74" t="s">
        <v>417</v>
      </c>
      <c r="Z5" s="76" t="s">
        <v>418</v>
      </c>
      <c r="AA5" s="74" t="s">
        <v>414</v>
      </c>
      <c r="AB5" s="74" t="s">
        <v>415</v>
      </c>
      <c r="AC5" s="75" t="s">
        <v>416</v>
      </c>
      <c r="AD5" s="74" t="s">
        <v>417</v>
      </c>
      <c r="AE5" s="74" t="s">
        <v>418</v>
      </c>
      <c r="AF5" s="79" t="s">
        <v>414</v>
      </c>
      <c r="AG5" s="74" t="s">
        <v>415</v>
      </c>
      <c r="AH5" s="75" t="s">
        <v>416</v>
      </c>
      <c r="AI5" s="74" t="s">
        <v>417</v>
      </c>
      <c r="AJ5" s="76" t="s">
        <v>418</v>
      </c>
      <c r="AK5" s="74" t="s">
        <v>414</v>
      </c>
      <c r="AL5" s="74" t="s">
        <v>415</v>
      </c>
      <c r="AM5" s="75" t="s">
        <v>416</v>
      </c>
      <c r="AN5" s="74" t="s">
        <v>417</v>
      </c>
      <c r="AO5" s="74" t="s">
        <v>418</v>
      </c>
      <c r="AP5" s="79" t="s">
        <v>414</v>
      </c>
      <c r="AQ5" s="74" t="s">
        <v>415</v>
      </c>
      <c r="AR5" s="75" t="s">
        <v>416</v>
      </c>
      <c r="AS5" s="74" t="s">
        <v>417</v>
      </c>
      <c r="AT5" s="76" t="s">
        <v>418</v>
      </c>
    </row>
    <row r="6" spans="1:46" x14ac:dyDescent="0.2">
      <c r="A6" s="20" t="s">
        <v>390</v>
      </c>
      <c r="B6" s="80">
        <v>2371.15</v>
      </c>
      <c r="C6" s="77">
        <v>27263.599999999999</v>
      </c>
      <c r="D6" s="78">
        <v>0.91998751499999998</v>
      </c>
      <c r="E6" s="77">
        <v>2723</v>
      </c>
      <c r="F6" s="21">
        <v>34054</v>
      </c>
      <c r="G6" s="77">
        <v>703.06</v>
      </c>
      <c r="H6" s="77">
        <v>4003.58</v>
      </c>
      <c r="I6" s="78">
        <v>0.85062380000000004</v>
      </c>
      <c r="J6" s="77">
        <v>759</v>
      </c>
      <c r="K6" s="77">
        <v>4877</v>
      </c>
      <c r="L6" s="80">
        <v>7288.12</v>
      </c>
      <c r="M6" s="77">
        <v>18917.86</v>
      </c>
      <c r="N6" s="78">
        <v>0.72189095800000003</v>
      </c>
      <c r="O6" s="77">
        <v>7818</v>
      </c>
      <c r="P6" s="21">
        <v>22328</v>
      </c>
      <c r="Q6" s="77">
        <v>865.68</v>
      </c>
      <c r="R6" s="77">
        <v>1059.48</v>
      </c>
      <c r="S6" s="78">
        <v>0.55033347899999996</v>
      </c>
      <c r="T6" s="77">
        <v>916</v>
      </c>
      <c r="U6" s="77">
        <v>1247</v>
      </c>
      <c r="V6" s="80">
        <v>2765.98</v>
      </c>
      <c r="W6" s="77">
        <v>1407.28</v>
      </c>
      <c r="X6" s="78">
        <v>0.33721359299999998</v>
      </c>
      <c r="Y6" s="77">
        <v>3016</v>
      </c>
      <c r="Z6" s="21">
        <v>1692</v>
      </c>
      <c r="AA6" s="77">
        <v>9090.14</v>
      </c>
      <c r="AB6" s="77">
        <v>10645.63</v>
      </c>
      <c r="AC6" s="78">
        <v>0.53940788699999997</v>
      </c>
      <c r="AD6" s="77">
        <v>10631</v>
      </c>
      <c r="AE6" s="77">
        <v>12800</v>
      </c>
      <c r="AF6" s="80">
        <v>7304.27</v>
      </c>
      <c r="AG6" s="77">
        <v>12694.06</v>
      </c>
      <c r="AH6" s="78">
        <v>0.63475600200000004</v>
      </c>
      <c r="AI6" s="77">
        <v>8060</v>
      </c>
      <c r="AJ6" s="21">
        <v>15231</v>
      </c>
      <c r="AK6" s="77">
        <v>380.92</v>
      </c>
      <c r="AL6" s="77">
        <v>877.84</v>
      </c>
      <c r="AM6" s="78">
        <v>0.69738472799999995</v>
      </c>
      <c r="AN6" s="77">
        <v>495</v>
      </c>
      <c r="AO6" s="77">
        <v>1197</v>
      </c>
      <c r="AP6" s="80">
        <v>160.80000000000001</v>
      </c>
      <c r="AQ6" s="77">
        <v>454.82</v>
      </c>
      <c r="AR6" s="78">
        <v>0.73879990900000003</v>
      </c>
      <c r="AS6" s="77">
        <v>312</v>
      </c>
      <c r="AT6" s="21">
        <v>731</v>
      </c>
    </row>
    <row r="7" spans="1:46" x14ac:dyDescent="0.2">
      <c r="A7" s="10" t="s">
        <v>234</v>
      </c>
      <c r="B7" s="26">
        <v>62.25</v>
      </c>
      <c r="C7" s="25">
        <v>898.45</v>
      </c>
      <c r="D7" s="59">
        <v>0.93520349700000005</v>
      </c>
      <c r="E7" s="25">
        <v>83</v>
      </c>
      <c r="F7" s="18">
        <v>1046</v>
      </c>
      <c r="G7" s="25">
        <v>10.97</v>
      </c>
      <c r="H7" s="25">
        <v>81.11</v>
      </c>
      <c r="I7" s="59">
        <v>0.88086446600000001</v>
      </c>
      <c r="J7" s="25">
        <v>12</v>
      </c>
      <c r="K7" s="25">
        <v>97</v>
      </c>
      <c r="L7" s="26">
        <v>246.63</v>
      </c>
      <c r="M7" s="25">
        <v>663.58</v>
      </c>
      <c r="N7" s="59">
        <v>0.72904055099999998</v>
      </c>
      <c r="O7" s="25">
        <v>268</v>
      </c>
      <c r="P7" s="18">
        <v>759</v>
      </c>
      <c r="Q7" s="25">
        <v>26.59</v>
      </c>
      <c r="R7" s="25">
        <v>26.53</v>
      </c>
      <c r="S7" s="59">
        <v>0.49943524099999997</v>
      </c>
      <c r="T7" s="25">
        <v>28</v>
      </c>
      <c r="U7" s="25">
        <v>28</v>
      </c>
      <c r="V7" s="26">
        <v>66.680000000000007</v>
      </c>
      <c r="W7" s="25">
        <v>13.83</v>
      </c>
      <c r="X7" s="59">
        <v>0.17177990300000001</v>
      </c>
      <c r="Y7" s="25">
        <v>81</v>
      </c>
      <c r="Z7" s="18">
        <v>19</v>
      </c>
      <c r="AA7" s="25">
        <v>382.36</v>
      </c>
      <c r="AB7" s="25">
        <v>493.32</v>
      </c>
      <c r="AC7" s="59">
        <v>0.56335647700000002</v>
      </c>
      <c r="AD7" s="25">
        <v>430</v>
      </c>
      <c r="AE7" s="25">
        <v>565</v>
      </c>
      <c r="AF7" s="26">
        <v>208.07</v>
      </c>
      <c r="AG7" s="25">
        <v>375.71</v>
      </c>
      <c r="AH7" s="59">
        <v>0.64358148599999998</v>
      </c>
      <c r="AI7" s="25">
        <v>231</v>
      </c>
      <c r="AJ7" s="18">
        <v>437</v>
      </c>
      <c r="AK7" s="25">
        <v>5.3</v>
      </c>
      <c r="AL7" s="25">
        <v>17.760000000000002</v>
      </c>
      <c r="AM7" s="59">
        <v>0.77016478799999999</v>
      </c>
      <c r="AN7" s="25">
        <v>8</v>
      </c>
      <c r="AO7" s="25">
        <v>26</v>
      </c>
      <c r="AP7" s="26">
        <v>6.61</v>
      </c>
      <c r="AQ7" s="25">
        <v>22.65</v>
      </c>
      <c r="AR7" s="59">
        <v>0.77409432700000003</v>
      </c>
      <c r="AS7" s="25">
        <v>8</v>
      </c>
      <c r="AT7" s="18">
        <v>32</v>
      </c>
    </row>
    <row r="8" spans="1:46" x14ac:dyDescent="0.2">
      <c r="A8" s="10" t="s">
        <v>235</v>
      </c>
      <c r="B8" s="26">
        <v>218.98</v>
      </c>
      <c r="C8" s="25">
        <v>1884.7</v>
      </c>
      <c r="D8" s="59">
        <v>0.89590622099999995</v>
      </c>
      <c r="E8" s="25">
        <v>242</v>
      </c>
      <c r="F8" s="18">
        <v>2116</v>
      </c>
      <c r="G8" s="25">
        <v>27.67</v>
      </c>
      <c r="H8" s="25">
        <v>105.5</v>
      </c>
      <c r="I8" s="59">
        <v>0.79222046999999995</v>
      </c>
      <c r="J8" s="25">
        <v>29</v>
      </c>
      <c r="K8" s="25">
        <v>117</v>
      </c>
      <c r="L8" s="26">
        <v>406.2</v>
      </c>
      <c r="M8" s="25">
        <v>1319.01</v>
      </c>
      <c r="N8" s="59">
        <v>0.76455040299999999</v>
      </c>
      <c r="O8" s="25">
        <v>414</v>
      </c>
      <c r="P8" s="18">
        <v>1420</v>
      </c>
      <c r="Q8" s="25">
        <v>41.55</v>
      </c>
      <c r="R8" s="25">
        <v>56.88</v>
      </c>
      <c r="S8" s="59">
        <v>0.57787259999999996</v>
      </c>
      <c r="T8" s="25">
        <v>43</v>
      </c>
      <c r="U8" s="25">
        <v>59</v>
      </c>
      <c r="V8" s="26">
        <v>204.47</v>
      </c>
      <c r="W8" s="25">
        <v>102.01</v>
      </c>
      <c r="X8" s="59">
        <v>0.332843905</v>
      </c>
      <c r="Y8" s="25">
        <v>217</v>
      </c>
      <c r="Z8" s="18">
        <v>110</v>
      </c>
      <c r="AA8" s="25">
        <v>659.18</v>
      </c>
      <c r="AB8" s="25">
        <v>843.31</v>
      </c>
      <c r="AC8" s="59">
        <v>0.56127495000000005</v>
      </c>
      <c r="AD8" s="25">
        <v>730</v>
      </c>
      <c r="AE8" s="25">
        <v>931</v>
      </c>
      <c r="AF8" s="26">
        <v>419.34</v>
      </c>
      <c r="AG8" s="25">
        <v>774.78</v>
      </c>
      <c r="AH8" s="59">
        <v>0.64882926299999999</v>
      </c>
      <c r="AI8" s="25">
        <v>447</v>
      </c>
      <c r="AJ8" s="18">
        <v>866</v>
      </c>
      <c r="AK8" s="25">
        <v>20.02</v>
      </c>
      <c r="AL8" s="25">
        <v>51.68</v>
      </c>
      <c r="AM8" s="59">
        <v>0.72078103199999999</v>
      </c>
      <c r="AN8" s="25">
        <v>21</v>
      </c>
      <c r="AO8" s="25">
        <v>71</v>
      </c>
      <c r="AP8" s="26">
        <v>19.059999999999999</v>
      </c>
      <c r="AQ8" s="25">
        <v>61.14</v>
      </c>
      <c r="AR8" s="59">
        <v>0.76234413999999995</v>
      </c>
      <c r="AS8" s="25">
        <v>25</v>
      </c>
      <c r="AT8" s="18">
        <v>70</v>
      </c>
    </row>
    <row r="9" spans="1:46" x14ac:dyDescent="0.2">
      <c r="A9" s="10" t="s">
        <v>236</v>
      </c>
      <c r="B9" s="26">
        <v>215.87</v>
      </c>
      <c r="C9" s="25">
        <v>5131.8599999999997</v>
      </c>
      <c r="D9" s="59">
        <v>0.95963334</v>
      </c>
      <c r="E9" s="25">
        <v>286</v>
      </c>
      <c r="F9" s="18">
        <v>6365</v>
      </c>
      <c r="G9" s="25">
        <v>97.38</v>
      </c>
      <c r="H9" s="25">
        <v>928.15</v>
      </c>
      <c r="I9" s="59">
        <v>0.90504422100000004</v>
      </c>
      <c r="J9" s="25">
        <v>102</v>
      </c>
      <c r="K9" s="25">
        <v>1149</v>
      </c>
      <c r="L9" s="26">
        <v>1160.3699999999999</v>
      </c>
      <c r="M9" s="25">
        <v>3765.97</v>
      </c>
      <c r="N9" s="59">
        <v>0.76445596500000002</v>
      </c>
      <c r="O9" s="25">
        <v>1255</v>
      </c>
      <c r="P9" s="18">
        <v>4406</v>
      </c>
      <c r="Q9" s="25">
        <v>168.32</v>
      </c>
      <c r="R9" s="25">
        <v>247.18</v>
      </c>
      <c r="S9" s="59">
        <v>0.59489771400000002</v>
      </c>
      <c r="T9" s="25">
        <v>183</v>
      </c>
      <c r="U9" s="25">
        <v>293</v>
      </c>
      <c r="V9" s="26">
        <v>379.5</v>
      </c>
      <c r="W9" s="25">
        <v>194.41</v>
      </c>
      <c r="X9" s="59">
        <v>0.33874649299999998</v>
      </c>
      <c r="Y9" s="25">
        <v>405</v>
      </c>
      <c r="Z9" s="18">
        <v>220</v>
      </c>
      <c r="AA9" s="25">
        <v>1667.18</v>
      </c>
      <c r="AB9" s="25">
        <v>1943.51</v>
      </c>
      <c r="AC9" s="59">
        <v>0.53826553899999996</v>
      </c>
      <c r="AD9" s="25">
        <v>1964</v>
      </c>
      <c r="AE9" s="25">
        <v>2313</v>
      </c>
      <c r="AF9" s="26">
        <v>1170.1500000000001</v>
      </c>
      <c r="AG9" s="25">
        <v>2109.14</v>
      </c>
      <c r="AH9" s="59">
        <v>0.64316971099999998</v>
      </c>
      <c r="AI9" s="25">
        <v>1287</v>
      </c>
      <c r="AJ9" s="18">
        <v>2515</v>
      </c>
      <c r="AK9" s="25">
        <v>37.39</v>
      </c>
      <c r="AL9" s="25">
        <v>114.53</v>
      </c>
      <c r="AM9" s="59">
        <v>0.753883623</v>
      </c>
      <c r="AN9" s="25">
        <v>57</v>
      </c>
      <c r="AO9" s="25">
        <v>165</v>
      </c>
      <c r="AP9" s="26">
        <v>13.76</v>
      </c>
      <c r="AQ9" s="25">
        <v>47.72</v>
      </c>
      <c r="AR9" s="59">
        <v>0.77618737800000004</v>
      </c>
      <c r="AS9" s="25">
        <v>27</v>
      </c>
      <c r="AT9" s="18">
        <v>84</v>
      </c>
    </row>
    <row r="10" spans="1:46" x14ac:dyDescent="0.2">
      <c r="A10" s="10" t="s">
        <v>237</v>
      </c>
      <c r="B10" s="26">
        <v>333.78</v>
      </c>
      <c r="C10" s="25">
        <v>4789.18</v>
      </c>
      <c r="D10" s="59">
        <v>0.93484626100000001</v>
      </c>
      <c r="E10" s="25">
        <v>379</v>
      </c>
      <c r="F10" s="18">
        <v>6381</v>
      </c>
      <c r="G10" s="25">
        <v>70.28</v>
      </c>
      <c r="H10" s="25">
        <v>381.81</v>
      </c>
      <c r="I10" s="59">
        <v>0.84454422799999995</v>
      </c>
      <c r="J10" s="25">
        <v>75</v>
      </c>
      <c r="K10" s="25">
        <v>489</v>
      </c>
      <c r="L10" s="26">
        <v>1337.16</v>
      </c>
      <c r="M10" s="25">
        <v>3980.15</v>
      </c>
      <c r="N10" s="59">
        <v>0.74852698100000004</v>
      </c>
      <c r="O10" s="25">
        <v>1424</v>
      </c>
      <c r="P10" s="18">
        <v>4832</v>
      </c>
      <c r="Q10" s="25">
        <v>173.88</v>
      </c>
      <c r="R10" s="25">
        <v>217.02</v>
      </c>
      <c r="S10" s="59">
        <v>0.55518035300000002</v>
      </c>
      <c r="T10" s="25">
        <v>184</v>
      </c>
      <c r="U10" s="25">
        <v>261</v>
      </c>
      <c r="V10" s="26">
        <v>595.32000000000005</v>
      </c>
      <c r="W10" s="25">
        <v>262.69</v>
      </c>
      <c r="X10" s="59">
        <v>0.306161933</v>
      </c>
      <c r="Y10" s="25">
        <v>627</v>
      </c>
      <c r="Z10" s="18">
        <v>321</v>
      </c>
      <c r="AA10" s="25">
        <v>1635.79</v>
      </c>
      <c r="AB10" s="25">
        <v>1742.31</v>
      </c>
      <c r="AC10" s="59">
        <v>0.51576625899999995</v>
      </c>
      <c r="AD10" s="25">
        <v>2031</v>
      </c>
      <c r="AE10" s="25">
        <v>2176</v>
      </c>
      <c r="AF10" s="26">
        <v>959.53</v>
      </c>
      <c r="AG10" s="25">
        <v>1651.96</v>
      </c>
      <c r="AH10" s="59">
        <v>0.63257374099999997</v>
      </c>
      <c r="AI10" s="25">
        <v>1065</v>
      </c>
      <c r="AJ10" s="18">
        <v>2046</v>
      </c>
      <c r="AK10" s="25">
        <v>20.84</v>
      </c>
      <c r="AL10" s="25">
        <v>71.849999999999994</v>
      </c>
      <c r="AM10" s="59">
        <v>0.77516452700000005</v>
      </c>
      <c r="AN10" s="25">
        <v>29</v>
      </c>
      <c r="AO10" s="25">
        <v>99</v>
      </c>
      <c r="AP10" s="26">
        <v>22.6</v>
      </c>
      <c r="AQ10" s="25">
        <v>61.77</v>
      </c>
      <c r="AR10" s="59">
        <v>0.732132275</v>
      </c>
      <c r="AS10" s="25">
        <v>42</v>
      </c>
      <c r="AT10" s="18">
        <v>106</v>
      </c>
    </row>
    <row r="11" spans="1:46" x14ac:dyDescent="0.2">
      <c r="A11" s="10" t="s">
        <v>238</v>
      </c>
      <c r="B11" s="26">
        <v>154.61000000000001</v>
      </c>
      <c r="C11" s="25">
        <v>1649.02</v>
      </c>
      <c r="D11" s="59">
        <v>0.91427842699999995</v>
      </c>
      <c r="E11" s="25">
        <v>183</v>
      </c>
      <c r="F11" s="18">
        <v>2264</v>
      </c>
      <c r="G11" s="25">
        <v>58.15</v>
      </c>
      <c r="H11" s="25">
        <v>275.18</v>
      </c>
      <c r="I11" s="59">
        <v>0.82554825499999995</v>
      </c>
      <c r="J11" s="25">
        <v>64</v>
      </c>
      <c r="K11" s="25">
        <v>361</v>
      </c>
      <c r="L11" s="26">
        <v>535.66</v>
      </c>
      <c r="M11" s="25">
        <v>1264.3499999999999</v>
      </c>
      <c r="N11" s="59">
        <v>0.70241276399999997</v>
      </c>
      <c r="O11" s="25">
        <v>594</v>
      </c>
      <c r="P11" s="18">
        <v>1586</v>
      </c>
      <c r="Q11" s="25">
        <v>67.61</v>
      </c>
      <c r="R11" s="25">
        <v>62.72</v>
      </c>
      <c r="S11" s="59">
        <v>0.48123992900000001</v>
      </c>
      <c r="T11" s="25">
        <v>66</v>
      </c>
      <c r="U11" s="25">
        <v>75</v>
      </c>
      <c r="V11" s="26">
        <v>203.68</v>
      </c>
      <c r="W11" s="25">
        <v>112.53</v>
      </c>
      <c r="X11" s="59">
        <v>0.355871098</v>
      </c>
      <c r="Y11" s="25">
        <v>219</v>
      </c>
      <c r="Z11" s="18">
        <v>140</v>
      </c>
      <c r="AA11" s="25">
        <v>752.49</v>
      </c>
      <c r="AB11" s="25">
        <v>759.48</v>
      </c>
      <c r="AC11" s="59">
        <v>0.50231155400000005</v>
      </c>
      <c r="AD11" s="25">
        <v>853</v>
      </c>
      <c r="AE11" s="25">
        <v>941</v>
      </c>
      <c r="AF11" s="26">
        <v>565.55999999999995</v>
      </c>
      <c r="AG11" s="25">
        <v>815.7</v>
      </c>
      <c r="AH11" s="59">
        <v>0.59054776099999995</v>
      </c>
      <c r="AI11" s="25">
        <v>627</v>
      </c>
      <c r="AJ11" s="18">
        <v>1003</v>
      </c>
      <c r="AK11" s="25">
        <v>44.96</v>
      </c>
      <c r="AL11" s="25">
        <v>45.16</v>
      </c>
      <c r="AM11" s="59">
        <v>0.50110963200000003</v>
      </c>
      <c r="AN11" s="25">
        <v>53</v>
      </c>
      <c r="AO11" s="25">
        <v>65</v>
      </c>
      <c r="AP11" s="26">
        <v>8.93</v>
      </c>
      <c r="AQ11" s="25">
        <v>43.49</v>
      </c>
      <c r="AR11" s="59">
        <v>0.82964517400000004</v>
      </c>
      <c r="AS11" s="25">
        <v>29</v>
      </c>
      <c r="AT11" s="18">
        <v>66</v>
      </c>
    </row>
    <row r="12" spans="1:46" x14ac:dyDescent="0.2">
      <c r="A12" s="10" t="s">
        <v>239</v>
      </c>
      <c r="B12" s="26">
        <v>312.79000000000002</v>
      </c>
      <c r="C12" s="25">
        <v>3561.86</v>
      </c>
      <c r="D12" s="59">
        <v>0.91927270900000002</v>
      </c>
      <c r="E12" s="25">
        <v>351</v>
      </c>
      <c r="F12" s="18">
        <v>4253</v>
      </c>
      <c r="G12" s="25">
        <v>29.36</v>
      </c>
      <c r="H12" s="25">
        <v>171.83</v>
      </c>
      <c r="I12" s="59">
        <v>0.85406829399999995</v>
      </c>
      <c r="J12" s="25">
        <v>30</v>
      </c>
      <c r="K12" s="25">
        <v>195</v>
      </c>
      <c r="L12" s="26">
        <v>997.07</v>
      </c>
      <c r="M12" s="25">
        <v>2565.44</v>
      </c>
      <c r="N12" s="59">
        <v>0.720121487</v>
      </c>
      <c r="O12" s="25">
        <v>1069</v>
      </c>
      <c r="P12" s="18">
        <v>2924</v>
      </c>
      <c r="Q12" s="25">
        <v>110.37</v>
      </c>
      <c r="R12" s="25">
        <v>137.07</v>
      </c>
      <c r="S12" s="59">
        <v>0.55395247299999995</v>
      </c>
      <c r="T12" s="25">
        <v>118</v>
      </c>
      <c r="U12" s="25">
        <v>155</v>
      </c>
      <c r="V12" s="26">
        <v>398.48</v>
      </c>
      <c r="W12" s="25">
        <v>197.3</v>
      </c>
      <c r="X12" s="59">
        <v>0.33116251000000002</v>
      </c>
      <c r="Y12" s="25">
        <v>420</v>
      </c>
      <c r="Z12" s="18">
        <v>225</v>
      </c>
      <c r="AA12" s="25">
        <v>1095.1500000000001</v>
      </c>
      <c r="AB12" s="25">
        <v>1455.5</v>
      </c>
      <c r="AC12" s="59">
        <v>0.57063885700000005</v>
      </c>
      <c r="AD12" s="25">
        <v>1284</v>
      </c>
      <c r="AE12" s="25">
        <v>1718</v>
      </c>
      <c r="AF12" s="26">
        <v>979.33</v>
      </c>
      <c r="AG12" s="25">
        <v>1791.45</v>
      </c>
      <c r="AH12" s="59">
        <v>0.64655079100000001</v>
      </c>
      <c r="AI12" s="25">
        <v>1067</v>
      </c>
      <c r="AJ12" s="18">
        <v>2088</v>
      </c>
      <c r="AK12" s="25">
        <v>36.04</v>
      </c>
      <c r="AL12" s="25">
        <v>88.32</v>
      </c>
      <c r="AM12" s="59">
        <v>0.71019620500000002</v>
      </c>
      <c r="AN12" s="25">
        <v>51</v>
      </c>
      <c r="AO12" s="25">
        <v>126</v>
      </c>
      <c r="AP12" s="26">
        <v>18.04</v>
      </c>
      <c r="AQ12" s="25">
        <v>55.67</v>
      </c>
      <c r="AR12" s="59">
        <v>0.75525708899999999</v>
      </c>
      <c r="AS12" s="25">
        <v>33</v>
      </c>
      <c r="AT12" s="18">
        <v>87</v>
      </c>
    </row>
    <row r="13" spans="1:46" x14ac:dyDescent="0.2">
      <c r="A13" s="10" t="s">
        <v>170</v>
      </c>
      <c r="B13" s="26">
        <v>326.67</v>
      </c>
      <c r="C13" s="25">
        <v>2233.7800000000002</v>
      </c>
      <c r="D13" s="59">
        <v>0.87241695799999996</v>
      </c>
      <c r="E13" s="25">
        <v>371</v>
      </c>
      <c r="F13" s="18">
        <v>2988</v>
      </c>
      <c r="G13" s="25">
        <v>57.16</v>
      </c>
      <c r="H13" s="25">
        <v>191.66</v>
      </c>
      <c r="I13" s="59">
        <v>0.77027570099999998</v>
      </c>
      <c r="J13" s="25">
        <v>63</v>
      </c>
      <c r="K13" s="25">
        <v>273</v>
      </c>
      <c r="L13" s="26">
        <v>955.41</v>
      </c>
      <c r="M13" s="25">
        <v>1629.43</v>
      </c>
      <c r="N13" s="59">
        <v>0.63037944300000004</v>
      </c>
      <c r="O13" s="25">
        <v>1009</v>
      </c>
      <c r="P13" s="18">
        <v>2055</v>
      </c>
      <c r="Q13" s="25">
        <v>103.85</v>
      </c>
      <c r="R13" s="25">
        <v>102.66</v>
      </c>
      <c r="S13" s="59">
        <v>0.49711878399999998</v>
      </c>
      <c r="T13" s="25">
        <v>106</v>
      </c>
      <c r="U13" s="25">
        <v>132</v>
      </c>
      <c r="V13" s="26">
        <v>301.45</v>
      </c>
      <c r="W13" s="25">
        <v>139.75</v>
      </c>
      <c r="X13" s="59">
        <v>0.31674977300000001</v>
      </c>
      <c r="Y13" s="25">
        <v>346</v>
      </c>
      <c r="Z13" s="18">
        <v>181</v>
      </c>
      <c r="AA13" s="25">
        <v>843.56</v>
      </c>
      <c r="AB13" s="25">
        <v>964.41</v>
      </c>
      <c r="AC13" s="59">
        <v>0.53342146199999996</v>
      </c>
      <c r="AD13" s="25">
        <v>966</v>
      </c>
      <c r="AE13" s="25">
        <v>1193</v>
      </c>
      <c r="AF13" s="26">
        <v>592.01</v>
      </c>
      <c r="AG13" s="25">
        <v>789.64</v>
      </c>
      <c r="AH13" s="59">
        <v>0.57151956000000004</v>
      </c>
      <c r="AI13" s="25">
        <v>650</v>
      </c>
      <c r="AJ13" s="18">
        <v>993</v>
      </c>
      <c r="AK13" s="25">
        <v>10.91</v>
      </c>
      <c r="AL13" s="25">
        <v>44.26</v>
      </c>
      <c r="AM13" s="59">
        <v>0.80224759800000001</v>
      </c>
      <c r="AN13" s="25">
        <v>20</v>
      </c>
      <c r="AO13" s="25">
        <v>66</v>
      </c>
      <c r="AP13" s="26">
        <v>5.07</v>
      </c>
      <c r="AQ13" s="25">
        <v>28.12</v>
      </c>
      <c r="AR13" s="59">
        <v>0.84724314599999995</v>
      </c>
      <c r="AS13" s="25">
        <v>10</v>
      </c>
      <c r="AT13" s="18">
        <v>52</v>
      </c>
    </row>
    <row r="14" spans="1:46" x14ac:dyDescent="0.2">
      <c r="A14" s="10" t="s">
        <v>240</v>
      </c>
      <c r="B14" s="26">
        <v>178.53</v>
      </c>
      <c r="C14" s="25">
        <v>1458.36</v>
      </c>
      <c r="D14" s="59">
        <v>0.89093341599999998</v>
      </c>
      <c r="E14" s="25">
        <v>205</v>
      </c>
      <c r="F14" s="18">
        <v>1956</v>
      </c>
      <c r="G14" s="25">
        <v>48.5</v>
      </c>
      <c r="H14" s="25">
        <v>304.07</v>
      </c>
      <c r="I14" s="59">
        <v>0.86243866499999999</v>
      </c>
      <c r="J14" s="25">
        <v>55</v>
      </c>
      <c r="K14" s="25">
        <v>372</v>
      </c>
      <c r="L14" s="26">
        <v>508.98</v>
      </c>
      <c r="M14" s="25">
        <v>1077.5</v>
      </c>
      <c r="N14" s="59">
        <v>0.67917654199999999</v>
      </c>
      <c r="O14" s="25">
        <v>556</v>
      </c>
      <c r="P14" s="18">
        <v>1336</v>
      </c>
      <c r="Q14" s="25">
        <v>55.17</v>
      </c>
      <c r="R14" s="25">
        <v>58.98</v>
      </c>
      <c r="S14" s="59">
        <v>0.51668856799999996</v>
      </c>
      <c r="T14" s="25">
        <v>60</v>
      </c>
      <c r="U14" s="25">
        <v>74</v>
      </c>
      <c r="V14" s="26">
        <v>187.45</v>
      </c>
      <c r="W14" s="25">
        <v>74.7</v>
      </c>
      <c r="X14" s="59">
        <v>0.28495136399999998</v>
      </c>
      <c r="Y14" s="25">
        <v>209</v>
      </c>
      <c r="Z14" s="18">
        <v>97</v>
      </c>
      <c r="AA14" s="25">
        <v>389.81</v>
      </c>
      <c r="AB14" s="25">
        <v>436.73</v>
      </c>
      <c r="AC14" s="59">
        <v>0.52838338100000004</v>
      </c>
      <c r="AD14" s="25">
        <v>474</v>
      </c>
      <c r="AE14" s="25">
        <v>569</v>
      </c>
      <c r="AF14" s="26">
        <v>312.47000000000003</v>
      </c>
      <c r="AG14" s="25">
        <v>384.02</v>
      </c>
      <c r="AH14" s="59">
        <v>0.55136470000000004</v>
      </c>
      <c r="AI14" s="25">
        <v>358</v>
      </c>
      <c r="AJ14" s="18">
        <v>519</v>
      </c>
      <c r="AK14" s="25">
        <v>3</v>
      </c>
      <c r="AL14" s="25">
        <v>19.22</v>
      </c>
      <c r="AM14" s="59">
        <v>0.86498649900000002</v>
      </c>
      <c r="AN14" s="25">
        <v>4</v>
      </c>
      <c r="AO14" s="25">
        <v>32</v>
      </c>
      <c r="AP14" s="26">
        <v>11.41</v>
      </c>
      <c r="AQ14" s="25">
        <v>28.71</v>
      </c>
      <c r="AR14" s="59">
        <v>0.71560318999999994</v>
      </c>
      <c r="AS14" s="25">
        <v>19</v>
      </c>
      <c r="AT14" s="18">
        <v>45</v>
      </c>
    </row>
    <row r="15" spans="1:46" x14ac:dyDescent="0.2">
      <c r="A15" s="13" t="s">
        <v>172</v>
      </c>
      <c r="B15" s="27">
        <v>567.67999999999995</v>
      </c>
      <c r="C15" s="22">
        <v>5656.38</v>
      </c>
      <c r="D15" s="62">
        <v>0.90879265300000001</v>
      </c>
      <c r="E15" s="22">
        <v>624</v>
      </c>
      <c r="F15" s="19">
        <v>6685</v>
      </c>
      <c r="G15" s="22">
        <v>303.60000000000002</v>
      </c>
      <c r="H15" s="22">
        <v>1564.27</v>
      </c>
      <c r="I15" s="62">
        <v>0.83746192200000003</v>
      </c>
      <c r="J15" s="22">
        <v>330</v>
      </c>
      <c r="K15" s="22">
        <v>1823</v>
      </c>
      <c r="L15" s="27">
        <v>1140.6500000000001</v>
      </c>
      <c r="M15" s="22">
        <v>2652.42</v>
      </c>
      <c r="N15" s="62">
        <v>0.69928053000000001</v>
      </c>
      <c r="O15" s="22">
        <v>1228</v>
      </c>
      <c r="P15" s="19">
        <v>3010</v>
      </c>
      <c r="Q15" s="22">
        <v>118.34</v>
      </c>
      <c r="R15" s="22">
        <v>150.44</v>
      </c>
      <c r="S15" s="62">
        <v>0.55971426400000002</v>
      </c>
      <c r="T15" s="22">
        <v>128</v>
      </c>
      <c r="U15" s="22">
        <v>171</v>
      </c>
      <c r="V15" s="27">
        <v>428.94</v>
      </c>
      <c r="W15" s="22">
        <v>310.06</v>
      </c>
      <c r="X15" s="62">
        <v>0.41956698199999998</v>
      </c>
      <c r="Y15" s="22">
        <v>492</v>
      </c>
      <c r="Z15" s="19">
        <v>379</v>
      </c>
      <c r="AA15" s="22">
        <v>1664.61</v>
      </c>
      <c r="AB15" s="22">
        <v>2007.06</v>
      </c>
      <c r="AC15" s="62">
        <v>0.54663409299999999</v>
      </c>
      <c r="AD15" s="22">
        <v>1899</v>
      </c>
      <c r="AE15" s="22">
        <v>2394</v>
      </c>
      <c r="AF15" s="27">
        <v>2097.8000000000002</v>
      </c>
      <c r="AG15" s="22">
        <v>4001.65</v>
      </c>
      <c r="AH15" s="62">
        <v>0.65606735000000005</v>
      </c>
      <c r="AI15" s="22">
        <v>2328</v>
      </c>
      <c r="AJ15" s="19">
        <v>4764</v>
      </c>
      <c r="AK15" s="22">
        <v>202.47</v>
      </c>
      <c r="AL15" s="22">
        <v>425.07</v>
      </c>
      <c r="AM15" s="62">
        <v>0.67735921200000004</v>
      </c>
      <c r="AN15" s="22">
        <v>252</v>
      </c>
      <c r="AO15" s="22">
        <v>547</v>
      </c>
      <c r="AP15" s="27">
        <v>55.32</v>
      </c>
      <c r="AQ15" s="22">
        <v>105.55</v>
      </c>
      <c r="AR15" s="62">
        <v>0.65611984800000001</v>
      </c>
      <c r="AS15" s="22">
        <v>118</v>
      </c>
      <c r="AT15" s="19">
        <v>189</v>
      </c>
    </row>
    <row r="17" spans="1:6" ht="25.5" customHeight="1" x14ac:dyDescent="0.2">
      <c r="A17" s="266" t="s">
        <v>419</v>
      </c>
      <c r="B17" s="266"/>
      <c r="C17" s="266"/>
      <c r="D17" s="266"/>
      <c r="E17" s="266"/>
      <c r="F17" s="266"/>
    </row>
  </sheetData>
  <mergeCells count="10">
    <mergeCell ref="AF4:AJ4"/>
    <mergeCell ref="AK4:AO4"/>
    <mergeCell ref="AP4:AT4"/>
    <mergeCell ref="A17:F17"/>
    <mergeCell ref="B4:F4"/>
    <mergeCell ref="G4:K4"/>
    <mergeCell ref="L4:P4"/>
    <mergeCell ref="Q4:U4"/>
    <mergeCell ref="V4:Z4"/>
    <mergeCell ref="AA4:AE4"/>
  </mergeCells>
  <pageMargins left="0.7" right="0.7" top="0.78740157499999996" bottom="0.78740157499999996"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B5D62-5D34-4508-8526-64D49AC38ED6}">
  <dimension ref="A1:J25"/>
  <sheetViews>
    <sheetView workbookViewId="0">
      <selection activeCell="A31" sqref="A31"/>
    </sheetView>
  </sheetViews>
  <sheetFormatPr baseColWidth="10" defaultRowHeight="12.75" x14ac:dyDescent="0.2"/>
  <cols>
    <col min="1" max="1" width="69.28515625" style="6" bestFit="1" customWidth="1"/>
    <col min="2" max="4" width="11.42578125" style="6"/>
    <col min="5" max="10" width="17.7109375" style="71" customWidth="1"/>
    <col min="11" max="16384" width="11.42578125" style="6"/>
  </cols>
  <sheetData>
    <row r="1" spans="1:10" x14ac:dyDescent="0.2">
      <c r="A1" s="15" t="s">
        <v>450</v>
      </c>
    </row>
    <row r="2" spans="1:10" x14ac:dyDescent="0.2">
      <c r="A2" s="6" t="s">
        <v>449</v>
      </c>
    </row>
    <row r="4" spans="1:10" x14ac:dyDescent="0.2">
      <c r="A4" s="254"/>
      <c r="B4" s="268" t="s">
        <v>452</v>
      </c>
      <c r="C4" s="269"/>
      <c r="D4" s="270"/>
      <c r="E4" s="308" t="s">
        <v>448</v>
      </c>
      <c r="F4" s="308"/>
      <c r="G4" s="308"/>
      <c r="H4" s="308"/>
      <c r="I4" s="308"/>
      <c r="J4" s="309"/>
    </row>
    <row r="5" spans="1:10" x14ac:dyDescent="0.2">
      <c r="A5" s="255" t="s">
        <v>441</v>
      </c>
      <c r="B5" s="229" t="s">
        <v>420</v>
      </c>
      <c r="C5" s="230" t="s">
        <v>421</v>
      </c>
      <c r="D5" s="231" t="s">
        <v>422</v>
      </c>
      <c r="E5" s="159" t="s">
        <v>442</v>
      </c>
      <c r="F5" s="159" t="s">
        <v>443</v>
      </c>
      <c r="G5" s="159" t="s">
        <v>444</v>
      </c>
      <c r="H5" s="159" t="s">
        <v>445</v>
      </c>
      <c r="I5" s="159" t="s">
        <v>446</v>
      </c>
      <c r="J5" s="160" t="s">
        <v>447</v>
      </c>
    </row>
    <row r="6" spans="1:10" x14ac:dyDescent="0.2">
      <c r="A6" s="10" t="s">
        <v>423</v>
      </c>
      <c r="B6" s="10">
        <v>9496</v>
      </c>
      <c r="C6" s="23">
        <v>6777</v>
      </c>
      <c r="D6" s="116">
        <v>2719</v>
      </c>
      <c r="E6" s="59">
        <v>0.54770429654591402</v>
      </c>
      <c r="F6" s="59">
        <v>0.205033698399326</v>
      </c>
      <c r="G6" s="59">
        <v>8.72999157540017E-2</v>
      </c>
      <c r="H6" s="59">
        <v>2.53791069924179E-2</v>
      </c>
      <c r="I6" s="59">
        <v>1.3374052232519E-2</v>
      </c>
      <c r="J6" s="60">
        <v>0.12120893007582099</v>
      </c>
    </row>
    <row r="7" spans="1:10" x14ac:dyDescent="0.2">
      <c r="A7" s="10" t="s">
        <v>424</v>
      </c>
      <c r="B7" s="10">
        <v>7746</v>
      </c>
      <c r="C7" s="23">
        <v>5257</v>
      </c>
      <c r="D7" s="116">
        <v>2489</v>
      </c>
      <c r="E7" s="59">
        <v>0.54750839142783403</v>
      </c>
      <c r="F7" s="59">
        <v>0.198037696875807</v>
      </c>
      <c r="G7" s="59">
        <v>9.1531112832429595E-2</v>
      </c>
      <c r="H7" s="59">
        <v>2.6336173508907799E-2</v>
      </c>
      <c r="I7" s="59">
        <v>2.0784921249677301E-2</v>
      </c>
      <c r="J7" s="60">
        <v>0.115801704105345</v>
      </c>
    </row>
    <row r="8" spans="1:10" x14ac:dyDescent="0.2">
      <c r="A8" s="10" t="s">
        <v>425</v>
      </c>
      <c r="B8" s="10">
        <v>7017</v>
      </c>
      <c r="C8" s="23">
        <v>5114</v>
      </c>
      <c r="D8" s="116">
        <v>1903</v>
      </c>
      <c r="E8" s="59">
        <v>0.523015533703862</v>
      </c>
      <c r="F8" s="59">
        <v>0.224597406298988</v>
      </c>
      <c r="G8" s="59">
        <v>0.10346301838392501</v>
      </c>
      <c r="H8" s="59">
        <v>2.6222032207496099E-2</v>
      </c>
      <c r="I8" s="59">
        <v>1.2968505059142099E-2</v>
      </c>
      <c r="J8" s="60">
        <v>0.109733504346587</v>
      </c>
    </row>
    <row r="9" spans="1:10" x14ac:dyDescent="0.2">
      <c r="A9" s="10" t="s">
        <v>426</v>
      </c>
      <c r="B9" s="10">
        <v>4324</v>
      </c>
      <c r="C9" s="23">
        <v>3084</v>
      </c>
      <c r="D9" s="116">
        <v>1240</v>
      </c>
      <c r="E9" s="59">
        <v>0.52335800185013903</v>
      </c>
      <c r="F9" s="59">
        <v>0.222479185938945</v>
      </c>
      <c r="G9" s="59">
        <v>9.3663274745605901E-2</v>
      </c>
      <c r="H9" s="59">
        <v>1.8501387604070298E-2</v>
      </c>
      <c r="I9" s="59">
        <v>1.38760407030527E-2</v>
      </c>
      <c r="J9" s="60">
        <v>0.128122109158187</v>
      </c>
    </row>
    <row r="10" spans="1:10" x14ac:dyDescent="0.2">
      <c r="A10" s="10" t="s">
        <v>427</v>
      </c>
      <c r="B10" s="10">
        <v>3638</v>
      </c>
      <c r="C10" s="23">
        <v>2984</v>
      </c>
      <c r="D10" s="116">
        <v>654</v>
      </c>
      <c r="E10" s="59">
        <v>0.54013194062671799</v>
      </c>
      <c r="F10" s="59">
        <v>0.165200659703134</v>
      </c>
      <c r="G10" s="59">
        <v>0.12809235843870301</v>
      </c>
      <c r="H10" s="59">
        <v>3.3260032985156701E-2</v>
      </c>
      <c r="I10" s="59">
        <v>1.6492578339747099E-2</v>
      </c>
      <c r="J10" s="60">
        <v>0.116822429906542</v>
      </c>
    </row>
    <row r="11" spans="1:10" x14ac:dyDescent="0.2">
      <c r="A11" s="10" t="s">
        <v>428</v>
      </c>
      <c r="B11" s="10">
        <v>3257</v>
      </c>
      <c r="C11" s="23">
        <v>2373</v>
      </c>
      <c r="D11" s="116">
        <v>884</v>
      </c>
      <c r="E11" s="59">
        <v>0.45747620509671499</v>
      </c>
      <c r="F11" s="59">
        <v>0.21338655204175599</v>
      </c>
      <c r="G11" s="59">
        <v>0.14798894688363501</v>
      </c>
      <c r="H11" s="59">
        <v>2.7939821922014101E-2</v>
      </c>
      <c r="I11" s="59">
        <v>1.3202333435677E-2</v>
      </c>
      <c r="J11" s="60">
        <v>0.140006140620203</v>
      </c>
    </row>
    <row r="12" spans="1:10" x14ac:dyDescent="0.2">
      <c r="A12" s="10" t="s">
        <v>429</v>
      </c>
      <c r="B12" s="10">
        <v>3239</v>
      </c>
      <c r="C12" s="23">
        <v>2174</v>
      </c>
      <c r="D12" s="116">
        <v>1065</v>
      </c>
      <c r="E12" s="59">
        <v>0.53782031491200999</v>
      </c>
      <c r="F12" s="59">
        <v>0.216424822476073</v>
      </c>
      <c r="G12" s="59">
        <v>0.114541525162087</v>
      </c>
      <c r="H12" s="59">
        <v>2.8095091077493101E-2</v>
      </c>
      <c r="I12" s="59">
        <v>1.6671812287743101E-2</v>
      </c>
      <c r="J12" s="60">
        <v>8.6446434084594001E-2</v>
      </c>
    </row>
    <row r="13" spans="1:10" x14ac:dyDescent="0.2">
      <c r="A13" s="10" t="s">
        <v>430</v>
      </c>
      <c r="B13" s="10">
        <v>2539</v>
      </c>
      <c r="C13" s="23">
        <v>1997</v>
      </c>
      <c r="D13" s="116">
        <v>542</v>
      </c>
      <c r="E13" s="59">
        <v>0.67191807798345804</v>
      </c>
      <c r="F13" s="59">
        <v>0.134698700275699</v>
      </c>
      <c r="G13" s="59">
        <v>5.0019692792438002E-2</v>
      </c>
      <c r="H13" s="59">
        <v>1.45726664040961E-2</v>
      </c>
      <c r="I13" s="59">
        <v>7.8771169751870804E-3</v>
      </c>
      <c r="J13" s="60">
        <v>0.120913745569122</v>
      </c>
    </row>
    <row r="14" spans="1:10" x14ac:dyDescent="0.2">
      <c r="A14" s="10" t="s">
        <v>431</v>
      </c>
      <c r="B14" s="10">
        <v>2023</v>
      </c>
      <c r="C14" s="23">
        <v>1329</v>
      </c>
      <c r="D14" s="116">
        <v>694</v>
      </c>
      <c r="E14" s="59">
        <v>0.50766188828472603</v>
      </c>
      <c r="F14" s="59">
        <v>0.19327731092437</v>
      </c>
      <c r="G14" s="59">
        <v>8.1562036579337596E-2</v>
      </c>
      <c r="H14" s="59">
        <v>1.3840830449827E-2</v>
      </c>
      <c r="I14" s="59">
        <v>1.73010380622837E-2</v>
      </c>
      <c r="J14" s="60">
        <v>0.18635689569945599</v>
      </c>
    </row>
    <row r="15" spans="1:10" x14ac:dyDescent="0.2">
      <c r="A15" s="10" t="s">
        <v>432</v>
      </c>
      <c r="B15" s="10">
        <v>1963</v>
      </c>
      <c r="C15" s="23">
        <v>1339</v>
      </c>
      <c r="D15" s="116">
        <v>624</v>
      </c>
      <c r="E15" s="59">
        <v>0.58532857870606203</v>
      </c>
      <c r="F15" s="59">
        <v>0.239429444727458</v>
      </c>
      <c r="G15" s="59">
        <v>7.2338257768721298E-2</v>
      </c>
      <c r="H15" s="59">
        <v>1.5282730514518599E-2</v>
      </c>
      <c r="I15" s="59">
        <v>1.93581253183902E-2</v>
      </c>
      <c r="J15" s="60">
        <v>6.8262862964849694E-2</v>
      </c>
    </row>
    <row r="16" spans="1:10" x14ac:dyDescent="0.2">
      <c r="A16" s="10" t="s">
        <v>433</v>
      </c>
      <c r="B16" s="10">
        <v>1959</v>
      </c>
      <c r="C16" s="23">
        <v>1575</v>
      </c>
      <c r="D16" s="116">
        <v>384</v>
      </c>
      <c r="E16" s="59">
        <v>0.450740173557938</v>
      </c>
      <c r="F16" s="59">
        <v>0.17253700867789701</v>
      </c>
      <c r="G16" s="59">
        <v>9.2394078611536506E-2</v>
      </c>
      <c r="H16" s="59">
        <v>1.88871873404798E-2</v>
      </c>
      <c r="I16" s="59">
        <v>1.1230219499744801E-2</v>
      </c>
      <c r="J16" s="60">
        <v>0.254211332312404</v>
      </c>
    </row>
    <row r="17" spans="1:10" x14ac:dyDescent="0.2">
      <c r="A17" s="10" t="s">
        <v>434</v>
      </c>
      <c r="B17" s="10">
        <v>904</v>
      </c>
      <c r="C17" s="23">
        <v>581</v>
      </c>
      <c r="D17" s="116">
        <v>323</v>
      </c>
      <c r="E17" s="59">
        <v>0.56194690265486702</v>
      </c>
      <c r="F17" s="59">
        <v>0.18805309734513301</v>
      </c>
      <c r="G17" s="59">
        <v>0.12168141592920401</v>
      </c>
      <c r="H17" s="59">
        <v>2.87610619469027E-2</v>
      </c>
      <c r="I17" s="59">
        <v>1.4380530973451299E-2</v>
      </c>
      <c r="J17" s="60">
        <v>8.5176991150442499E-2</v>
      </c>
    </row>
    <row r="18" spans="1:10" x14ac:dyDescent="0.2">
      <c r="A18" s="10" t="s">
        <v>435</v>
      </c>
      <c r="B18" s="10">
        <v>442</v>
      </c>
      <c r="C18" s="23">
        <v>315</v>
      </c>
      <c r="D18" s="116">
        <v>127</v>
      </c>
      <c r="E18" s="59">
        <v>0.54751131221719496</v>
      </c>
      <c r="F18" s="59">
        <v>0.21945701357466099</v>
      </c>
      <c r="G18" s="59">
        <v>8.8235294117647106E-2</v>
      </c>
      <c r="H18" s="59">
        <v>5.65610859728507E-2</v>
      </c>
      <c r="I18" s="59">
        <v>7.0135746606334801E-2</v>
      </c>
      <c r="J18" s="60">
        <v>1.8099547511312201E-2</v>
      </c>
    </row>
    <row r="19" spans="1:10" x14ac:dyDescent="0.2">
      <c r="A19" s="10" t="s">
        <v>436</v>
      </c>
      <c r="B19" s="10">
        <v>349</v>
      </c>
      <c r="C19" s="23">
        <v>254</v>
      </c>
      <c r="D19" s="116">
        <v>95</v>
      </c>
      <c r="E19" s="59">
        <v>0.58452722063037299</v>
      </c>
      <c r="F19" s="59">
        <v>0.24068767908309499</v>
      </c>
      <c r="G19" s="59">
        <v>7.7363896848137506E-2</v>
      </c>
      <c r="H19" s="59">
        <v>5.7306590257879698E-3</v>
      </c>
      <c r="I19" s="59">
        <v>2.5787965616045801E-2</v>
      </c>
      <c r="J19" s="60">
        <v>6.5902578796561598E-2</v>
      </c>
    </row>
    <row r="20" spans="1:10" x14ac:dyDescent="0.2">
      <c r="A20" s="10" t="s">
        <v>437</v>
      </c>
      <c r="B20" s="10">
        <v>299</v>
      </c>
      <c r="C20" s="23">
        <v>249</v>
      </c>
      <c r="D20" s="116">
        <v>50</v>
      </c>
      <c r="E20" s="59">
        <v>0.32107023411371199</v>
      </c>
      <c r="F20" s="59">
        <v>0.12374581939799301</v>
      </c>
      <c r="G20" s="59">
        <v>6.6889632107023395E-2</v>
      </c>
      <c r="H20" s="59">
        <v>2.6755852842809399E-2</v>
      </c>
      <c r="I20" s="59">
        <v>3.67892976588629E-2</v>
      </c>
      <c r="J20" s="60">
        <v>0.42474916387959899</v>
      </c>
    </row>
    <row r="21" spans="1:10" x14ac:dyDescent="0.2">
      <c r="A21" s="10" t="s">
        <v>438</v>
      </c>
      <c r="B21" s="10">
        <v>65</v>
      </c>
      <c r="C21" s="23">
        <v>42</v>
      </c>
      <c r="D21" s="116">
        <v>23</v>
      </c>
      <c r="E21" s="59">
        <v>0.58461538461538498</v>
      </c>
      <c r="F21" s="59">
        <v>0.27692307692307699</v>
      </c>
      <c r="G21" s="59">
        <v>9.2307692307692299E-2</v>
      </c>
      <c r="H21" s="59">
        <v>4.6153846153846198E-2</v>
      </c>
      <c r="I21" s="59">
        <v>0</v>
      </c>
      <c r="J21" s="60">
        <v>0</v>
      </c>
    </row>
    <row r="22" spans="1:10" x14ac:dyDescent="0.2">
      <c r="A22" s="10" t="s">
        <v>439</v>
      </c>
      <c r="B22" s="10">
        <v>43</v>
      </c>
      <c r="C22" s="23">
        <v>36</v>
      </c>
      <c r="D22" s="116">
        <v>7</v>
      </c>
      <c r="E22" s="59">
        <v>0.74418604651162801</v>
      </c>
      <c r="F22" s="59">
        <v>0.186046511627907</v>
      </c>
      <c r="G22" s="59">
        <v>6.9767441860465101E-2</v>
      </c>
      <c r="H22" s="59">
        <v>0</v>
      </c>
      <c r="I22" s="59">
        <v>0</v>
      </c>
      <c r="J22" s="60">
        <v>0</v>
      </c>
    </row>
    <row r="23" spans="1:10" x14ac:dyDescent="0.2">
      <c r="A23" s="255" t="s">
        <v>440</v>
      </c>
      <c r="B23" s="255">
        <v>21</v>
      </c>
      <c r="C23" s="50">
        <v>13</v>
      </c>
      <c r="D23" s="117">
        <v>8</v>
      </c>
      <c r="E23" s="62">
        <v>0.52380952380952395</v>
      </c>
      <c r="F23" s="62">
        <v>0.38095238095238099</v>
      </c>
      <c r="G23" s="62">
        <v>4.7619047619047603E-2</v>
      </c>
      <c r="H23" s="62">
        <v>4.7619047619047603E-2</v>
      </c>
      <c r="I23" s="62">
        <v>0</v>
      </c>
      <c r="J23" s="63">
        <v>0</v>
      </c>
    </row>
    <row r="25" spans="1:10" ht="25.5" customHeight="1" x14ac:dyDescent="0.2">
      <c r="A25" s="310" t="s">
        <v>451</v>
      </c>
      <c r="B25" s="310"/>
      <c r="C25" s="310"/>
      <c r="D25" s="310"/>
      <c r="E25" s="310"/>
      <c r="F25" s="310"/>
      <c r="G25" s="310"/>
      <c r="H25" s="310"/>
      <c r="I25" s="310"/>
      <c r="J25" s="310"/>
    </row>
  </sheetData>
  <mergeCells count="3">
    <mergeCell ref="E4:J4"/>
    <mergeCell ref="A25:J25"/>
    <mergeCell ref="B4:D4"/>
  </mergeCells>
  <pageMargins left="0.7" right="0.7" top="0.78740157499999996" bottom="0.78740157499999996"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2126F-E59D-4391-A69B-3452B1577553}">
  <dimension ref="A1:K25"/>
  <sheetViews>
    <sheetView workbookViewId="0">
      <selection sqref="A1:XFD1048576"/>
    </sheetView>
  </sheetViews>
  <sheetFormatPr baseColWidth="10" defaultRowHeight="12.75" x14ac:dyDescent="0.2"/>
  <cols>
    <col min="1" max="1" width="68.140625" style="6" customWidth="1"/>
    <col min="2" max="2" width="13.42578125" style="6" customWidth="1"/>
    <col min="3" max="11" width="13.42578125" style="71" customWidth="1"/>
    <col min="12" max="16384" width="11.42578125" style="6"/>
  </cols>
  <sheetData>
    <row r="1" spans="1:11" x14ac:dyDescent="0.2">
      <c r="A1" s="15" t="s">
        <v>453</v>
      </c>
    </row>
    <row r="2" spans="1:11" x14ac:dyDescent="0.2">
      <c r="A2" s="6" t="s">
        <v>449</v>
      </c>
    </row>
    <row r="4" spans="1:11" x14ac:dyDescent="0.2">
      <c r="A4" s="254"/>
      <c r="B4" s="24"/>
      <c r="C4" s="307" t="s">
        <v>455</v>
      </c>
      <c r="D4" s="308"/>
      <c r="E4" s="308"/>
      <c r="F4" s="308"/>
      <c r="G4" s="308"/>
      <c r="H4" s="308"/>
      <c r="I4" s="308"/>
      <c r="J4" s="308"/>
      <c r="K4" s="309"/>
    </row>
    <row r="5" spans="1:11" s="38" customFormat="1" ht="25.5" x14ac:dyDescent="0.2">
      <c r="A5" s="73" t="s">
        <v>441</v>
      </c>
      <c r="B5" s="108" t="s">
        <v>420</v>
      </c>
      <c r="C5" s="149" t="s">
        <v>147</v>
      </c>
      <c r="D5" s="109" t="s">
        <v>158</v>
      </c>
      <c r="E5" s="109" t="s">
        <v>456</v>
      </c>
      <c r="F5" s="109" t="s">
        <v>150</v>
      </c>
      <c r="G5" s="109" t="s">
        <v>153</v>
      </c>
      <c r="H5" s="109" t="s">
        <v>459</v>
      </c>
      <c r="I5" s="109" t="s">
        <v>316</v>
      </c>
      <c r="J5" s="109" t="s">
        <v>457</v>
      </c>
      <c r="K5" s="110" t="s">
        <v>458</v>
      </c>
    </row>
    <row r="6" spans="1:11" x14ac:dyDescent="0.2">
      <c r="A6" s="10" t="s">
        <v>423</v>
      </c>
      <c r="B6" s="23">
        <v>6777</v>
      </c>
      <c r="C6" s="58">
        <v>0.368072917529016</v>
      </c>
      <c r="D6" s="59">
        <v>0.25464840968922298</v>
      </c>
      <c r="E6" s="59">
        <v>3.1905558223090602E-2</v>
      </c>
      <c r="F6" s="59">
        <v>0.141828236501813</v>
      </c>
      <c r="G6" s="59">
        <v>0.13899697004818101</v>
      </c>
      <c r="H6" s="59">
        <v>1.01329536235243E-2</v>
      </c>
      <c r="I6" s="59">
        <v>3.8420782489196503E-2</v>
      </c>
      <c r="J6" s="59">
        <v>1.29145487358644E-2</v>
      </c>
      <c r="K6" s="60">
        <v>3.0796231600907298E-3</v>
      </c>
    </row>
    <row r="7" spans="1:11" x14ac:dyDescent="0.2">
      <c r="A7" s="10" t="s">
        <v>424</v>
      </c>
      <c r="B7" s="23">
        <v>5257</v>
      </c>
      <c r="C7" s="58">
        <v>0.33330751784035001</v>
      </c>
      <c r="D7" s="59">
        <v>0.28503623388836602</v>
      </c>
      <c r="E7" s="59">
        <v>3.9663661005697799E-2</v>
      </c>
      <c r="F7" s="59">
        <v>0.14233556452951299</v>
      </c>
      <c r="G7" s="59">
        <v>0.12722243735132999</v>
      </c>
      <c r="H7" s="59">
        <v>1.90297062565691E-2</v>
      </c>
      <c r="I7" s="59">
        <v>3.5647507882945198E-2</v>
      </c>
      <c r="J7" s="59">
        <v>1.3475687337500699E-2</v>
      </c>
      <c r="K7" s="60">
        <v>4.2816839077280504E-3</v>
      </c>
    </row>
    <row r="8" spans="1:11" x14ac:dyDescent="0.2">
      <c r="A8" s="10" t="s">
        <v>425</v>
      </c>
      <c r="B8" s="23">
        <v>5114</v>
      </c>
      <c r="C8" s="58">
        <v>0.35139341990234302</v>
      </c>
      <c r="D8" s="59">
        <v>0.25457898889102099</v>
      </c>
      <c r="E8" s="59">
        <v>2.8646666240218301E-2</v>
      </c>
      <c r="F8" s="59">
        <v>0.14187935776882199</v>
      </c>
      <c r="G8" s="59">
        <v>0.11893643787714001</v>
      </c>
      <c r="H8" s="59">
        <v>3.3582805603531003E-2</v>
      </c>
      <c r="I8" s="59">
        <v>5.3679182925009103E-2</v>
      </c>
      <c r="J8" s="59">
        <v>1.3998166272202E-2</v>
      </c>
      <c r="K8" s="60">
        <v>3.3049745197125699E-3</v>
      </c>
    </row>
    <row r="9" spans="1:11" x14ac:dyDescent="0.2">
      <c r="A9" s="10" t="s">
        <v>426</v>
      </c>
      <c r="B9" s="23">
        <v>3084</v>
      </c>
      <c r="C9" s="58">
        <v>0.44263875991142199</v>
      </c>
      <c r="D9" s="59">
        <v>0.25671476534038101</v>
      </c>
      <c r="E9" s="59">
        <v>2.5055361097221202E-2</v>
      </c>
      <c r="F9" s="59">
        <v>7.7951996571183693E-2</v>
      </c>
      <c r="G9" s="59">
        <v>5.7789842131580803E-2</v>
      </c>
      <c r="H9" s="59">
        <v>2.1930137866990499E-2</v>
      </c>
      <c r="I9" s="59">
        <v>9.9257089792127995E-2</v>
      </c>
      <c r="J9" s="59">
        <v>1.25187513393814E-2</v>
      </c>
      <c r="K9" s="60">
        <v>6.1432959497106903E-3</v>
      </c>
    </row>
    <row r="10" spans="1:11" x14ac:dyDescent="0.2">
      <c r="A10" s="10" t="s">
        <v>427</v>
      </c>
      <c r="B10" s="23">
        <v>2984</v>
      </c>
      <c r="C10" s="58">
        <v>0.39301337463633101</v>
      </c>
      <c r="D10" s="59">
        <v>0.258387927245327</v>
      </c>
      <c r="E10" s="59">
        <v>3.5163363124515998E-2</v>
      </c>
      <c r="F10" s="59">
        <v>0.109236661992172</v>
      </c>
      <c r="G10" s="59">
        <v>0.11783912761370501</v>
      </c>
      <c r="H10" s="59">
        <v>6.2373108399439098E-3</v>
      </c>
      <c r="I10" s="59">
        <v>5.6575339598551599E-2</v>
      </c>
      <c r="J10" s="59">
        <v>1.8649140799966501E-2</v>
      </c>
      <c r="K10" s="60">
        <v>4.8977541494861498E-3</v>
      </c>
    </row>
    <row r="11" spans="1:11" x14ac:dyDescent="0.2">
      <c r="A11" s="10" t="s">
        <v>428</v>
      </c>
      <c r="B11" s="23">
        <v>2373</v>
      </c>
      <c r="C11" s="58">
        <v>0.40090872976462399</v>
      </c>
      <c r="D11" s="59">
        <v>0.26882014102691398</v>
      </c>
      <c r="E11" s="59">
        <v>2.7088092164067899E-2</v>
      </c>
      <c r="F11" s="59">
        <v>0.12228125931075599</v>
      </c>
      <c r="G11" s="59">
        <v>8.0171814480087394E-2</v>
      </c>
      <c r="H11" s="59">
        <v>2.6814976661038801E-2</v>
      </c>
      <c r="I11" s="59">
        <v>6.13765021352667E-2</v>
      </c>
      <c r="J11" s="59">
        <v>9.2610984208958205E-3</v>
      </c>
      <c r="K11" s="60">
        <v>3.2773860363491899E-3</v>
      </c>
    </row>
    <row r="12" spans="1:11" x14ac:dyDescent="0.2">
      <c r="A12" s="10" t="s">
        <v>429</v>
      </c>
      <c r="B12" s="23">
        <v>2174</v>
      </c>
      <c r="C12" s="58">
        <v>0.35323127264228099</v>
      </c>
      <c r="D12" s="59">
        <v>0.278391959798995</v>
      </c>
      <c r="E12" s="59">
        <v>3.04545985742667E-2</v>
      </c>
      <c r="F12" s="59">
        <v>0.121397686104943</v>
      </c>
      <c r="G12" s="59">
        <v>0.116699777959565</v>
      </c>
      <c r="H12" s="59">
        <v>2.59670445249503E-2</v>
      </c>
      <c r="I12" s="59">
        <v>6.15636321140587E-2</v>
      </c>
      <c r="J12" s="59">
        <v>9.2555802267149708E-3</v>
      </c>
      <c r="K12" s="60">
        <v>3.0384480542246101E-3</v>
      </c>
    </row>
    <row r="13" spans="1:11" x14ac:dyDescent="0.2">
      <c r="A13" s="10" t="s">
        <v>430</v>
      </c>
      <c r="B13" s="23">
        <v>1997</v>
      </c>
      <c r="C13" s="58">
        <v>0.55570625206748303</v>
      </c>
      <c r="D13" s="59">
        <v>0.24495534237512401</v>
      </c>
      <c r="E13" s="59">
        <v>8.0052927555408493E-3</v>
      </c>
      <c r="F13" s="59">
        <v>9.33840555739332E-2</v>
      </c>
      <c r="G13" s="59">
        <v>4.7601720145550801E-2</v>
      </c>
      <c r="H13" s="59">
        <v>1.0254713860403601E-3</v>
      </c>
      <c r="I13" s="59">
        <v>3.8570956003969599E-2</v>
      </c>
      <c r="J13" s="59">
        <v>7.5421766457161796E-3</v>
      </c>
      <c r="K13" s="60">
        <v>3.2087330466424101E-3</v>
      </c>
    </row>
    <row r="14" spans="1:11" x14ac:dyDescent="0.2">
      <c r="A14" s="10" t="s">
        <v>431</v>
      </c>
      <c r="B14" s="23">
        <v>1329</v>
      </c>
      <c r="C14" s="58">
        <v>0.44917541229385299</v>
      </c>
      <c r="D14" s="59">
        <v>0.29185407296351801</v>
      </c>
      <c r="E14" s="59">
        <v>2.05897051474263E-2</v>
      </c>
      <c r="F14" s="59">
        <v>0.11379310344827601</v>
      </c>
      <c r="G14" s="59">
        <v>3.6031984007996003E-2</v>
      </c>
      <c r="H14" s="59">
        <v>2.9785107446276899E-2</v>
      </c>
      <c r="I14" s="59">
        <v>4.2878560719640198E-2</v>
      </c>
      <c r="J14" s="59">
        <v>1.31934032983508E-2</v>
      </c>
      <c r="K14" s="60">
        <v>2.6986506746626698E-3</v>
      </c>
    </row>
    <row r="15" spans="1:11" x14ac:dyDescent="0.2">
      <c r="A15" s="10" t="s">
        <v>432</v>
      </c>
      <c r="B15" s="23">
        <v>1339</v>
      </c>
      <c r="C15" s="58">
        <v>0.47931290775456298</v>
      </c>
      <c r="D15" s="59">
        <v>0.20831612849946299</v>
      </c>
      <c r="E15" s="59">
        <v>1.30068544058139E-2</v>
      </c>
      <c r="F15" s="59">
        <v>0.153893798001487</v>
      </c>
      <c r="G15" s="59">
        <v>8.0353456107027793E-2</v>
      </c>
      <c r="H15" s="59">
        <v>1.49888512676522E-2</v>
      </c>
      <c r="I15" s="59">
        <v>3.9846395243207502E-2</v>
      </c>
      <c r="J15" s="59">
        <v>8.8364026756957599E-3</v>
      </c>
      <c r="K15" s="60">
        <v>1.44520604509043E-3</v>
      </c>
    </row>
    <row r="16" spans="1:11" x14ac:dyDescent="0.2">
      <c r="A16" s="10" t="s">
        <v>433</v>
      </c>
      <c r="B16" s="23">
        <v>1575</v>
      </c>
      <c r="C16" s="58">
        <v>0.236394840281238</v>
      </c>
      <c r="D16" s="59">
        <v>0.39583679344516398</v>
      </c>
      <c r="E16" s="59">
        <v>4.9659524995847901E-2</v>
      </c>
      <c r="F16" s="59">
        <v>0.148867851408958</v>
      </c>
      <c r="G16" s="59">
        <v>9.0904058019155201E-2</v>
      </c>
      <c r="H16" s="59">
        <v>8.8025244975917603E-3</v>
      </c>
      <c r="I16" s="59">
        <v>4.8552289209987297E-2</v>
      </c>
      <c r="J16" s="59">
        <v>1.6331727841443801E-2</v>
      </c>
      <c r="K16" s="60">
        <v>4.6503903006145202E-3</v>
      </c>
    </row>
    <row r="17" spans="1:11" x14ac:dyDescent="0.2">
      <c r="A17" s="10" t="s">
        <v>434</v>
      </c>
      <c r="B17" s="23">
        <v>581</v>
      </c>
      <c r="C17" s="58">
        <v>0.30420353982300902</v>
      </c>
      <c r="D17" s="59">
        <v>0.30088495575221202</v>
      </c>
      <c r="E17" s="59">
        <v>3.6043510324483802E-2</v>
      </c>
      <c r="F17" s="59">
        <v>0.15025811209439499</v>
      </c>
      <c r="G17" s="59">
        <v>7.3377581120943905E-2</v>
      </c>
      <c r="H17" s="59">
        <v>4.3694690265486703E-2</v>
      </c>
      <c r="I17" s="59">
        <v>7.7986725663716797E-2</v>
      </c>
      <c r="J17" s="59">
        <v>1.0693215339233E-2</v>
      </c>
      <c r="K17" s="60">
        <v>2.8576696165191701E-3</v>
      </c>
    </row>
    <row r="18" spans="1:11" x14ac:dyDescent="0.2">
      <c r="A18" s="10" t="s">
        <v>435</v>
      </c>
      <c r="B18" s="23">
        <v>315</v>
      </c>
      <c r="C18" s="58">
        <v>0.31169031462060498</v>
      </c>
      <c r="D18" s="59">
        <v>0.34993830968537898</v>
      </c>
      <c r="E18" s="59">
        <v>5.6909315237507703E-2</v>
      </c>
      <c r="F18" s="59">
        <v>0.138186304750154</v>
      </c>
      <c r="G18" s="59">
        <v>7.7884022208513301E-2</v>
      </c>
      <c r="H18" s="59">
        <v>2.3288093769278199E-2</v>
      </c>
      <c r="I18" s="59">
        <v>4.0098704503393E-2</v>
      </c>
      <c r="J18" s="59">
        <v>1.5422578655151101E-3</v>
      </c>
      <c r="K18" s="60">
        <v>4.6267735965453401E-4</v>
      </c>
    </row>
    <row r="19" spans="1:11" x14ac:dyDescent="0.2">
      <c r="A19" s="10" t="s">
        <v>436</v>
      </c>
      <c r="B19" s="23">
        <v>254</v>
      </c>
      <c r="C19" s="58">
        <v>0.69779669504256403</v>
      </c>
      <c r="D19" s="59">
        <v>8.5378067100651003E-2</v>
      </c>
      <c r="E19" s="59">
        <v>4.5317976965448203E-2</v>
      </c>
      <c r="F19" s="59">
        <v>2.55383074611918E-2</v>
      </c>
      <c r="G19" s="59">
        <v>2.9293940911367101E-2</v>
      </c>
      <c r="H19" s="59">
        <v>2.9293940911367101E-2</v>
      </c>
      <c r="I19" s="59">
        <v>6.3345017526289404E-2</v>
      </c>
      <c r="J19" s="59">
        <v>1.8778167250876301E-2</v>
      </c>
      <c r="K19" s="60">
        <v>5.2578868302453697E-3</v>
      </c>
    </row>
    <row r="20" spans="1:11" x14ac:dyDescent="0.2">
      <c r="A20" s="10" t="s">
        <v>437</v>
      </c>
      <c r="B20" s="23">
        <v>249</v>
      </c>
      <c r="C20" s="58">
        <v>0.24165872259294599</v>
      </c>
      <c r="D20" s="59">
        <v>0.209246901811249</v>
      </c>
      <c r="E20" s="59">
        <v>5.3384175405147803E-2</v>
      </c>
      <c r="F20" s="59">
        <v>0.214013346043851</v>
      </c>
      <c r="G20" s="59">
        <v>9.0562440419447096E-2</v>
      </c>
      <c r="H20" s="59">
        <v>0</v>
      </c>
      <c r="I20" s="59">
        <v>2.8598665395614901E-2</v>
      </c>
      <c r="J20" s="59">
        <v>0.15967588179218301</v>
      </c>
      <c r="K20" s="60">
        <v>2.8598665395614901E-3</v>
      </c>
    </row>
    <row r="21" spans="1:11" x14ac:dyDescent="0.2">
      <c r="A21" s="10" t="s">
        <v>438</v>
      </c>
      <c r="B21" s="23">
        <v>42</v>
      </c>
      <c r="C21" s="58">
        <v>0.29139784946236602</v>
      </c>
      <c r="D21" s="59">
        <v>0.336559139784946</v>
      </c>
      <c r="E21" s="59">
        <v>7.5268817204301097E-3</v>
      </c>
      <c r="F21" s="59">
        <v>0.29139784946236602</v>
      </c>
      <c r="G21" s="59">
        <v>4.3010752688171998E-2</v>
      </c>
      <c r="H21" s="59">
        <v>0</v>
      </c>
      <c r="I21" s="59">
        <v>1.8279569892473101E-2</v>
      </c>
      <c r="J21" s="59">
        <v>9.6774193548387101E-3</v>
      </c>
      <c r="K21" s="60">
        <v>2.1505376344086E-3</v>
      </c>
    </row>
    <row r="22" spans="1:11" x14ac:dyDescent="0.2">
      <c r="A22" s="10" t="s">
        <v>439</v>
      </c>
      <c r="B22" s="23">
        <v>36</v>
      </c>
      <c r="C22" s="58">
        <v>0.16899441340782101</v>
      </c>
      <c r="D22" s="59">
        <v>0.48743016759776497</v>
      </c>
      <c r="E22" s="59">
        <v>3.4916201117318399E-2</v>
      </c>
      <c r="F22" s="59">
        <v>0.15782122905027901</v>
      </c>
      <c r="G22" s="59">
        <v>0.115921787709497</v>
      </c>
      <c r="H22" s="59">
        <v>0</v>
      </c>
      <c r="I22" s="59">
        <v>1.3966480446927399E-2</v>
      </c>
      <c r="J22" s="59">
        <v>0</v>
      </c>
      <c r="K22" s="60">
        <v>2.0949720670391098E-2</v>
      </c>
    </row>
    <row r="23" spans="1:11" x14ac:dyDescent="0.2">
      <c r="A23" s="255" t="s">
        <v>440</v>
      </c>
      <c r="B23" s="50">
        <v>13</v>
      </c>
      <c r="C23" s="61">
        <v>0.30769230769230799</v>
      </c>
      <c r="D23" s="62">
        <v>0.13186813186813201</v>
      </c>
      <c r="E23" s="62">
        <v>6.0439560439560398E-2</v>
      </c>
      <c r="F23" s="62">
        <v>0.10989010989011</v>
      </c>
      <c r="G23" s="62">
        <v>3.2967032967033003E-2</v>
      </c>
      <c r="H23" s="62">
        <v>0.29120879120879101</v>
      </c>
      <c r="I23" s="62">
        <v>6.5934065934065894E-2</v>
      </c>
      <c r="J23" s="62">
        <v>0</v>
      </c>
      <c r="K23" s="63">
        <v>0</v>
      </c>
    </row>
    <row r="25" spans="1:11" x14ac:dyDescent="0.2">
      <c r="A25" s="6" t="s">
        <v>454</v>
      </c>
    </row>
  </sheetData>
  <mergeCells count="1">
    <mergeCell ref="C4:K4"/>
  </mergeCell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23FE5-0768-414A-A49F-26F686DF9F7B}">
  <dimension ref="A1:P17"/>
  <sheetViews>
    <sheetView workbookViewId="0">
      <selection sqref="A1:XFD1048576"/>
    </sheetView>
  </sheetViews>
  <sheetFormatPr baseColWidth="10" defaultRowHeight="12.75" x14ac:dyDescent="0.2"/>
  <cols>
    <col min="1" max="1" width="11.42578125" style="6"/>
    <col min="2" max="6" width="16.5703125" style="71" customWidth="1"/>
    <col min="7" max="11" width="16.5703125" style="6" customWidth="1"/>
    <col min="12" max="16" width="16.5703125" style="71" customWidth="1"/>
    <col min="17" max="16384" width="11.42578125" style="6"/>
  </cols>
  <sheetData>
    <row r="1" spans="1:16" x14ac:dyDescent="0.2">
      <c r="A1" s="15" t="s">
        <v>460</v>
      </c>
    </row>
    <row r="2" spans="1:16" x14ac:dyDescent="0.2">
      <c r="A2" s="6" t="s">
        <v>461</v>
      </c>
    </row>
    <row r="4" spans="1:16" x14ac:dyDescent="0.2">
      <c r="A4" s="254"/>
      <c r="B4" s="307" t="s">
        <v>462</v>
      </c>
      <c r="C4" s="308"/>
      <c r="D4" s="308"/>
      <c r="E4" s="308"/>
      <c r="F4" s="309"/>
      <c r="G4" s="269" t="s">
        <v>463</v>
      </c>
      <c r="H4" s="269"/>
      <c r="I4" s="269"/>
      <c r="J4" s="269"/>
      <c r="K4" s="269"/>
      <c r="L4" s="307" t="s">
        <v>464</v>
      </c>
      <c r="M4" s="308"/>
      <c r="N4" s="308"/>
      <c r="O4" s="308"/>
      <c r="P4" s="309"/>
    </row>
    <row r="5" spans="1:16" s="38" customFormat="1" ht="38.25" x14ac:dyDescent="0.2">
      <c r="A5" s="325"/>
      <c r="B5" s="326" t="s">
        <v>465</v>
      </c>
      <c r="C5" s="327" t="s">
        <v>466</v>
      </c>
      <c r="D5" s="327" t="s">
        <v>467</v>
      </c>
      <c r="E5" s="327" t="s">
        <v>468</v>
      </c>
      <c r="F5" s="328" t="s">
        <v>469</v>
      </c>
      <c r="G5" s="327" t="s">
        <v>465</v>
      </c>
      <c r="H5" s="327" t="s">
        <v>466</v>
      </c>
      <c r="I5" s="327" t="s">
        <v>467</v>
      </c>
      <c r="J5" s="327" t="s">
        <v>468</v>
      </c>
      <c r="K5" s="327" t="s">
        <v>469</v>
      </c>
      <c r="L5" s="326" t="s">
        <v>465</v>
      </c>
      <c r="M5" s="327" t="s">
        <v>466</v>
      </c>
      <c r="N5" s="327" t="s">
        <v>467</v>
      </c>
      <c r="O5" s="327" t="s">
        <v>468</v>
      </c>
      <c r="P5" s="328" t="s">
        <v>469</v>
      </c>
    </row>
    <row r="6" spans="1:16" x14ac:dyDescent="0.2">
      <c r="A6" s="10" t="s">
        <v>390</v>
      </c>
      <c r="B6" s="58">
        <v>5.9017941454202097E-2</v>
      </c>
      <c r="C6" s="59">
        <v>0.53210576015108602</v>
      </c>
      <c r="D6" s="59">
        <v>0.22568460812086899</v>
      </c>
      <c r="E6" s="59">
        <v>7.6487252124645896E-2</v>
      </c>
      <c r="F6" s="60">
        <v>0.106704438149197</v>
      </c>
      <c r="G6" s="23">
        <v>125</v>
      </c>
      <c r="H6" s="23">
        <v>1127</v>
      </c>
      <c r="I6" s="23">
        <v>478</v>
      </c>
      <c r="J6" s="23">
        <v>162</v>
      </c>
      <c r="K6" s="23">
        <v>226</v>
      </c>
      <c r="L6" s="58">
        <v>1.16729457515289E-2</v>
      </c>
      <c r="M6" s="59">
        <v>0.20203493146625801</v>
      </c>
      <c r="N6" s="59">
        <v>0.17015603173124999</v>
      </c>
      <c r="O6" s="59">
        <v>7.5789598448995493E-2</v>
      </c>
      <c r="P6" s="60">
        <v>0.54034649260196799</v>
      </c>
    </row>
    <row r="7" spans="1:16" x14ac:dyDescent="0.2">
      <c r="A7" s="10" t="s">
        <v>234</v>
      </c>
      <c r="B7" s="58">
        <v>0.105263157894737</v>
      </c>
      <c r="C7" s="59">
        <v>0.66081871345029197</v>
      </c>
      <c r="D7" s="59">
        <v>0.14619883040935699</v>
      </c>
      <c r="E7" s="59">
        <v>1.7543859649122799E-2</v>
      </c>
      <c r="F7" s="60">
        <v>7.0175438596491196E-2</v>
      </c>
      <c r="G7" s="23">
        <v>18</v>
      </c>
      <c r="H7" s="23">
        <v>113</v>
      </c>
      <c r="I7" s="23">
        <v>25</v>
      </c>
      <c r="J7" s="23">
        <v>3</v>
      </c>
      <c r="K7" s="23">
        <v>12</v>
      </c>
      <c r="L7" s="58">
        <v>4.2425357747765201E-2</v>
      </c>
      <c r="M7" s="59">
        <v>0.52553734583363199</v>
      </c>
      <c r="N7" s="59">
        <v>0.191317949923833</v>
      </c>
      <c r="O7" s="59">
        <v>2.18482583758473E-2</v>
      </c>
      <c r="P7" s="60">
        <v>0.218871088118923</v>
      </c>
    </row>
    <row r="8" spans="1:16" x14ac:dyDescent="0.2">
      <c r="A8" s="10" t="s">
        <v>235</v>
      </c>
      <c r="B8" s="58">
        <v>7.5757575757575803E-3</v>
      </c>
      <c r="C8" s="59">
        <v>0.63636363636363602</v>
      </c>
      <c r="D8" s="59">
        <v>0.234848484848485</v>
      </c>
      <c r="E8" s="59">
        <v>3.03030303030303E-2</v>
      </c>
      <c r="F8" s="60">
        <v>9.0909090909090898E-2</v>
      </c>
      <c r="G8" s="23">
        <v>1</v>
      </c>
      <c r="H8" s="23">
        <v>84</v>
      </c>
      <c r="I8" s="23">
        <v>31</v>
      </c>
      <c r="J8" s="23">
        <v>4</v>
      </c>
      <c r="K8" s="23">
        <v>12</v>
      </c>
      <c r="L8" s="58">
        <v>1.11063769857329E-3</v>
      </c>
      <c r="M8" s="59">
        <v>0.28216258808890099</v>
      </c>
      <c r="N8" s="59">
        <v>0.19868827091715899</v>
      </c>
      <c r="O8" s="59">
        <v>4.1419833529136002E-2</v>
      </c>
      <c r="P8" s="60">
        <v>0.47661866976623102</v>
      </c>
    </row>
    <row r="9" spans="1:16" x14ac:dyDescent="0.2">
      <c r="A9" s="10" t="s">
        <v>236</v>
      </c>
      <c r="B9" s="58">
        <v>9.2495636998254804E-2</v>
      </c>
      <c r="C9" s="59">
        <v>0.48691099476439798</v>
      </c>
      <c r="D9" s="59">
        <v>0.25305410122164101</v>
      </c>
      <c r="E9" s="59">
        <v>6.9808027923211197E-2</v>
      </c>
      <c r="F9" s="60">
        <v>9.7731239092495606E-2</v>
      </c>
      <c r="G9" s="23">
        <v>53</v>
      </c>
      <c r="H9" s="23">
        <v>279</v>
      </c>
      <c r="I9" s="23">
        <v>145</v>
      </c>
      <c r="J9" s="23">
        <v>40</v>
      </c>
      <c r="K9" s="23">
        <v>56</v>
      </c>
      <c r="L9" s="58">
        <v>2.92696099412116E-2</v>
      </c>
      <c r="M9" s="59">
        <v>0.26995330072212798</v>
      </c>
      <c r="N9" s="59">
        <v>0.25786776128406902</v>
      </c>
      <c r="O9" s="59">
        <v>8.8292275245567597E-2</v>
      </c>
      <c r="P9" s="60">
        <v>0.35461705280702399</v>
      </c>
    </row>
    <row r="10" spans="1:16" x14ac:dyDescent="0.2">
      <c r="A10" s="10" t="s">
        <v>237</v>
      </c>
      <c r="B10" s="58">
        <v>7.0776255707762595E-2</v>
      </c>
      <c r="C10" s="59">
        <v>0.51826484018264796</v>
      </c>
      <c r="D10" s="59">
        <v>0.24200913242009101</v>
      </c>
      <c r="E10" s="59">
        <v>9.3607305936073096E-2</v>
      </c>
      <c r="F10" s="60">
        <v>7.5342465753424695E-2</v>
      </c>
      <c r="G10" s="23">
        <v>31</v>
      </c>
      <c r="H10" s="23">
        <v>227</v>
      </c>
      <c r="I10" s="23">
        <v>106</v>
      </c>
      <c r="J10" s="23">
        <v>41</v>
      </c>
      <c r="K10" s="23">
        <v>33</v>
      </c>
      <c r="L10" s="58">
        <v>2.05695316427085E-2</v>
      </c>
      <c r="M10" s="59">
        <v>0.25506866968716602</v>
      </c>
      <c r="N10" s="59">
        <v>0.22670139228592001</v>
      </c>
      <c r="O10" s="59">
        <v>0.12930615109018001</v>
      </c>
      <c r="P10" s="60">
        <v>0.36835425529402599</v>
      </c>
    </row>
    <row r="11" spans="1:16" x14ac:dyDescent="0.2">
      <c r="A11" s="10" t="s">
        <v>238</v>
      </c>
      <c r="B11" s="58">
        <v>8.4033613445378096E-3</v>
      </c>
      <c r="C11" s="59">
        <v>0.47899159663865498</v>
      </c>
      <c r="D11" s="59">
        <v>0.218487394957983</v>
      </c>
      <c r="E11" s="59">
        <v>0.10084033613445401</v>
      </c>
      <c r="F11" s="60">
        <v>0.19327731092437</v>
      </c>
      <c r="G11" s="23">
        <v>1</v>
      </c>
      <c r="H11" s="23">
        <v>57</v>
      </c>
      <c r="I11" s="23">
        <v>26</v>
      </c>
      <c r="J11" s="23">
        <v>12</v>
      </c>
      <c r="K11" s="23">
        <v>23</v>
      </c>
      <c r="L11" s="58">
        <v>1.3832329829023E-3</v>
      </c>
      <c r="M11" s="59">
        <v>0.166151856648073</v>
      </c>
      <c r="N11" s="59">
        <v>0.15788127610447</v>
      </c>
      <c r="O11" s="59">
        <v>9.2114671455150302E-2</v>
      </c>
      <c r="P11" s="60">
        <v>0.58246896280940397</v>
      </c>
    </row>
    <row r="12" spans="1:16" x14ac:dyDescent="0.2">
      <c r="A12" s="10" t="s">
        <v>239</v>
      </c>
      <c r="B12" s="58">
        <v>1.39372822299652E-2</v>
      </c>
      <c r="C12" s="59">
        <v>0.48780487804877998</v>
      </c>
      <c r="D12" s="59">
        <v>0.257839721254355</v>
      </c>
      <c r="E12" s="59">
        <v>0.114982578397213</v>
      </c>
      <c r="F12" s="60">
        <v>0.12543554006968599</v>
      </c>
      <c r="G12" s="23">
        <v>4</v>
      </c>
      <c r="H12" s="23">
        <v>140</v>
      </c>
      <c r="I12" s="23">
        <v>74</v>
      </c>
      <c r="J12" s="23">
        <v>33</v>
      </c>
      <c r="K12" s="23">
        <v>36</v>
      </c>
      <c r="L12" s="58">
        <v>3.2573054063707702E-3</v>
      </c>
      <c r="M12" s="59">
        <v>0.21217374655283899</v>
      </c>
      <c r="N12" s="59">
        <v>0.19306754665130699</v>
      </c>
      <c r="O12" s="59">
        <v>0.114798898195731</v>
      </c>
      <c r="P12" s="60">
        <v>0.47670250319375201</v>
      </c>
    </row>
    <row r="13" spans="1:16" x14ac:dyDescent="0.2">
      <c r="A13" s="10" t="s">
        <v>170</v>
      </c>
      <c r="B13" s="58">
        <v>5.01792114695341E-2</v>
      </c>
      <c r="C13" s="59">
        <v>0.63440860215053796</v>
      </c>
      <c r="D13" s="59">
        <v>0.164874551971326</v>
      </c>
      <c r="E13" s="59">
        <v>7.8853046594982101E-2</v>
      </c>
      <c r="F13" s="60">
        <v>7.1684587813620096E-2</v>
      </c>
      <c r="G13" s="23">
        <v>14</v>
      </c>
      <c r="H13" s="23">
        <v>177</v>
      </c>
      <c r="I13" s="23">
        <v>46</v>
      </c>
      <c r="J13" s="23">
        <v>22</v>
      </c>
      <c r="K13" s="23">
        <v>20</v>
      </c>
      <c r="L13" s="58">
        <v>7.0663371781026999E-3</v>
      </c>
      <c r="M13" s="59">
        <v>0.30730550347486801</v>
      </c>
      <c r="N13" s="59">
        <v>0.1901431685228</v>
      </c>
      <c r="O13" s="59">
        <v>0.105606826508371</v>
      </c>
      <c r="P13" s="60">
        <v>0.38987816431585898</v>
      </c>
    </row>
    <row r="14" spans="1:16" x14ac:dyDescent="0.2">
      <c r="A14" s="10" t="s">
        <v>240</v>
      </c>
      <c r="B14" s="58">
        <v>3.125E-2</v>
      </c>
      <c r="C14" s="59">
        <v>0.52083333333333304</v>
      </c>
      <c r="D14" s="59">
        <v>0.26041666666666702</v>
      </c>
      <c r="E14" s="59">
        <v>7.2916666666666699E-2</v>
      </c>
      <c r="F14" s="60">
        <v>0.114583333333333</v>
      </c>
      <c r="G14" s="23">
        <v>3</v>
      </c>
      <c r="H14" s="23">
        <v>50</v>
      </c>
      <c r="I14" s="23">
        <v>25</v>
      </c>
      <c r="J14" s="23">
        <v>7</v>
      </c>
      <c r="K14" s="23">
        <v>11</v>
      </c>
      <c r="L14" s="58">
        <v>1.51915941536456E-3</v>
      </c>
      <c r="M14" s="59">
        <v>0.14832220382097799</v>
      </c>
      <c r="N14" s="59">
        <v>0.25374780939241198</v>
      </c>
      <c r="O14" s="59">
        <v>7.2161340309462196E-2</v>
      </c>
      <c r="P14" s="60">
        <v>0.52424948706178298</v>
      </c>
    </row>
    <row r="15" spans="1:16" x14ac:dyDescent="0.2">
      <c r="A15" s="255" t="s">
        <v>172</v>
      </c>
      <c r="B15" s="61">
        <v>0</v>
      </c>
      <c r="C15" s="62">
        <v>0</v>
      </c>
      <c r="D15" s="62">
        <v>0</v>
      </c>
      <c r="E15" s="62">
        <v>0</v>
      </c>
      <c r="F15" s="63">
        <v>1</v>
      </c>
      <c r="G15" s="50">
        <v>0</v>
      </c>
      <c r="H15" s="50">
        <v>0</v>
      </c>
      <c r="I15" s="50">
        <v>0</v>
      </c>
      <c r="J15" s="50">
        <v>0</v>
      </c>
      <c r="K15" s="50">
        <v>23</v>
      </c>
      <c r="L15" s="61">
        <v>0</v>
      </c>
      <c r="M15" s="62">
        <v>0</v>
      </c>
      <c r="N15" s="62">
        <v>0</v>
      </c>
      <c r="O15" s="62">
        <v>0</v>
      </c>
      <c r="P15" s="63">
        <v>1</v>
      </c>
    </row>
    <row r="17" spans="1:16" ht="25.5" customHeight="1" x14ac:dyDescent="0.2">
      <c r="A17" s="266" t="s">
        <v>706</v>
      </c>
      <c r="B17" s="266"/>
      <c r="C17" s="266"/>
      <c r="D17" s="266"/>
      <c r="E17" s="266"/>
      <c r="F17" s="266"/>
      <c r="G17" s="266"/>
      <c r="H17" s="266"/>
      <c r="I17" s="266"/>
      <c r="J17" s="266"/>
      <c r="K17" s="266"/>
      <c r="L17" s="266"/>
      <c r="M17" s="266"/>
      <c r="N17" s="266"/>
      <c r="O17" s="266"/>
      <c r="P17" s="266"/>
    </row>
  </sheetData>
  <mergeCells count="4">
    <mergeCell ref="A17:P17"/>
    <mergeCell ref="B4:F4"/>
    <mergeCell ref="G4:K4"/>
    <mergeCell ref="L4:P4"/>
  </mergeCells>
  <pageMargins left="0.7" right="0.7" top="0.78740157499999996" bottom="0.78740157499999996"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1EF01-0D14-433B-A21C-8BBF9884044A}">
  <dimension ref="A1:G35"/>
  <sheetViews>
    <sheetView workbookViewId="0"/>
  </sheetViews>
  <sheetFormatPr baseColWidth="10" defaultRowHeight="12.75" x14ac:dyDescent="0.2"/>
  <cols>
    <col min="1" max="1" width="15.42578125" style="68" customWidth="1"/>
    <col min="2" max="2" width="11.42578125" style="6"/>
    <col min="3" max="7" width="13.28515625" style="6" customWidth="1"/>
    <col min="8" max="16384" width="11.42578125" style="6"/>
  </cols>
  <sheetData>
    <row r="1" spans="1:7" x14ac:dyDescent="0.2">
      <c r="A1" s="83" t="s">
        <v>470</v>
      </c>
    </row>
    <row r="2" spans="1:7" x14ac:dyDescent="0.2">
      <c r="A2" s="68" t="s">
        <v>285</v>
      </c>
    </row>
    <row r="4" spans="1:7" x14ac:dyDescent="0.2">
      <c r="A4" s="84"/>
      <c r="B4" s="24"/>
      <c r="C4" s="268" t="s">
        <v>471</v>
      </c>
      <c r="D4" s="269"/>
      <c r="E4" s="269"/>
      <c r="F4" s="269"/>
      <c r="G4" s="270"/>
    </row>
    <row r="5" spans="1:7" x14ac:dyDescent="0.2">
      <c r="A5" s="89"/>
      <c r="B5" s="50"/>
      <c r="C5" s="94">
        <v>0.05</v>
      </c>
      <c r="D5" s="90">
        <v>0.25</v>
      </c>
      <c r="E5" s="52" t="s">
        <v>472</v>
      </c>
      <c r="F5" s="90">
        <v>0.75</v>
      </c>
      <c r="G5" s="91">
        <v>0.95</v>
      </c>
    </row>
    <row r="6" spans="1:7" x14ac:dyDescent="0.2">
      <c r="A6" s="313" t="s">
        <v>390</v>
      </c>
      <c r="B6" s="24" t="s">
        <v>147</v>
      </c>
      <c r="C6" s="95">
        <v>20</v>
      </c>
      <c r="D6" s="92">
        <v>46</v>
      </c>
      <c r="E6" s="92">
        <v>84</v>
      </c>
      <c r="F6" s="92">
        <v>167.75</v>
      </c>
      <c r="G6" s="93">
        <v>305</v>
      </c>
    </row>
    <row r="7" spans="1:7" x14ac:dyDescent="0.2">
      <c r="A7" s="273"/>
      <c r="B7" s="23" t="s">
        <v>158</v>
      </c>
      <c r="C7" s="96">
        <v>68</v>
      </c>
      <c r="D7" s="85">
        <v>126</v>
      </c>
      <c r="E7" s="85">
        <v>183</v>
      </c>
      <c r="F7" s="85">
        <v>242</v>
      </c>
      <c r="G7" s="86">
        <v>345</v>
      </c>
    </row>
    <row r="8" spans="1:7" x14ac:dyDescent="0.2">
      <c r="A8" s="276"/>
      <c r="B8" s="50" t="s">
        <v>174</v>
      </c>
      <c r="C8" s="97">
        <v>120</v>
      </c>
      <c r="D8" s="87">
        <v>319</v>
      </c>
      <c r="E8" s="87">
        <v>421</v>
      </c>
      <c r="F8" s="87">
        <v>515</v>
      </c>
      <c r="G8" s="88">
        <v>684</v>
      </c>
    </row>
    <row r="9" spans="1:7" x14ac:dyDescent="0.2">
      <c r="A9" s="273" t="s">
        <v>234</v>
      </c>
      <c r="B9" s="23" t="s">
        <v>147</v>
      </c>
      <c r="C9" s="96">
        <v>14</v>
      </c>
      <c r="D9" s="85">
        <v>29.5</v>
      </c>
      <c r="E9" s="85">
        <v>47</v>
      </c>
      <c r="F9" s="85">
        <v>72.5</v>
      </c>
      <c r="G9" s="86">
        <v>156.5</v>
      </c>
    </row>
    <row r="10" spans="1:7" x14ac:dyDescent="0.2">
      <c r="A10" s="273"/>
      <c r="B10" s="23" t="s">
        <v>158</v>
      </c>
      <c r="C10" s="96">
        <v>50.7</v>
      </c>
      <c r="D10" s="85">
        <v>106</v>
      </c>
      <c r="E10" s="85">
        <v>153</v>
      </c>
      <c r="F10" s="85">
        <v>233.5</v>
      </c>
      <c r="G10" s="86">
        <v>358.7</v>
      </c>
    </row>
    <row r="11" spans="1:7" x14ac:dyDescent="0.2">
      <c r="A11" s="273"/>
      <c r="B11" s="23" t="s">
        <v>174</v>
      </c>
      <c r="C11" s="96">
        <v>148</v>
      </c>
      <c r="D11" s="85">
        <v>275</v>
      </c>
      <c r="E11" s="85">
        <v>394</v>
      </c>
      <c r="F11" s="85">
        <v>511</v>
      </c>
      <c r="G11" s="86">
        <v>768</v>
      </c>
    </row>
    <row r="12" spans="1:7" x14ac:dyDescent="0.2">
      <c r="A12" s="311" t="s">
        <v>235</v>
      </c>
      <c r="B12" s="98" t="s">
        <v>147</v>
      </c>
      <c r="C12" s="99">
        <v>26.1</v>
      </c>
      <c r="D12" s="100">
        <v>46</v>
      </c>
      <c r="E12" s="100">
        <v>74</v>
      </c>
      <c r="F12" s="100">
        <v>115.5</v>
      </c>
      <c r="G12" s="101">
        <v>223.5</v>
      </c>
    </row>
    <row r="13" spans="1:7" x14ac:dyDescent="0.2">
      <c r="A13" s="273"/>
      <c r="B13" s="23" t="s">
        <v>158</v>
      </c>
      <c r="C13" s="96">
        <v>75.900000000000006</v>
      </c>
      <c r="D13" s="85">
        <v>131</v>
      </c>
      <c r="E13" s="85">
        <v>175.5</v>
      </c>
      <c r="F13" s="85">
        <v>234.75</v>
      </c>
      <c r="G13" s="86">
        <v>381.2</v>
      </c>
    </row>
    <row r="14" spans="1:7" x14ac:dyDescent="0.2">
      <c r="A14" s="312"/>
      <c r="B14" s="102" t="s">
        <v>174</v>
      </c>
      <c r="C14" s="103">
        <v>95</v>
      </c>
      <c r="D14" s="104">
        <v>358</v>
      </c>
      <c r="E14" s="104">
        <v>451</v>
      </c>
      <c r="F14" s="104">
        <v>524.5</v>
      </c>
      <c r="G14" s="105">
        <v>780.6</v>
      </c>
    </row>
    <row r="15" spans="1:7" x14ac:dyDescent="0.2">
      <c r="A15" s="273" t="s">
        <v>236</v>
      </c>
      <c r="B15" s="23" t="s">
        <v>147</v>
      </c>
      <c r="C15" s="96">
        <v>22.45</v>
      </c>
      <c r="D15" s="85">
        <v>48</v>
      </c>
      <c r="E15" s="85">
        <v>79</v>
      </c>
      <c r="F15" s="85">
        <v>144.75</v>
      </c>
      <c r="G15" s="86">
        <v>261.85000000000002</v>
      </c>
    </row>
    <row r="16" spans="1:7" x14ac:dyDescent="0.2">
      <c r="A16" s="273"/>
      <c r="B16" s="23" t="s">
        <v>158</v>
      </c>
      <c r="C16" s="96">
        <v>54.2</v>
      </c>
      <c r="D16" s="85">
        <v>100</v>
      </c>
      <c r="E16" s="85">
        <v>150</v>
      </c>
      <c r="F16" s="85">
        <v>202</v>
      </c>
      <c r="G16" s="86">
        <v>295</v>
      </c>
    </row>
    <row r="17" spans="1:7" x14ac:dyDescent="0.2">
      <c r="A17" s="273"/>
      <c r="B17" s="23" t="s">
        <v>174</v>
      </c>
      <c r="C17" s="96">
        <v>239.45</v>
      </c>
      <c r="D17" s="85">
        <v>363.25</v>
      </c>
      <c r="E17" s="85">
        <v>487</v>
      </c>
      <c r="F17" s="85">
        <v>606</v>
      </c>
      <c r="G17" s="86">
        <v>719.35</v>
      </c>
    </row>
    <row r="18" spans="1:7" x14ac:dyDescent="0.2">
      <c r="A18" s="311" t="s">
        <v>237</v>
      </c>
      <c r="B18" s="98" t="s">
        <v>147</v>
      </c>
      <c r="C18" s="99">
        <v>30</v>
      </c>
      <c r="D18" s="100">
        <v>56</v>
      </c>
      <c r="E18" s="100">
        <v>93</v>
      </c>
      <c r="F18" s="100">
        <v>159.5</v>
      </c>
      <c r="G18" s="101">
        <v>264.05</v>
      </c>
    </row>
    <row r="19" spans="1:7" x14ac:dyDescent="0.2">
      <c r="A19" s="273"/>
      <c r="B19" s="23" t="s">
        <v>158</v>
      </c>
      <c r="C19" s="96">
        <v>77.95</v>
      </c>
      <c r="D19" s="85">
        <v>126.75</v>
      </c>
      <c r="E19" s="85">
        <v>180.5</v>
      </c>
      <c r="F19" s="85">
        <v>231</v>
      </c>
      <c r="G19" s="86">
        <v>323.25</v>
      </c>
    </row>
    <row r="20" spans="1:7" x14ac:dyDescent="0.2">
      <c r="A20" s="312"/>
      <c r="B20" s="102" t="s">
        <v>174</v>
      </c>
      <c r="C20" s="103">
        <v>173</v>
      </c>
      <c r="D20" s="104">
        <v>325</v>
      </c>
      <c r="E20" s="104">
        <v>398</v>
      </c>
      <c r="F20" s="104">
        <v>502</v>
      </c>
      <c r="G20" s="105">
        <v>579</v>
      </c>
    </row>
    <row r="21" spans="1:7" x14ac:dyDescent="0.2">
      <c r="A21" s="273" t="s">
        <v>238</v>
      </c>
      <c r="B21" s="23" t="s">
        <v>147</v>
      </c>
      <c r="C21" s="96">
        <v>16</v>
      </c>
      <c r="D21" s="85">
        <v>49</v>
      </c>
      <c r="E21" s="85">
        <v>107</v>
      </c>
      <c r="F21" s="85">
        <v>182.5</v>
      </c>
      <c r="G21" s="86">
        <v>268</v>
      </c>
    </row>
    <row r="22" spans="1:7" x14ac:dyDescent="0.2">
      <c r="A22" s="273"/>
      <c r="B22" s="23" t="s">
        <v>158</v>
      </c>
      <c r="C22" s="96">
        <v>85</v>
      </c>
      <c r="D22" s="85">
        <v>156</v>
      </c>
      <c r="E22" s="85">
        <v>191</v>
      </c>
      <c r="F22" s="85">
        <v>242.5</v>
      </c>
      <c r="G22" s="86">
        <v>333</v>
      </c>
    </row>
    <row r="23" spans="1:7" x14ac:dyDescent="0.2">
      <c r="A23" s="273"/>
      <c r="B23" s="23" t="s">
        <v>174</v>
      </c>
      <c r="C23" s="96">
        <v>146</v>
      </c>
      <c r="D23" s="85">
        <v>268.75</v>
      </c>
      <c r="E23" s="85">
        <v>356</v>
      </c>
      <c r="F23" s="85">
        <v>472.75</v>
      </c>
      <c r="G23" s="86">
        <v>516.65</v>
      </c>
    </row>
    <row r="24" spans="1:7" x14ac:dyDescent="0.2">
      <c r="A24" s="311" t="s">
        <v>239</v>
      </c>
      <c r="B24" s="98" t="s">
        <v>147</v>
      </c>
      <c r="C24" s="99">
        <v>23.15</v>
      </c>
      <c r="D24" s="100">
        <v>46</v>
      </c>
      <c r="E24" s="100">
        <v>76</v>
      </c>
      <c r="F24" s="100">
        <v>140</v>
      </c>
      <c r="G24" s="101">
        <v>259.85000000000002</v>
      </c>
    </row>
    <row r="25" spans="1:7" x14ac:dyDescent="0.2">
      <c r="A25" s="273"/>
      <c r="B25" s="23" t="s">
        <v>158</v>
      </c>
      <c r="C25" s="96">
        <v>74.400000000000006</v>
      </c>
      <c r="D25" s="85">
        <v>120.5</v>
      </c>
      <c r="E25" s="85">
        <v>165</v>
      </c>
      <c r="F25" s="85">
        <v>220.5</v>
      </c>
      <c r="G25" s="86">
        <v>297.3</v>
      </c>
    </row>
    <row r="26" spans="1:7" x14ac:dyDescent="0.2">
      <c r="A26" s="312"/>
      <c r="B26" s="102" t="s">
        <v>174</v>
      </c>
      <c r="C26" s="103">
        <v>117.95</v>
      </c>
      <c r="D26" s="104">
        <v>342.75</v>
      </c>
      <c r="E26" s="104">
        <v>388.5</v>
      </c>
      <c r="F26" s="104">
        <v>505.75</v>
      </c>
      <c r="G26" s="105">
        <v>663.5</v>
      </c>
    </row>
    <row r="27" spans="1:7" x14ac:dyDescent="0.2">
      <c r="A27" s="273" t="s">
        <v>170</v>
      </c>
      <c r="B27" s="23" t="s">
        <v>147</v>
      </c>
      <c r="C27" s="96">
        <v>12</v>
      </c>
      <c r="D27" s="85">
        <v>27.75</v>
      </c>
      <c r="E27" s="85">
        <v>58</v>
      </c>
      <c r="F27" s="85">
        <v>111.5</v>
      </c>
      <c r="G27" s="86">
        <v>241.25</v>
      </c>
    </row>
    <row r="28" spans="1:7" x14ac:dyDescent="0.2">
      <c r="A28" s="273"/>
      <c r="B28" s="23" t="s">
        <v>158</v>
      </c>
      <c r="C28" s="96">
        <v>89.6</v>
      </c>
      <c r="D28" s="85">
        <v>152</v>
      </c>
      <c r="E28" s="85">
        <v>193</v>
      </c>
      <c r="F28" s="85">
        <v>256</v>
      </c>
      <c r="G28" s="86">
        <v>300</v>
      </c>
    </row>
    <row r="29" spans="1:7" x14ac:dyDescent="0.2">
      <c r="A29" s="273"/>
      <c r="B29" s="23" t="s">
        <v>174</v>
      </c>
      <c r="C29" s="96">
        <v>22</v>
      </c>
      <c r="D29" s="85">
        <v>322.75</v>
      </c>
      <c r="E29" s="85">
        <v>426</v>
      </c>
      <c r="F29" s="85">
        <v>481.75</v>
      </c>
      <c r="G29" s="86">
        <v>561.70000000000005</v>
      </c>
    </row>
    <row r="30" spans="1:7" x14ac:dyDescent="0.2">
      <c r="A30" s="311" t="s">
        <v>240</v>
      </c>
      <c r="B30" s="98" t="s">
        <v>147</v>
      </c>
      <c r="C30" s="99">
        <v>16</v>
      </c>
      <c r="D30" s="100">
        <v>30</v>
      </c>
      <c r="E30" s="100">
        <v>71</v>
      </c>
      <c r="F30" s="100">
        <v>172.25</v>
      </c>
      <c r="G30" s="101">
        <v>266.85000000000002</v>
      </c>
    </row>
    <row r="31" spans="1:7" x14ac:dyDescent="0.2">
      <c r="A31" s="273"/>
      <c r="B31" s="23" t="s">
        <v>158</v>
      </c>
      <c r="C31" s="96">
        <v>79.8</v>
      </c>
      <c r="D31" s="85">
        <v>162</v>
      </c>
      <c r="E31" s="85">
        <v>212</v>
      </c>
      <c r="F31" s="85">
        <v>273</v>
      </c>
      <c r="G31" s="86">
        <v>369.8</v>
      </c>
    </row>
    <row r="32" spans="1:7" x14ac:dyDescent="0.2">
      <c r="A32" s="312"/>
      <c r="B32" s="102" t="s">
        <v>174</v>
      </c>
      <c r="C32" s="103">
        <v>163</v>
      </c>
      <c r="D32" s="104">
        <v>296</v>
      </c>
      <c r="E32" s="104">
        <v>413</v>
      </c>
      <c r="F32" s="104">
        <v>470</v>
      </c>
      <c r="G32" s="105">
        <v>543.5</v>
      </c>
    </row>
    <row r="33" spans="1:7" x14ac:dyDescent="0.2">
      <c r="A33" s="273" t="s">
        <v>172</v>
      </c>
      <c r="B33" s="23" t="s">
        <v>147</v>
      </c>
      <c r="C33" s="96">
        <v>111.6</v>
      </c>
      <c r="D33" s="85">
        <v>214</v>
      </c>
      <c r="E33" s="85">
        <v>274</v>
      </c>
      <c r="F33" s="85">
        <v>337</v>
      </c>
      <c r="G33" s="86">
        <v>412.6</v>
      </c>
    </row>
    <row r="34" spans="1:7" x14ac:dyDescent="0.2">
      <c r="A34" s="273"/>
      <c r="B34" s="23" t="s">
        <v>158</v>
      </c>
      <c r="C34" s="96">
        <v>91</v>
      </c>
      <c r="D34" s="85">
        <v>197</v>
      </c>
      <c r="E34" s="85">
        <v>268</v>
      </c>
      <c r="F34" s="85">
        <v>323</v>
      </c>
      <c r="G34" s="86">
        <v>418</v>
      </c>
    </row>
    <row r="35" spans="1:7" x14ac:dyDescent="0.2">
      <c r="A35" s="276"/>
      <c r="B35" s="50" t="s">
        <v>174</v>
      </c>
      <c r="C35" s="97">
        <v>46.6</v>
      </c>
      <c r="D35" s="87">
        <v>304</v>
      </c>
      <c r="E35" s="87">
        <v>391</v>
      </c>
      <c r="F35" s="87">
        <v>495</v>
      </c>
      <c r="G35" s="88">
        <v>679</v>
      </c>
    </row>
  </sheetData>
  <mergeCells count="11">
    <mergeCell ref="A21:A23"/>
    <mergeCell ref="A24:A26"/>
    <mergeCell ref="A27:A29"/>
    <mergeCell ref="A30:A32"/>
    <mergeCell ref="A33:A35"/>
    <mergeCell ref="A18:A20"/>
    <mergeCell ref="C4:G4"/>
    <mergeCell ref="A6:A8"/>
    <mergeCell ref="A9:A11"/>
    <mergeCell ref="A12:A14"/>
    <mergeCell ref="A15:A17"/>
  </mergeCell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516D6-3309-49A6-B545-C0044EF75ED8}">
  <dimension ref="A1:H17"/>
  <sheetViews>
    <sheetView workbookViewId="0"/>
  </sheetViews>
  <sheetFormatPr baseColWidth="10" defaultRowHeight="12.75" x14ac:dyDescent="0.2"/>
  <cols>
    <col min="1" max="1" width="14.85546875" style="6" customWidth="1"/>
    <col min="2" max="2" width="11.42578125" style="6"/>
    <col min="3" max="6" width="16.42578125" style="6" customWidth="1"/>
    <col min="7" max="8" width="16.42578125" style="71" customWidth="1"/>
    <col min="9" max="16384" width="11.42578125" style="6"/>
  </cols>
  <sheetData>
    <row r="1" spans="1:8" x14ac:dyDescent="0.2">
      <c r="A1" s="15" t="s">
        <v>473</v>
      </c>
    </row>
    <row r="2" spans="1:8" x14ac:dyDescent="0.2">
      <c r="A2" s="6" t="s">
        <v>285</v>
      </c>
    </row>
    <row r="4" spans="1:8" x14ac:dyDescent="0.2">
      <c r="A4" s="17"/>
      <c r="B4" s="24"/>
      <c r="C4" s="268" t="s">
        <v>478</v>
      </c>
      <c r="D4" s="269"/>
      <c r="E4" s="269"/>
      <c r="F4" s="270"/>
      <c r="G4" s="106"/>
      <c r="H4" s="107"/>
    </row>
    <row r="5" spans="1:8" s="38" customFormat="1" ht="38.25" x14ac:dyDescent="0.2">
      <c r="A5" s="73"/>
      <c r="B5" s="108" t="s">
        <v>475</v>
      </c>
      <c r="C5" s="113" t="s">
        <v>479</v>
      </c>
      <c r="D5" s="108" t="s">
        <v>480</v>
      </c>
      <c r="E5" s="108" t="s">
        <v>481</v>
      </c>
      <c r="F5" s="114" t="s">
        <v>482</v>
      </c>
      <c r="G5" s="109" t="s">
        <v>476</v>
      </c>
      <c r="H5" s="110" t="s">
        <v>477</v>
      </c>
    </row>
    <row r="6" spans="1:8" x14ac:dyDescent="0.2">
      <c r="A6" s="20" t="s">
        <v>390</v>
      </c>
      <c r="B6" s="111">
        <v>2961</v>
      </c>
      <c r="C6" s="20">
        <v>67</v>
      </c>
      <c r="D6" s="111">
        <v>32</v>
      </c>
      <c r="E6" s="111">
        <v>147</v>
      </c>
      <c r="F6" s="115">
        <v>687</v>
      </c>
      <c r="G6" s="78">
        <f>SUM(C6:F6)/B6</f>
        <v>0.31509625126646401</v>
      </c>
      <c r="H6" s="112">
        <v>0.34236220499999998</v>
      </c>
    </row>
    <row r="7" spans="1:8" x14ac:dyDescent="0.2">
      <c r="A7" s="10" t="s">
        <v>234</v>
      </c>
      <c r="B7" s="23">
        <v>170</v>
      </c>
      <c r="C7" s="10">
        <v>1</v>
      </c>
      <c r="D7" s="23">
        <v>1</v>
      </c>
      <c r="E7" s="23">
        <v>7</v>
      </c>
      <c r="F7" s="116">
        <v>93</v>
      </c>
      <c r="G7" s="59">
        <f t="shared" ref="G7:G15" si="0">SUM(C7:F7)/B7</f>
        <v>0.6</v>
      </c>
      <c r="H7" s="60">
        <v>0.63350785300000001</v>
      </c>
    </row>
    <row r="8" spans="1:8" x14ac:dyDescent="0.2">
      <c r="A8" s="10" t="s">
        <v>235</v>
      </c>
      <c r="B8" s="23">
        <v>222</v>
      </c>
      <c r="C8" s="10">
        <v>2</v>
      </c>
      <c r="D8" s="23">
        <v>3</v>
      </c>
      <c r="E8" s="23">
        <v>6</v>
      </c>
      <c r="F8" s="116">
        <v>55</v>
      </c>
      <c r="G8" s="59">
        <f t="shared" si="0"/>
        <v>0.29729729729729731</v>
      </c>
      <c r="H8" s="60">
        <v>0.263565891</v>
      </c>
    </row>
    <row r="9" spans="1:8" x14ac:dyDescent="0.2">
      <c r="A9" s="10" t="s">
        <v>236</v>
      </c>
      <c r="B9" s="23">
        <v>629</v>
      </c>
      <c r="C9" s="10">
        <v>8</v>
      </c>
      <c r="D9" s="23">
        <v>12</v>
      </c>
      <c r="E9" s="23">
        <v>30</v>
      </c>
      <c r="F9" s="116">
        <v>156</v>
      </c>
      <c r="G9" s="59">
        <f t="shared" si="0"/>
        <v>0.32750397456279812</v>
      </c>
      <c r="H9" s="60">
        <v>0.317610063</v>
      </c>
    </row>
    <row r="10" spans="1:8" x14ac:dyDescent="0.2">
      <c r="A10" s="10" t="s">
        <v>237</v>
      </c>
      <c r="B10" s="23">
        <v>533</v>
      </c>
      <c r="C10" s="10">
        <v>7</v>
      </c>
      <c r="D10" s="23">
        <v>1</v>
      </c>
      <c r="E10" s="23">
        <v>23</v>
      </c>
      <c r="F10" s="116">
        <v>97</v>
      </c>
      <c r="G10" s="59">
        <f t="shared" si="0"/>
        <v>0.24015009380863039</v>
      </c>
      <c r="H10" s="60">
        <v>0.27240773299999999</v>
      </c>
    </row>
    <row r="11" spans="1:8" x14ac:dyDescent="0.2">
      <c r="A11" s="10" t="s">
        <v>238</v>
      </c>
      <c r="B11" s="23">
        <v>178</v>
      </c>
      <c r="C11" s="10">
        <v>3</v>
      </c>
      <c r="D11" s="23">
        <v>3</v>
      </c>
      <c r="E11" s="23">
        <v>6</v>
      </c>
      <c r="F11" s="116">
        <v>38</v>
      </c>
      <c r="G11" s="59">
        <f t="shared" si="0"/>
        <v>0.2808988764044944</v>
      </c>
      <c r="H11" s="60">
        <v>0.29729729700000002</v>
      </c>
    </row>
    <row r="12" spans="1:8" x14ac:dyDescent="0.2">
      <c r="A12" s="10" t="s">
        <v>239</v>
      </c>
      <c r="B12" s="23">
        <v>443</v>
      </c>
      <c r="C12" s="10">
        <v>7</v>
      </c>
      <c r="D12" s="23">
        <v>9</v>
      </c>
      <c r="E12" s="23">
        <v>15</v>
      </c>
      <c r="F12" s="116">
        <v>108</v>
      </c>
      <c r="G12" s="59">
        <f t="shared" si="0"/>
        <v>0.31376975169300225</v>
      </c>
      <c r="H12" s="60">
        <v>0.413127413</v>
      </c>
    </row>
    <row r="13" spans="1:8" x14ac:dyDescent="0.2">
      <c r="A13" s="10" t="s">
        <v>170</v>
      </c>
      <c r="B13" s="23">
        <v>355</v>
      </c>
      <c r="C13" s="10">
        <v>17</v>
      </c>
      <c r="D13" s="23">
        <v>3</v>
      </c>
      <c r="E13" s="23">
        <v>38</v>
      </c>
      <c r="F13" s="116">
        <v>108</v>
      </c>
      <c r="G13" s="59">
        <f t="shared" si="0"/>
        <v>0.46760563380281689</v>
      </c>
      <c r="H13" s="60">
        <v>0.51794871799999997</v>
      </c>
    </row>
    <row r="14" spans="1:8" x14ac:dyDescent="0.2">
      <c r="A14" s="10" t="s">
        <v>240</v>
      </c>
      <c r="B14" s="23">
        <v>163</v>
      </c>
      <c r="C14" s="10">
        <v>14</v>
      </c>
      <c r="D14" s="23">
        <v>0</v>
      </c>
      <c r="E14" s="23">
        <v>22</v>
      </c>
      <c r="F14" s="116">
        <v>32</v>
      </c>
      <c r="G14" s="59">
        <f t="shared" si="0"/>
        <v>0.41717791411042943</v>
      </c>
      <c r="H14" s="60">
        <v>0.40606060599999999</v>
      </c>
    </row>
    <row r="15" spans="1:8" x14ac:dyDescent="0.2">
      <c r="A15" s="13" t="s">
        <v>172</v>
      </c>
      <c r="B15" s="50">
        <v>268</v>
      </c>
      <c r="C15" s="13">
        <v>8</v>
      </c>
      <c r="D15" s="50">
        <v>0</v>
      </c>
      <c r="E15" s="50">
        <v>0</v>
      </c>
      <c r="F15" s="117">
        <v>0</v>
      </c>
      <c r="G15" s="62">
        <f t="shared" si="0"/>
        <v>2.9850746268656716E-2</v>
      </c>
      <c r="H15" s="63">
        <v>1.1406843999999999E-2</v>
      </c>
    </row>
    <row r="17" spans="1:1" x14ac:dyDescent="0.2">
      <c r="A17" s="6" t="s">
        <v>474</v>
      </c>
    </row>
  </sheetData>
  <mergeCells count="1">
    <mergeCell ref="C4:F4"/>
  </mergeCells>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D94ED-62B8-43CD-860E-5BC0B7E7C1EE}">
  <dimension ref="A1:H17"/>
  <sheetViews>
    <sheetView workbookViewId="0"/>
  </sheetViews>
  <sheetFormatPr baseColWidth="10" defaultRowHeight="12.75" x14ac:dyDescent="0.2"/>
  <cols>
    <col min="1" max="1" width="11.42578125" style="6"/>
    <col min="2" max="6" width="15.7109375" style="6" customWidth="1"/>
    <col min="7" max="8" width="15.7109375" style="71" customWidth="1"/>
    <col min="9" max="16384" width="11.42578125" style="6"/>
  </cols>
  <sheetData>
    <row r="1" spans="1:8" x14ac:dyDescent="0.2">
      <c r="A1" s="15" t="s">
        <v>484</v>
      </c>
    </row>
    <row r="2" spans="1:8" x14ac:dyDescent="0.2">
      <c r="A2" s="6" t="s">
        <v>285</v>
      </c>
    </row>
    <row r="4" spans="1:8" x14ac:dyDescent="0.2">
      <c r="A4" s="17"/>
      <c r="B4" s="24"/>
      <c r="C4" s="268" t="s">
        <v>486</v>
      </c>
      <c r="D4" s="269"/>
      <c r="E4" s="269"/>
      <c r="F4" s="270"/>
      <c r="G4" s="106"/>
      <c r="H4" s="107"/>
    </row>
    <row r="5" spans="1:8" ht="38.25" x14ac:dyDescent="0.2">
      <c r="A5" s="73"/>
      <c r="B5" s="108" t="s">
        <v>483</v>
      </c>
      <c r="C5" s="113" t="s">
        <v>479</v>
      </c>
      <c r="D5" s="108" t="s">
        <v>480</v>
      </c>
      <c r="E5" s="108" t="s">
        <v>481</v>
      </c>
      <c r="F5" s="114" t="s">
        <v>482</v>
      </c>
      <c r="G5" s="109" t="s">
        <v>487</v>
      </c>
      <c r="H5" s="110" t="s">
        <v>488</v>
      </c>
    </row>
    <row r="6" spans="1:8" x14ac:dyDescent="0.2">
      <c r="A6" s="20" t="s">
        <v>390</v>
      </c>
      <c r="B6" s="111">
        <v>1084</v>
      </c>
      <c r="C6" s="20">
        <v>19</v>
      </c>
      <c r="D6" s="111">
        <v>1</v>
      </c>
      <c r="E6" s="111">
        <v>9</v>
      </c>
      <c r="F6" s="115">
        <v>116</v>
      </c>
      <c r="G6" s="78">
        <f>SUM(C6:F6)/B6</f>
        <v>0.13376383763837638</v>
      </c>
      <c r="H6" s="112">
        <v>8.1597221999999997E-2</v>
      </c>
    </row>
    <row r="7" spans="1:8" x14ac:dyDescent="0.2">
      <c r="A7" s="10" t="s">
        <v>234</v>
      </c>
      <c r="B7" s="23">
        <v>38</v>
      </c>
      <c r="C7" s="10">
        <v>0</v>
      </c>
      <c r="D7" s="23">
        <v>0</v>
      </c>
      <c r="E7" s="23">
        <v>0</v>
      </c>
      <c r="F7" s="116">
        <v>8</v>
      </c>
      <c r="G7" s="59">
        <f t="shared" ref="G7:G15" si="0">SUM(C7:F7)/B7</f>
        <v>0.21052631578947367</v>
      </c>
      <c r="H7" s="60">
        <v>0.146341463</v>
      </c>
    </row>
    <row r="8" spans="1:8" x14ac:dyDescent="0.2">
      <c r="A8" s="10" t="s">
        <v>235</v>
      </c>
      <c r="B8" s="23">
        <v>63</v>
      </c>
      <c r="C8" s="10">
        <v>2</v>
      </c>
      <c r="D8" s="23">
        <v>0</v>
      </c>
      <c r="E8" s="23">
        <v>1</v>
      </c>
      <c r="F8" s="116">
        <v>4</v>
      </c>
      <c r="G8" s="59">
        <f t="shared" si="0"/>
        <v>0.1111111111111111</v>
      </c>
      <c r="H8" s="60">
        <v>8.3333332999999996E-2</v>
      </c>
    </row>
    <row r="9" spans="1:8" x14ac:dyDescent="0.2">
      <c r="A9" s="10" t="s">
        <v>236</v>
      </c>
      <c r="B9" s="23">
        <v>252</v>
      </c>
      <c r="C9" s="10">
        <v>5</v>
      </c>
      <c r="D9" s="23">
        <v>0</v>
      </c>
      <c r="E9" s="23">
        <v>5</v>
      </c>
      <c r="F9" s="116">
        <v>52</v>
      </c>
      <c r="G9" s="59">
        <f t="shared" si="0"/>
        <v>0.24603174603174602</v>
      </c>
      <c r="H9" s="60">
        <v>0.15969581699999999</v>
      </c>
    </row>
    <row r="10" spans="1:8" x14ac:dyDescent="0.2">
      <c r="A10" s="10" t="s">
        <v>237</v>
      </c>
      <c r="B10" s="23">
        <v>219</v>
      </c>
      <c r="C10" s="10">
        <v>0</v>
      </c>
      <c r="D10" s="23">
        <v>1</v>
      </c>
      <c r="E10" s="23">
        <v>1</v>
      </c>
      <c r="F10" s="116">
        <v>20</v>
      </c>
      <c r="G10" s="59">
        <f t="shared" si="0"/>
        <v>0.1004566210045662</v>
      </c>
      <c r="H10" s="60">
        <v>5.8577405999999999E-2</v>
      </c>
    </row>
    <row r="11" spans="1:8" x14ac:dyDescent="0.2">
      <c r="A11" s="10" t="s">
        <v>238</v>
      </c>
      <c r="B11" s="23">
        <v>70</v>
      </c>
      <c r="C11" s="10">
        <v>1</v>
      </c>
      <c r="D11" s="23">
        <v>0</v>
      </c>
      <c r="E11" s="23">
        <v>0</v>
      </c>
      <c r="F11" s="116">
        <v>3</v>
      </c>
      <c r="G11" s="59">
        <f t="shared" si="0"/>
        <v>5.7142857142857141E-2</v>
      </c>
      <c r="H11" s="60">
        <v>2.739726E-2</v>
      </c>
    </row>
    <row r="12" spans="1:8" x14ac:dyDescent="0.2">
      <c r="A12" s="10" t="s">
        <v>239</v>
      </c>
      <c r="B12" s="23">
        <v>162</v>
      </c>
      <c r="C12" s="10">
        <v>1</v>
      </c>
      <c r="D12" s="23">
        <v>0</v>
      </c>
      <c r="E12" s="23">
        <v>2</v>
      </c>
      <c r="F12" s="116">
        <v>19</v>
      </c>
      <c r="G12" s="59">
        <f t="shared" si="0"/>
        <v>0.13580246913580246</v>
      </c>
      <c r="H12" s="60">
        <v>5.6179775000000001E-2</v>
      </c>
    </row>
    <row r="13" spans="1:8" x14ac:dyDescent="0.2">
      <c r="A13" s="10" t="s">
        <v>170</v>
      </c>
      <c r="B13" s="23">
        <v>104</v>
      </c>
      <c r="C13" s="10">
        <v>0</v>
      </c>
      <c r="D13" s="23">
        <v>0</v>
      </c>
      <c r="E13" s="23">
        <v>0</v>
      </c>
      <c r="F13" s="116">
        <v>7</v>
      </c>
      <c r="G13" s="59">
        <f t="shared" si="0"/>
        <v>6.7307692307692304E-2</v>
      </c>
      <c r="H13" s="60">
        <v>2.7522936000000001E-2</v>
      </c>
    </row>
    <row r="14" spans="1:8" x14ac:dyDescent="0.2">
      <c r="A14" s="10" t="s">
        <v>240</v>
      </c>
      <c r="B14" s="23">
        <v>56</v>
      </c>
      <c r="C14" s="10">
        <v>2</v>
      </c>
      <c r="D14" s="23">
        <v>0</v>
      </c>
      <c r="E14" s="23">
        <v>0</v>
      </c>
      <c r="F14" s="116">
        <v>3</v>
      </c>
      <c r="G14" s="59">
        <f t="shared" si="0"/>
        <v>8.9285714285714288E-2</v>
      </c>
      <c r="H14" s="60">
        <v>3.6363635999999998E-2</v>
      </c>
    </row>
    <row r="15" spans="1:8" x14ac:dyDescent="0.2">
      <c r="A15" s="13" t="s">
        <v>172</v>
      </c>
      <c r="B15" s="50">
        <v>120</v>
      </c>
      <c r="C15" s="13">
        <v>8</v>
      </c>
      <c r="D15" s="50">
        <v>0</v>
      </c>
      <c r="E15" s="50">
        <v>0</v>
      </c>
      <c r="F15" s="117">
        <v>0</v>
      </c>
      <c r="G15" s="62">
        <f t="shared" si="0"/>
        <v>6.6666666666666666E-2</v>
      </c>
      <c r="H15" s="63">
        <v>7.3770491999999993E-2</v>
      </c>
    </row>
    <row r="17" spans="1:1" x14ac:dyDescent="0.2">
      <c r="A17" s="6" t="s">
        <v>485</v>
      </c>
    </row>
  </sheetData>
  <mergeCells count="1">
    <mergeCell ref="C4:F4"/>
  </mergeCell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3169E-8CF3-4A3B-8ED2-FA194939BFAA}">
  <dimension ref="A1:AI28"/>
  <sheetViews>
    <sheetView workbookViewId="0">
      <selection activeCell="A2" sqref="A2"/>
    </sheetView>
  </sheetViews>
  <sheetFormatPr baseColWidth="10" defaultRowHeight="12.75" customHeight="1" x14ac:dyDescent="0.25"/>
  <cols>
    <col min="1" max="1" width="11.42578125" style="6"/>
    <col min="2" max="2" width="19.140625" style="6" customWidth="1"/>
    <col min="3" max="4" width="17.42578125" style="16" customWidth="1"/>
    <col min="5" max="5" width="17.42578125" style="71" customWidth="1"/>
    <col min="6" max="22" width="17.42578125" style="16" customWidth="1"/>
    <col min="23" max="23" width="17.42578125" customWidth="1"/>
    <col min="24" max="25" width="17.42578125" style="16" customWidth="1"/>
    <col min="26" max="26" width="17.42578125" customWidth="1"/>
    <col min="27" max="28" width="17.42578125" style="16" customWidth="1"/>
    <col min="29" max="29" width="17.42578125" customWidth="1"/>
    <col min="30" max="34" width="17.42578125" style="16" customWidth="1"/>
    <col min="35" max="35" width="17.42578125" style="6" customWidth="1"/>
    <col min="36" max="16384" width="11.42578125" style="6"/>
  </cols>
  <sheetData>
    <row r="1" spans="1:35" ht="12.75" customHeight="1" x14ac:dyDescent="0.25">
      <c r="A1" s="15" t="s">
        <v>707</v>
      </c>
    </row>
    <row r="2" spans="1:35" ht="12.75" customHeight="1" x14ac:dyDescent="0.25">
      <c r="A2" s="6" t="s">
        <v>461</v>
      </c>
    </row>
    <row r="4" spans="1:35" ht="12.75" customHeight="1" x14ac:dyDescent="0.2">
      <c r="A4" s="17"/>
      <c r="B4" s="24"/>
      <c r="C4" s="304" t="s">
        <v>499</v>
      </c>
      <c r="D4" s="305"/>
      <c r="E4" s="305"/>
      <c r="F4" s="305"/>
      <c r="G4" s="305"/>
      <c r="H4" s="305"/>
      <c r="I4" s="305"/>
      <c r="J4" s="305"/>
      <c r="K4" s="305"/>
      <c r="L4" s="305"/>
      <c r="M4" s="305"/>
      <c r="N4" s="306"/>
      <c r="O4" s="304" t="s">
        <v>231</v>
      </c>
      <c r="P4" s="305"/>
      <c r="Q4" s="305"/>
      <c r="R4" s="305"/>
      <c r="S4" s="305"/>
      <c r="T4" s="305"/>
      <c r="U4" s="305"/>
      <c r="V4" s="305"/>
      <c r="W4" s="305"/>
      <c r="X4" s="305"/>
      <c r="Y4" s="305"/>
      <c r="Z4" s="305"/>
      <c r="AA4" s="305"/>
      <c r="AB4" s="305"/>
      <c r="AC4" s="305"/>
      <c r="AD4" s="305"/>
      <c r="AE4" s="305"/>
      <c r="AF4" s="305"/>
      <c r="AG4" s="305"/>
      <c r="AH4" s="305"/>
      <c r="AI4" s="306"/>
    </row>
    <row r="5" spans="1:35" ht="12.75" customHeight="1" x14ac:dyDescent="0.2">
      <c r="A5" s="10"/>
      <c r="B5" s="23"/>
      <c r="C5" s="318" t="s">
        <v>386</v>
      </c>
      <c r="D5" s="315"/>
      <c r="E5" s="315"/>
      <c r="F5" s="314" t="s">
        <v>244</v>
      </c>
      <c r="G5" s="315"/>
      <c r="H5" s="316"/>
      <c r="I5" s="314" t="s">
        <v>490</v>
      </c>
      <c r="J5" s="315"/>
      <c r="K5" s="316"/>
      <c r="L5" s="315" t="s">
        <v>390</v>
      </c>
      <c r="M5" s="315"/>
      <c r="N5" s="317"/>
      <c r="O5" s="318" t="s">
        <v>494</v>
      </c>
      <c r="P5" s="315"/>
      <c r="Q5" s="315"/>
      <c r="R5" s="314" t="s">
        <v>244</v>
      </c>
      <c r="S5" s="315"/>
      <c r="T5" s="316"/>
      <c r="U5" s="315" t="s">
        <v>495</v>
      </c>
      <c r="V5" s="315"/>
      <c r="W5" s="315"/>
      <c r="X5" s="314" t="s">
        <v>496</v>
      </c>
      <c r="Y5" s="315"/>
      <c r="Z5" s="316"/>
      <c r="AA5" s="315" t="s">
        <v>387</v>
      </c>
      <c r="AB5" s="315"/>
      <c r="AC5" s="315"/>
      <c r="AD5" s="314" t="s">
        <v>490</v>
      </c>
      <c r="AE5" s="315"/>
      <c r="AF5" s="316"/>
      <c r="AG5" s="315" t="s">
        <v>498</v>
      </c>
      <c r="AH5" s="315"/>
      <c r="AI5" s="317"/>
    </row>
    <row r="6" spans="1:35" s="72" customFormat="1" ht="12.75" customHeight="1" x14ac:dyDescent="0.2">
      <c r="A6" s="113"/>
      <c r="B6" s="108"/>
      <c r="C6" s="118" t="s">
        <v>492</v>
      </c>
      <c r="D6" s="119" t="s">
        <v>493</v>
      </c>
      <c r="E6" s="109" t="s">
        <v>491</v>
      </c>
      <c r="F6" s="124" t="s">
        <v>492</v>
      </c>
      <c r="G6" s="119" t="s">
        <v>493</v>
      </c>
      <c r="H6" s="125" t="s">
        <v>491</v>
      </c>
      <c r="I6" s="124" t="s">
        <v>492</v>
      </c>
      <c r="J6" s="119" t="s">
        <v>493</v>
      </c>
      <c r="K6" s="125" t="s">
        <v>491</v>
      </c>
      <c r="L6" s="119" t="s">
        <v>492</v>
      </c>
      <c r="M6" s="119" t="s">
        <v>493</v>
      </c>
      <c r="N6" s="110" t="s">
        <v>491</v>
      </c>
      <c r="O6" s="118" t="s">
        <v>492</v>
      </c>
      <c r="P6" s="119" t="s">
        <v>493</v>
      </c>
      <c r="Q6" s="109" t="s">
        <v>491</v>
      </c>
      <c r="R6" s="124" t="s">
        <v>492</v>
      </c>
      <c r="S6" s="119" t="s">
        <v>493</v>
      </c>
      <c r="T6" s="125" t="s">
        <v>491</v>
      </c>
      <c r="U6" s="119" t="s">
        <v>492</v>
      </c>
      <c r="V6" s="119" t="s">
        <v>493</v>
      </c>
      <c r="W6" s="109" t="s">
        <v>491</v>
      </c>
      <c r="X6" s="124" t="s">
        <v>492</v>
      </c>
      <c r="Y6" s="119" t="s">
        <v>493</v>
      </c>
      <c r="Z6" s="125" t="s">
        <v>491</v>
      </c>
      <c r="AA6" s="119" t="s">
        <v>492</v>
      </c>
      <c r="AB6" s="119" t="s">
        <v>493</v>
      </c>
      <c r="AC6" s="109" t="s">
        <v>491</v>
      </c>
      <c r="AD6" s="124" t="s">
        <v>492</v>
      </c>
      <c r="AE6" s="119" t="s">
        <v>493</v>
      </c>
      <c r="AF6" s="125" t="s">
        <v>491</v>
      </c>
      <c r="AG6" s="119" t="s">
        <v>492</v>
      </c>
      <c r="AH6" s="119" t="s">
        <v>493</v>
      </c>
      <c r="AI6" s="110" t="s">
        <v>491</v>
      </c>
    </row>
    <row r="7" spans="1:35" ht="12.75" customHeight="1" x14ac:dyDescent="0.25">
      <c r="A7" s="273" t="s">
        <v>189</v>
      </c>
      <c r="B7" s="120" t="s">
        <v>390</v>
      </c>
      <c r="C7" s="29">
        <v>326660</v>
      </c>
      <c r="D7" s="30">
        <v>17599</v>
      </c>
      <c r="E7" s="121">
        <v>5.112139406667654E-2</v>
      </c>
      <c r="F7" s="126">
        <v>4595</v>
      </c>
      <c r="G7" s="30">
        <v>180</v>
      </c>
      <c r="H7" s="127">
        <v>3.7696335078534031E-2</v>
      </c>
      <c r="I7" s="126" t="s">
        <v>173</v>
      </c>
      <c r="J7" s="30">
        <v>4145</v>
      </c>
      <c r="K7" s="127">
        <v>1</v>
      </c>
      <c r="L7" s="30">
        <v>331255</v>
      </c>
      <c r="M7" s="30">
        <v>21924</v>
      </c>
      <c r="N7" s="122">
        <v>6.2076171006769938E-2</v>
      </c>
      <c r="O7" s="29">
        <v>10</v>
      </c>
      <c r="P7" s="30">
        <v>13</v>
      </c>
      <c r="Q7" s="121">
        <v>0.56521739130434778</v>
      </c>
      <c r="R7" s="126">
        <v>7166</v>
      </c>
      <c r="S7" s="30">
        <v>312</v>
      </c>
      <c r="T7" s="127">
        <v>4.172238566461621E-2</v>
      </c>
      <c r="U7" s="30">
        <v>194161</v>
      </c>
      <c r="V7" s="30">
        <v>12175</v>
      </c>
      <c r="W7" s="123">
        <v>5.9005699441687348E-2</v>
      </c>
      <c r="X7" s="132">
        <v>102366</v>
      </c>
      <c r="Y7" s="30">
        <v>18953</v>
      </c>
      <c r="Z7" s="133">
        <v>0.15622449904796445</v>
      </c>
      <c r="AA7" s="30">
        <v>279</v>
      </c>
      <c r="AB7" s="30">
        <v>0</v>
      </c>
      <c r="AC7" s="123">
        <v>0</v>
      </c>
      <c r="AD7" s="126">
        <v>0</v>
      </c>
      <c r="AE7" s="30">
        <v>4146</v>
      </c>
      <c r="AF7" s="127">
        <v>1</v>
      </c>
      <c r="AG7" s="30">
        <v>303982</v>
      </c>
      <c r="AH7" s="30">
        <v>35599</v>
      </c>
      <c r="AI7" s="122">
        <v>0.1048321313618842</v>
      </c>
    </row>
    <row r="8" spans="1:35" ht="12.75" customHeight="1" x14ac:dyDescent="0.25">
      <c r="A8" s="273"/>
      <c r="B8" s="23" t="s">
        <v>234</v>
      </c>
      <c r="C8" s="26">
        <v>10236</v>
      </c>
      <c r="D8" s="25">
        <v>201</v>
      </c>
      <c r="E8" s="59">
        <v>1.9258407588387469E-2</v>
      </c>
      <c r="F8" s="128">
        <v>103</v>
      </c>
      <c r="G8" s="25">
        <v>0</v>
      </c>
      <c r="H8" s="129">
        <v>0</v>
      </c>
      <c r="I8" s="128" t="s">
        <v>173</v>
      </c>
      <c r="J8" s="25">
        <v>115</v>
      </c>
      <c r="K8" s="129">
        <v>1</v>
      </c>
      <c r="L8" s="25">
        <v>10339</v>
      </c>
      <c r="M8" s="25">
        <v>316</v>
      </c>
      <c r="N8" s="60">
        <v>2.9657437822618489E-2</v>
      </c>
      <c r="O8" s="26">
        <v>0</v>
      </c>
      <c r="P8" s="25">
        <v>0</v>
      </c>
      <c r="Q8" s="59" t="s">
        <v>173</v>
      </c>
      <c r="R8" s="128">
        <v>164</v>
      </c>
      <c r="S8" s="25">
        <v>2</v>
      </c>
      <c r="T8" s="129">
        <v>1.2048192771084338E-2</v>
      </c>
      <c r="U8" s="25">
        <v>5841</v>
      </c>
      <c r="V8" s="25">
        <v>981</v>
      </c>
      <c r="W8" s="69">
        <v>0.14379947229551451</v>
      </c>
      <c r="X8" s="134">
        <v>2982</v>
      </c>
      <c r="Y8" s="25">
        <v>550</v>
      </c>
      <c r="Z8" s="135">
        <v>0.15571913929784825</v>
      </c>
      <c r="AA8" s="25">
        <v>1</v>
      </c>
      <c r="AB8" s="25">
        <v>0</v>
      </c>
      <c r="AC8" s="69">
        <v>0</v>
      </c>
      <c r="AD8" s="128">
        <v>0</v>
      </c>
      <c r="AE8" s="25">
        <v>123</v>
      </c>
      <c r="AF8" s="129">
        <v>1</v>
      </c>
      <c r="AG8" s="25">
        <v>8988</v>
      </c>
      <c r="AH8" s="25">
        <v>1656</v>
      </c>
      <c r="AI8" s="60">
        <v>0.1555806087936866</v>
      </c>
    </row>
    <row r="9" spans="1:35" ht="12.75" customHeight="1" x14ac:dyDescent="0.25">
      <c r="A9" s="273"/>
      <c r="B9" s="23" t="s">
        <v>235</v>
      </c>
      <c r="C9" s="26">
        <v>19980</v>
      </c>
      <c r="D9" s="25">
        <v>538</v>
      </c>
      <c r="E9" s="59">
        <v>2.6220879227994931E-2</v>
      </c>
      <c r="F9" s="128">
        <v>130</v>
      </c>
      <c r="G9" s="25">
        <v>24</v>
      </c>
      <c r="H9" s="129">
        <v>0.15584415584415584</v>
      </c>
      <c r="I9" s="128" t="s">
        <v>173</v>
      </c>
      <c r="J9" s="25">
        <v>300</v>
      </c>
      <c r="K9" s="129">
        <v>1</v>
      </c>
      <c r="L9" s="25">
        <v>20110</v>
      </c>
      <c r="M9" s="25">
        <v>862</v>
      </c>
      <c r="N9" s="60">
        <v>4.1102422277322144E-2</v>
      </c>
      <c r="O9" s="26">
        <v>0</v>
      </c>
      <c r="P9" s="25">
        <v>0</v>
      </c>
      <c r="Q9" s="59" t="s">
        <v>173</v>
      </c>
      <c r="R9" s="128">
        <v>130</v>
      </c>
      <c r="S9" s="25">
        <v>7</v>
      </c>
      <c r="T9" s="129">
        <v>5.1094890510948905E-2</v>
      </c>
      <c r="U9" s="25">
        <v>11721</v>
      </c>
      <c r="V9" s="25">
        <v>445</v>
      </c>
      <c r="W9" s="69">
        <v>3.6577346703928981E-2</v>
      </c>
      <c r="X9" s="134">
        <v>7517</v>
      </c>
      <c r="Y9" s="25">
        <v>539</v>
      </c>
      <c r="Z9" s="135">
        <v>6.690665342601787E-2</v>
      </c>
      <c r="AA9" s="25">
        <v>1</v>
      </c>
      <c r="AB9" s="25">
        <v>0</v>
      </c>
      <c r="AC9" s="69">
        <v>0</v>
      </c>
      <c r="AD9" s="128">
        <v>0</v>
      </c>
      <c r="AE9" s="25">
        <v>204</v>
      </c>
      <c r="AF9" s="129">
        <v>1</v>
      </c>
      <c r="AG9" s="25">
        <v>19369</v>
      </c>
      <c r="AH9" s="25">
        <v>1195</v>
      </c>
      <c r="AI9" s="60">
        <v>5.8111262400311225E-2</v>
      </c>
    </row>
    <row r="10" spans="1:35" ht="12.75" customHeight="1" x14ac:dyDescent="0.25">
      <c r="A10" s="273"/>
      <c r="B10" s="23" t="s">
        <v>236</v>
      </c>
      <c r="C10" s="26">
        <v>62786</v>
      </c>
      <c r="D10" s="25">
        <v>2463</v>
      </c>
      <c r="E10" s="59">
        <v>3.7747704945669668E-2</v>
      </c>
      <c r="F10" s="128">
        <v>1377</v>
      </c>
      <c r="G10" s="25">
        <v>8</v>
      </c>
      <c r="H10" s="129">
        <v>5.7761732851985556E-3</v>
      </c>
      <c r="I10" s="128" t="s">
        <v>173</v>
      </c>
      <c r="J10" s="25">
        <v>643</v>
      </c>
      <c r="K10" s="129">
        <v>1</v>
      </c>
      <c r="L10" s="25">
        <v>64163</v>
      </c>
      <c r="M10" s="25">
        <v>3114</v>
      </c>
      <c r="N10" s="60">
        <v>4.6286249386863265E-2</v>
      </c>
      <c r="O10" s="26">
        <v>0</v>
      </c>
      <c r="P10" s="25">
        <v>0</v>
      </c>
      <c r="Q10" s="59" t="s">
        <v>173</v>
      </c>
      <c r="R10" s="128">
        <v>1999</v>
      </c>
      <c r="S10" s="25">
        <v>43</v>
      </c>
      <c r="T10" s="129">
        <v>2.1057786483839373E-2</v>
      </c>
      <c r="U10" s="25">
        <v>37352</v>
      </c>
      <c r="V10" s="25">
        <v>1636</v>
      </c>
      <c r="W10" s="69">
        <v>4.1961629219246947E-2</v>
      </c>
      <c r="X10" s="134">
        <v>19711</v>
      </c>
      <c r="Y10" s="25">
        <v>3106</v>
      </c>
      <c r="Z10" s="135">
        <v>0.13612657229258887</v>
      </c>
      <c r="AA10" s="25">
        <v>38</v>
      </c>
      <c r="AB10" s="25">
        <v>0</v>
      </c>
      <c r="AC10" s="69">
        <v>0</v>
      </c>
      <c r="AD10" s="128">
        <v>0</v>
      </c>
      <c r="AE10" s="25">
        <v>676</v>
      </c>
      <c r="AF10" s="129">
        <v>1</v>
      </c>
      <c r="AG10" s="25">
        <v>59100</v>
      </c>
      <c r="AH10" s="25">
        <v>5461</v>
      </c>
      <c r="AI10" s="60">
        <v>8.4586669971035144E-2</v>
      </c>
    </row>
    <row r="11" spans="1:35" ht="12.75" customHeight="1" x14ac:dyDescent="0.25">
      <c r="A11" s="273"/>
      <c r="B11" s="23" t="s">
        <v>237</v>
      </c>
      <c r="C11" s="26">
        <v>60615</v>
      </c>
      <c r="D11" s="25">
        <v>1322</v>
      </c>
      <c r="E11" s="59">
        <v>2.1344269176744111E-2</v>
      </c>
      <c r="F11" s="128">
        <v>389</v>
      </c>
      <c r="G11" s="25">
        <v>0</v>
      </c>
      <c r="H11" s="129">
        <v>0</v>
      </c>
      <c r="I11" s="128" t="s">
        <v>173</v>
      </c>
      <c r="J11" s="25">
        <v>507</v>
      </c>
      <c r="K11" s="129">
        <v>1</v>
      </c>
      <c r="L11" s="25">
        <v>61004</v>
      </c>
      <c r="M11" s="25">
        <v>1829</v>
      </c>
      <c r="N11" s="60">
        <v>2.9108907739563605E-2</v>
      </c>
      <c r="O11" s="26">
        <v>9</v>
      </c>
      <c r="P11" s="25">
        <v>0</v>
      </c>
      <c r="Q11" s="59">
        <v>0</v>
      </c>
      <c r="R11" s="128">
        <v>629</v>
      </c>
      <c r="S11" s="25">
        <v>0</v>
      </c>
      <c r="T11" s="129">
        <v>0</v>
      </c>
      <c r="U11" s="25">
        <v>38758</v>
      </c>
      <c r="V11" s="25">
        <v>2492</v>
      </c>
      <c r="W11" s="69">
        <v>6.0412121212121209E-2</v>
      </c>
      <c r="X11" s="134">
        <v>12924</v>
      </c>
      <c r="Y11" s="25">
        <v>3529</v>
      </c>
      <c r="Z11" s="135">
        <v>0.21448975870661885</v>
      </c>
      <c r="AA11" s="25">
        <v>0</v>
      </c>
      <c r="AB11" s="25">
        <v>0</v>
      </c>
      <c r="AC11" s="69" t="s">
        <v>173</v>
      </c>
      <c r="AD11" s="128">
        <v>0</v>
      </c>
      <c r="AE11" s="25">
        <v>317</v>
      </c>
      <c r="AF11" s="129">
        <v>1</v>
      </c>
      <c r="AG11" s="25">
        <v>52320</v>
      </c>
      <c r="AH11" s="25">
        <v>6338</v>
      </c>
      <c r="AI11" s="60">
        <v>0.10805005284871629</v>
      </c>
    </row>
    <row r="12" spans="1:35" ht="12.75" customHeight="1" x14ac:dyDescent="0.25">
      <c r="A12" s="273"/>
      <c r="B12" s="23" t="s">
        <v>238</v>
      </c>
      <c r="C12" s="26">
        <v>21178</v>
      </c>
      <c r="D12" s="25">
        <v>346</v>
      </c>
      <c r="E12" s="59">
        <v>1.6075078981601931E-2</v>
      </c>
      <c r="F12" s="128">
        <v>680</v>
      </c>
      <c r="G12" s="25">
        <v>21</v>
      </c>
      <c r="H12" s="129">
        <v>2.9957203994293864E-2</v>
      </c>
      <c r="I12" s="128" t="s">
        <v>173</v>
      </c>
      <c r="J12" s="25">
        <v>140</v>
      </c>
      <c r="K12" s="129">
        <v>1</v>
      </c>
      <c r="L12" s="25">
        <v>21858</v>
      </c>
      <c r="M12" s="25">
        <v>507</v>
      </c>
      <c r="N12" s="60">
        <v>2.2669349429912809E-2</v>
      </c>
      <c r="O12" s="26">
        <v>0</v>
      </c>
      <c r="P12" s="25">
        <v>0</v>
      </c>
      <c r="Q12" s="59" t="s">
        <v>173</v>
      </c>
      <c r="R12" s="128">
        <v>796</v>
      </c>
      <c r="S12" s="25">
        <v>17</v>
      </c>
      <c r="T12" s="129">
        <v>2.0910209102091022E-2</v>
      </c>
      <c r="U12" s="25">
        <v>12912</v>
      </c>
      <c r="V12" s="25">
        <v>756</v>
      </c>
      <c r="W12" s="69">
        <v>5.5311676909569799E-2</v>
      </c>
      <c r="X12" s="134">
        <v>5596</v>
      </c>
      <c r="Y12" s="25">
        <v>1559</v>
      </c>
      <c r="Z12" s="135">
        <v>0.21788958770090847</v>
      </c>
      <c r="AA12" s="25">
        <v>85</v>
      </c>
      <c r="AB12" s="25">
        <v>0</v>
      </c>
      <c r="AC12" s="69">
        <v>0</v>
      </c>
      <c r="AD12" s="128">
        <v>0</v>
      </c>
      <c r="AE12" s="25">
        <v>204</v>
      </c>
      <c r="AF12" s="129">
        <v>1</v>
      </c>
      <c r="AG12" s="25">
        <v>19389</v>
      </c>
      <c r="AH12" s="25">
        <v>2536</v>
      </c>
      <c r="AI12" s="60">
        <v>0.11566704675028507</v>
      </c>
    </row>
    <row r="13" spans="1:35" ht="12.75" customHeight="1" x14ac:dyDescent="0.25">
      <c r="A13" s="273"/>
      <c r="B13" s="23" t="s">
        <v>239</v>
      </c>
      <c r="C13" s="26">
        <v>43273</v>
      </c>
      <c r="D13" s="25">
        <v>1405</v>
      </c>
      <c r="E13" s="59">
        <v>3.1447244728949372E-2</v>
      </c>
      <c r="F13" s="128">
        <v>150</v>
      </c>
      <c r="G13" s="25">
        <v>17</v>
      </c>
      <c r="H13" s="129">
        <v>0.10179640718562874</v>
      </c>
      <c r="I13" s="128" t="s">
        <v>173</v>
      </c>
      <c r="J13" s="25">
        <v>497</v>
      </c>
      <c r="K13" s="129">
        <v>1</v>
      </c>
      <c r="L13" s="25">
        <v>43423</v>
      </c>
      <c r="M13" s="25">
        <v>1919</v>
      </c>
      <c r="N13" s="60">
        <v>4.2322791231088175E-2</v>
      </c>
      <c r="O13" s="26">
        <v>1</v>
      </c>
      <c r="P13" s="25">
        <v>5</v>
      </c>
      <c r="Q13" s="59">
        <v>0.83333333333333337</v>
      </c>
      <c r="R13" s="128">
        <v>224</v>
      </c>
      <c r="S13" s="25">
        <v>50</v>
      </c>
      <c r="T13" s="129">
        <v>0.18248175182481752</v>
      </c>
      <c r="U13" s="25">
        <v>26964</v>
      </c>
      <c r="V13" s="25">
        <v>1085</v>
      </c>
      <c r="W13" s="69">
        <v>3.8682305964562014E-2</v>
      </c>
      <c r="X13" s="134">
        <v>13887</v>
      </c>
      <c r="Y13" s="25">
        <v>1775</v>
      </c>
      <c r="Z13" s="135">
        <v>0.11333163069850594</v>
      </c>
      <c r="AA13" s="25">
        <v>39</v>
      </c>
      <c r="AB13" s="25">
        <v>0</v>
      </c>
      <c r="AC13" s="69">
        <v>0</v>
      </c>
      <c r="AD13" s="128">
        <v>0</v>
      </c>
      <c r="AE13" s="25">
        <v>535</v>
      </c>
      <c r="AF13" s="129">
        <v>1</v>
      </c>
      <c r="AG13" s="25">
        <v>41115</v>
      </c>
      <c r="AH13" s="25">
        <v>3450</v>
      </c>
      <c r="AI13" s="60">
        <v>7.7415011780545273E-2</v>
      </c>
    </row>
    <row r="14" spans="1:35" ht="12.75" customHeight="1" x14ac:dyDescent="0.25">
      <c r="A14" s="273"/>
      <c r="B14" s="23" t="s">
        <v>170</v>
      </c>
      <c r="C14" s="26">
        <v>29101</v>
      </c>
      <c r="D14" s="25">
        <v>120</v>
      </c>
      <c r="E14" s="59">
        <v>4.1066356387529515E-3</v>
      </c>
      <c r="F14" s="128">
        <v>315</v>
      </c>
      <c r="G14" s="25">
        <v>31</v>
      </c>
      <c r="H14" s="129">
        <v>8.9595375722543349E-2</v>
      </c>
      <c r="I14" s="128" t="s">
        <v>173</v>
      </c>
      <c r="J14" s="25">
        <v>266</v>
      </c>
      <c r="K14" s="129">
        <v>1</v>
      </c>
      <c r="L14" s="25">
        <v>29416</v>
      </c>
      <c r="M14" s="25">
        <v>417</v>
      </c>
      <c r="N14" s="60">
        <v>1.3977809807930815E-2</v>
      </c>
      <c r="O14" s="26">
        <v>0</v>
      </c>
      <c r="P14" s="25">
        <v>0</v>
      </c>
      <c r="Q14" s="59" t="s">
        <v>173</v>
      </c>
      <c r="R14" s="128">
        <v>627</v>
      </c>
      <c r="S14" s="25">
        <v>52</v>
      </c>
      <c r="T14" s="129">
        <v>7.6583210603829166E-2</v>
      </c>
      <c r="U14" s="25">
        <v>20054</v>
      </c>
      <c r="V14" s="25">
        <v>302</v>
      </c>
      <c r="W14" s="69">
        <v>1.4835920613087051E-2</v>
      </c>
      <c r="X14" s="134">
        <v>5914</v>
      </c>
      <c r="Y14" s="25">
        <v>1542</v>
      </c>
      <c r="Z14" s="135">
        <v>0.20681330472103004</v>
      </c>
      <c r="AA14" s="25">
        <v>31</v>
      </c>
      <c r="AB14" s="25">
        <v>0</v>
      </c>
      <c r="AC14" s="69">
        <v>0</v>
      </c>
      <c r="AD14" s="128">
        <v>0</v>
      </c>
      <c r="AE14" s="25">
        <v>285</v>
      </c>
      <c r="AF14" s="129">
        <v>1</v>
      </c>
      <c r="AG14" s="25">
        <v>26626</v>
      </c>
      <c r="AH14" s="25">
        <v>2181</v>
      </c>
      <c r="AI14" s="60">
        <v>7.5710764744680109E-2</v>
      </c>
    </row>
    <row r="15" spans="1:35" ht="12.75" customHeight="1" x14ac:dyDescent="0.25">
      <c r="A15" s="273"/>
      <c r="B15" s="23" t="s">
        <v>240</v>
      </c>
      <c r="C15" s="26">
        <v>16592</v>
      </c>
      <c r="D15" s="25">
        <v>487</v>
      </c>
      <c r="E15" s="59">
        <v>2.8514550032203292E-2</v>
      </c>
      <c r="F15" s="128">
        <v>362</v>
      </c>
      <c r="G15" s="25">
        <v>39</v>
      </c>
      <c r="H15" s="129">
        <v>9.7256857855361589E-2</v>
      </c>
      <c r="I15" s="128" t="s">
        <v>173</v>
      </c>
      <c r="J15" s="25">
        <v>77</v>
      </c>
      <c r="K15" s="129">
        <v>1</v>
      </c>
      <c r="L15" s="25">
        <v>16954</v>
      </c>
      <c r="M15" s="25">
        <v>603</v>
      </c>
      <c r="N15" s="60">
        <v>3.4345275388733838E-2</v>
      </c>
      <c r="O15" s="26">
        <v>0</v>
      </c>
      <c r="P15" s="25">
        <v>8</v>
      </c>
      <c r="Q15" s="59">
        <v>1</v>
      </c>
      <c r="R15" s="128">
        <v>912</v>
      </c>
      <c r="S15" s="25">
        <v>78</v>
      </c>
      <c r="T15" s="129">
        <v>7.8787878787878782E-2</v>
      </c>
      <c r="U15" s="25">
        <v>11511</v>
      </c>
      <c r="V15" s="25">
        <v>443</v>
      </c>
      <c r="W15" s="69">
        <v>3.7058725112932907E-2</v>
      </c>
      <c r="X15" s="134">
        <v>3511</v>
      </c>
      <c r="Y15" s="25">
        <v>442</v>
      </c>
      <c r="Z15" s="135">
        <v>0.1118138122944599</v>
      </c>
      <c r="AA15" s="25">
        <v>19</v>
      </c>
      <c r="AB15" s="25">
        <v>0</v>
      </c>
      <c r="AC15" s="69">
        <v>0</v>
      </c>
      <c r="AD15" s="128">
        <v>0</v>
      </c>
      <c r="AE15" s="25">
        <v>32</v>
      </c>
      <c r="AF15" s="129">
        <v>1</v>
      </c>
      <c r="AG15" s="25">
        <v>15953</v>
      </c>
      <c r="AH15" s="25">
        <v>1003</v>
      </c>
      <c r="AI15" s="60">
        <v>5.9153102146732722E-2</v>
      </c>
    </row>
    <row r="16" spans="1:35" ht="12.75" customHeight="1" x14ac:dyDescent="0.25">
      <c r="A16" s="273"/>
      <c r="B16" s="23" t="s">
        <v>172</v>
      </c>
      <c r="C16" s="26">
        <v>62899</v>
      </c>
      <c r="D16" s="25">
        <v>10717</v>
      </c>
      <c r="E16" s="59">
        <v>0.1455797652684199</v>
      </c>
      <c r="F16" s="128">
        <v>1089</v>
      </c>
      <c r="G16" s="25">
        <v>40</v>
      </c>
      <c r="H16" s="129">
        <v>3.54295837023915E-2</v>
      </c>
      <c r="I16" s="128" t="s">
        <v>173</v>
      </c>
      <c r="J16" s="25">
        <v>1600</v>
      </c>
      <c r="K16" s="129">
        <v>1</v>
      </c>
      <c r="L16" s="25">
        <v>63988</v>
      </c>
      <c r="M16" s="25">
        <v>12357</v>
      </c>
      <c r="N16" s="60">
        <v>0.16185735804571355</v>
      </c>
      <c r="O16" s="26">
        <v>0</v>
      </c>
      <c r="P16" s="25">
        <v>0</v>
      </c>
      <c r="Q16" s="59" t="s">
        <v>173</v>
      </c>
      <c r="R16" s="128">
        <v>1685</v>
      </c>
      <c r="S16" s="25">
        <v>63</v>
      </c>
      <c r="T16" s="129">
        <v>3.6041189931350116E-2</v>
      </c>
      <c r="U16" s="25">
        <v>29048</v>
      </c>
      <c r="V16" s="25">
        <v>4035</v>
      </c>
      <c r="W16" s="69">
        <v>0.12196596439258833</v>
      </c>
      <c r="X16" s="134">
        <v>30324</v>
      </c>
      <c r="Y16" s="25">
        <v>5911</v>
      </c>
      <c r="Z16" s="135">
        <v>0.1631295708569063</v>
      </c>
      <c r="AA16" s="25">
        <v>65</v>
      </c>
      <c r="AB16" s="25">
        <v>0</v>
      </c>
      <c r="AC16" s="69">
        <v>0</v>
      </c>
      <c r="AD16" s="128">
        <v>0</v>
      </c>
      <c r="AE16" s="25">
        <v>1770</v>
      </c>
      <c r="AF16" s="129">
        <v>1</v>
      </c>
      <c r="AG16" s="25">
        <v>61122</v>
      </c>
      <c r="AH16" s="25">
        <v>11779</v>
      </c>
      <c r="AI16" s="60">
        <v>0.16157528703309967</v>
      </c>
    </row>
    <row r="17" spans="1:35" ht="12.75" customHeight="1" x14ac:dyDescent="0.25">
      <c r="A17" s="313" t="s">
        <v>489</v>
      </c>
      <c r="B17" s="120" t="s">
        <v>390</v>
      </c>
      <c r="C17" s="29">
        <v>312909</v>
      </c>
      <c r="D17" s="30">
        <v>16371</v>
      </c>
      <c r="E17" s="121">
        <v>4.9717565597667636E-2</v>
      </c>
      <c r="F17" s="126">
        <v>3984</v>
      </c>
      <c r="G17" s="30">
        <v>180</v>
      </c>
      <c r="H17" s="127">
        <v>4.3227665706051875E-2</v>
      </c>
      <c r="I17" s="126" t="s">
        <v>173</v>
      </c>
      <c r="J17" s="30">
        <v>2641</v>
      </c>
      <c r="K17" s="127">
        <v>1</v>
      </c>
      <c r="L17" s="30">
        <v>316893</v>
      </c>
      <c r="M17" s="30">
        <v>19192</v>
      </c>
      <c r="N17" s="122">
        <v>5.7104601514497817E-2</v>
      </c>
      <c r="O17" s="29">
        <v>38</v>
      </c>
      <c r="P17" s="30">
        <v>122</v>
      </c>
      <c r="Q17" s="121">
        <v>0.76249999999999996</v>
      </c>
      <c r="R17" s="126">
        <v>6742</v>
      </c>
      <c r="S17" s="30">
        <v>283</v>
      </c>
      <c r="T17" s="127">
        <v>4.0284697508896794E-2</v>
      </c>
      <c r="U17" s="30">
        <v>222502</v>
      </c>
      <c r="V17" s="30">
        <v>11684</v>
      </c>
      <c r="W17" s="123">
        <v>4.9891966214889019E-2</v>
      </c>
      <c r="X17" s="132">
        <v>97370</v>
      </c>
      <c r="Y17" s="30">
        <v>17323</v>
      </c>
      <c r="Z17" s="133">
        <v>0.15103798836895016</v>
      </c>
      <c r="AA17" s="30">
        <v>205</v>
      </c>
      <c r="AB17" s="30">
        <v>0</v>
      </c>
      <c r="AC17" s="123">
        <v>0</v>
      </c>
      <c r="AD17" s="126">
        <v>1475</v>
      </c>
      <c r="AE17" s="30">
        <v>2663</v>
      </c>
      <c r="AF17" s="127">
        <v>0.64354760753987439</v>
      </c>
      <c r="AG17" s="30">
        <v>328332</v>
      </c>
      <c r="AH17" s="30">
        <v>32075</v>
      </c>
      <c r="AI17" s="122">
        <v>8.8996606614188956E-2</v>
      </c>
    </row>
    <row r="18" spans="1:35" ht="12.75" customHeight="1" x14ac:dyDescent="0.25">
      <c r="A18" s="273"/>
      <c r="B18" s="23" t="s">
        <v>234</v>
      </c>
      <c r="C18" s="26">
        <v>9967</v>
      </c>
      <c r="D18" s="25">
        <v>162</v>
      </c>
      <c r="E18" s="59">
        <v>1.5993681508539834E-2</v>
      </c>
      <c r="F18" s="128">
        <v>92</v>
      </c>
      <c r="G18" s="25">
        <v>0</v>
      </c>
      <c r="H18" s="129">
        <v>0</v>
      </c>
      <c r="I18" s="128" t="s">
        <v>173</v>
      </c>
      <c r="J18" s="25">
        <v>70</v>
      </c>
      <c r="K18" s="129">
        <v>1</v>
      </c>
      <c r="L18" s="25">
        <v>10059</v>
      </c>
      <c r="M18" s="25">
        <v>232</v>
      </c>
      <c r="N18" s="60">
        <v>2.2543970459624914E-2</v>
      </c>
      <c r="O18" s="26">
        <v>0</v>
      </c>
      <c r="P18" s="25">
        <v>0</v>
      </c>
      <c r="Q18" s="59" t="s">
        <v>173</v>
      </c>
      <c r="R18" s="128">
        <v>157</v>
      </c>
      <c r="S18" s="25">
        <v>0</v>
      </c>
      <c r="T18" s="129">
        <v>0</v>
      </c>
      <c r="U18" s="25">
        <v>6730</v>
      </c>
      <c r="V18" s="25">
        <v>971</v>
      </c>
      <c r="W18" s="69">
        <v>0.1260875211011557</v>
      </c>
      <c r="X18" s="134">
        <v>2676</v>
      </c>
      <c r="Y18" s="25">
        <v>478</v>
      </c>
      <c r="Z18" s="135">
        <v>0.15155358275206088</v>
      </c>
      <c r="AA18" s="25">
        <v>0</v>
      </c>
      <c r="AB18" s="25">
        <v>0</v>
      </c>
      <c r="AC18" s="69" t="s">
        <v>173</v>
      </c>
      <c r="AD18" s="128">
        <v>0</v>
      </c>
      <c r="AE18" s="25">
        <v>41</v>
      </c>
      <c r="AF18" s="129">
        <v>1</v>
      </c>
      <c r="AG18" s="25">
        <v>9563</v>
      </c>
      <c r="AH18" s="25">
        <v>1490</v>
      </c>
      <c r="AI18" s="60">
        <v>0.13480503030851351</v>
      </c>
    </row>
    <row r="19" spans="1:35" ht="12.75" customHeight="1" x14ac:dyDescent="0.25">
      <c r="A19" s="273"/>
      <c r="B19" s="23" t="s">
        <v>235</v>
      </c>
      <c r="C19" s="26">
        <v>20711</v>
      </c>
      <c r="D19" s="25">
        <v>466</v>
      </c>
      <c r="E19" s="59">
        <v>2.2005005430419795E-2</v>
      </c>
      <c r="F19" s="128">
        <v>285</v>
      </c>
      <c r="G19" s="25">
        <v>51</v>
      </c>
      <c r="H19" s="129">
        <v>0.15178571428571427</v>
      </c>
      <c r="I19" s="128" t="s">
        <v>173</v>
      </c>
      <c r="J19" s="25">
        <v>110</v>
      </c>
      <c r="K19" s="129">
        <v>1</v>
      </c>
      <c r="L19" s="25">
        <v>20996</v>
      </c>
      <c r="M19" s="25">
        <v>627</v>
      </c>
      <c r="N19" s="60">
        <v>2.8996901447532721E-2</v>
      </c>
      <c r="O19" s="26">
        <v>0</v>
      </c>
      <c r="P19" s="25">
        <v>0</v>
      </c>
      <c r="Q19" s="59" t="s">
        <v>173</v>
      </c>
      <c r="R19" s="128">
        <v>333</v>
      </c>
      <c r="S19" s="25">
        <v>31</v>
      </c>
      <c r="T19" s="129">
        <v>8.5164835164835168E-2</v>
      </c>
      <c r="U19" s="25">
        <v>15540</v>
      </c>
      <c r="V19" s="25">
        <v>457</v>
      </c>
      <c r="W19" s="69">
        <v>2.8567856473088703E-2</v>
      </c>
      <c r="X19" s="134">
        <v>7308</v>
      </c>
      <c r="Y19" s="25">
        <v>353</v>
      </c>
      <c r="Z19" s="135">
        <v>4.6077535569768957E-2</v>
      </c>
      <c r="AA19" s="25">
        <v>4</v>
      </c>
      <c r="AB19" s="25">
        <v>0</v>
      </c>
      <c r="AC19" s="69">
        <v>0</v>
      </c>
      <c r="AD19" s="128">
        <v>0</v>
      </c>
      <c r="AE19" s="25">
        <v>75</v>
      </c>
      <c r="AF19" s="129">
        <v>1</v>
      </c>
      <c r="AG19" s="25">
        <v>23185</v>
      </c>
      <c r="AH19" s="25">
        <v>916</v>
      </c>
      <c r="AI19" s="60">
        <v>3.8006721712791999E-2</v>
      </c>
    </row>
    <row r="20" spans="1:35" ht="12.75" customHeight="1" x14ac:dyDescent="0.25">
      <c r="A20" s="273"/>
      <c r="B20" s="23" t="s">
        <v>236</v>
      </c>
      <c r="C20" s="26">
        <v>61243</v>
      </c>
      <c r="D20" s="25">
        <v>2181</v>
      </c>
      <c r="E20" s="59">
        <v>3.4387613521695254E-2</v>
      </c>
      <c r="F20" s="128">
        <v>1397</v>
      </c>
      <c r="G20" s="25">
        <v>15</v>
      </c>
      <c r="H20" s="129">
        <v>1.0623229461756374E-2</v>
      </c>
      <c r="I20" s="128" t="s">
        <v>173</v>
      </c>
      <c r="J20" s="25">
        <v>486</v>
      </c>
      <c r="K20" s="129">
        <v>1</v>
      </c>
      <c r="L20" s="25">
        <v>62640</v>
      </c>
      <c r="M20" s="25">
        <v>2682</v>
      </c>
      <c r="N20" s="60">
        <v>4.1058142739046566E-2</v>
      </c>
      <c r="O20" s="26">
        <v>0</v>
      </c>
      <c r="P20" s="25">
        <v>0</v>
      </c>
      <c r="Q20" s="59" t="s">
        <v>173</v>
      </c>
      <c r="R20" s="128">
        <v>2054</v>
      </c>
      <c r="S20" s="25">
        <v>17</v>
      </c>
      <c r="T20" s="129">
        <v>8.2085948816996625E-3</v>
      </c>
      <c r="U20" s="25">
        <v>43102</v>
      </c>
      <c r="V20" s="25">
        <v>1502</v>
      </c>
      <c r="W20" s="69">
        <v>3.3674109945296384E-2</v>
      </c>
      <c r="X20" s="134">
        <v>18330</v>
      </c>
      <c r="Y20" s="25">
        <v>2837</v>
      </c>
      <c r="Z20" s="135">
        <v>0.13402938536401002</v>
      </c>
      <c r="AA20" s="25">
        <v>1</v>
      </c>
      <c r="AB20" s="25">
        <v>0</v>
      </c>
      <c r="AC20" s="69">
        <v>0</v>
      </c>
      <c r="AD20" s="128">
        <v>0</v>
      </c>
      <c r="AE20" s="25">
        <v>349</v>
      </c>
      <c r="AF20" s="129">
        <v>1</v>
      </c>
      <c r="AG20" s="25">
        <v>63487</v>
      </c>
      <c r="AH20" s="25">
        <v>4705</v>
      </c>
      <c r="AI20" s="60">
        <v>6.8996363209760672E-2</v>
      </c>
    </row>
    <row r="21" spans="1:35" ht="12.75" customHeight="1" x14ac:dyDescent="0.25">
      <c r="A21" s="273"/>
      <c r="B21" s="23" t="s">
        <v>237</v>
      </c>
      <c r="C21" s="26">
        <v>58927</v>
      </c>
      <c r="D21" s="25">
        <v>1113</v>
      </c>
      <c r="E21" s="59">
        <v>1.8537641572285143E-2</v>
      </c>
      <c r="F21" s="128">
        <v>473</v>
      </c>
      <c r="G21" s="25">
        <v>0</v>
      </c>
      <c r="H21" s="129">
        <v>0</v>
      </c>
      <c r="I21" s="128" t="s">
        <v>173</v>
      </c>
      <c r="J21" s="25">
        <v>204</v>
      </c>
      <c r="K21" s="129">
        <v>1</v>
      </c>
      <c r="L21" s="25">
        <v>59400</v>
      </c>
      <c r="M21" s="25">
        <v>1317</v>
      </c>
      <c r="N21" s="60">
        <v>2.1690794999752953E-2</v>
      </c>
      <c r="O21" s="26">
        <v>0</v>
      </c>
      <c r="P21" s="25">
        <v>30</v>
      </c>
      <c r="Q21" s="59">
        <v>1</v>
      </c>
      <c r="R21" s="128">
        <v>739</v>
      </c>
      <c r="S21" s="25">
        <v>0</v>
      </c>
      <c r="T21" s="129">
        <v>0</v>
      </c>
      <c r="U21" s="25">
        <v>45442</v>
      </c>
      <c r="V21" s="25">
        <v>2357</v>
      </c>
      <c r="W21" s="69">
        <v>4.9310655034624153E-2</v>
      </c>
      <c r="X21" s="134">
        <v>13095</v>
      </c>
      <c r="Y21" s="25">
        <v>3258</v>
      </c>
      <c r="Z21" s="135">
        <v>0.19922949917446339</v>
      </c>
      <c r="AA21" s="25">
        <v>0</v>
      </c>
      <c r="AB21" s="25">
        <v>0</v>
      </c>
      <c r="AC21" s="69" t="s">
        <v>173</v>
      </c>
      <c r="AD21" s="128">
        <v>0</v>
      </c>
      <c r="AE21" s="25">
        <v>158</v>
      </c>
      <c r="AF21" s="129">
        <v>1</v>
      </c>
      <c r="AG21" s="25">
        <v>59276</v>
      </c>
      <c r="AH21" s="25">
        <v>5803</v>
      </c>
      <c r="AI21" s="60">
        <v>8.916854899429924E-2</v>
      </c>
    </row>
    <row r="22" spans="1:35" ht="12.75" customHeight="1" x14ac:dyDescent="0.25">
      <c r="A22" s="273"/>
      <c r="B22" s="23" t="s">
        <v>238</v>
      </c>
      <c r="C22" s="26">
        <v>22094</v>
      </c>
      <c r="D22" s="25">
        <v>296</v>
      </c>
      <c r="E22" s="59">
        <v>1.3220187583742743E-2</v>
      </c>
      <c r="F22" s="128">
        <v>298</v>
      </c>
      <c r="G22" s="25">
        <v>0</v>
      </c>
      <c r="H22" s="129">
        <v>0</v>
      </c>
      <c r="I22" s="128" t="s">
        <v>173</v>
      </c>
      <c r="J22" s="25">
        <v>128</v>
      </c>
      <c r="K22" s="129">
        <v>1</v>
      </c>
      <c r="L22" s="25">
        <v>22392</v>
      </c>
      <c r="M22" s="25">
        <v>424</v>
      </c>
      <c r="N22" s="60">
        <v>1.8583450210378681E-2</v>
      </c>
      <c r="O22" s="26">
        <v>0</v>
      </c>
      <c r="P22" s="25">
        <v>0</v>
      </c>
      <c r="Q22" s="59" t="s">
        <v>173</v>
      </c>
      <c r="R22" s="128">
        <v>470</v>
      </c>
      <c r="S22" s="25">
        <v>0</v>
      </c>
      <c r="T22" s="129">
        <v>0</v>
      </c>
      <c r="U22" s="25">
        <v>16087</v>
      </c>
      <c r="V22" s="25">
        <v>626</v>
      </c>
      <c r="W22" s="69">
        <v>3.7455872673966377E-2</v>
      </c>
      <c r="X22" s="134">
        <v>5810</v>
      </c>
      <c r="Y22" s="25">
        <v>1408</v>
      </c>
      <c r="Z22" s="135">
        <v>0.19506788584095316</v>
      </c>
      <c r="AA22" s="25">
        <v>14</v>
      </c>
      <c r="AB22" s="25">
        <v>0</v>
      </c>
      <c r="AC22" s="69">
        <v>0</v>
      </c>
      <c r="AD22" s="128">
        <v>0</v>
      </c>
      <c r="AE22" s="25">
        <v>183</v>
      </c>
      <c r="AF22" s="129">
        <v>1</v>
      </c>
      <c r="AG22" s="25">
        <v>22381</v>
      </c>
      <c r="AH22" s="25">
        <v>2217</v>
      </c>
      <c r="AI22" s="60">
        <v>9.012927880315473E-2</v>
      </c>
    </row>
    <row r="23" spans="1:35" ht="12.75" customHeight="1" x14ac:dyDescent="0.25">
      <c r="A23" s="273"/>
      <c r="B23" s="23" t="s">
        <v>239</v>
      </c>
      <c r="C23" s="26">
        <v>42436</v>
      </c>
      <c r="D23" s="25">
        <v>1539</v>
      </c>
      <c r="E23" s="59">
        <v>3.4997157475838543E-2</v>
      </c>
      <c r="F23" s="128">
        <v>173</v>
      </c>
      <c r="G23" s="25">
        <v>25</v>
      </c>
      <c r="H23" s="129">
        <v>0.12626262626262627</v>
      </c>
      <c r="I23" s="128" t="s">
        <v>173</v>
      </c>
      <c r="J23" s="25">
        <v>316</v>
      </c>
      <c r="K23" s="129">
        <v>1</v>
      </c>
      <c r="L23" s="25">
        <v>42609</v>
      </c>
      <c r="M23" s="25">
        <v>1880</v>
      </c>
      <c r="N23" s="60">
        <v>4.2257636719189015E-2</v>
      </c>
      <c r="O23" s="26">
        <v>0</v>
      </c>
      <c r="P23" s="25">
        <v>17</v>
      </c>
      <c r="Q23" s="59">
        <v>1</v>
      </c>
      <c r="R23" s="128">
        <v>260</v>
      </c>
      <c r="S23" s="25">
        <v>50</v>
      </c>
      <c r="T23" s="129">
        <v>0.16129032258064516</v>
      </c>
      <c r="U23" s="25">
        <v>32266</v>
      </c>
      <c r="V23" s="25">
        <v>846</v>
      </c>
      <c r="W23" s="69">
        <v>2.554964967383426E-2</v>
      </c>
      <c r="X23" s="134">
        <v>12705</v>
      </c>
      <c r="Y23" s="25">
        <v>1614</v>
      </c>
      <c r="Z23" s="135">
        <v>0.11271736853132203</v>
      </c>
      <c r="AA23" s="25">
        <v>2</v>
      </c>
      <c r="AB23" s="25">
        <v>0</v>
      </c>
      <c r="AC23" s="69">
        <v>0</v>
      </c>
      <c r="AD23" s="128">
        <v>1475</v>
      </c>
      <c r="AE23" s="25">
        <v>275</v>
      </c>
      <c r="AF23" s="129">
        <v>0.15714285714285714</v>
      </c>
      <c r="AG23" s="25">
        <v>46708</v>
      </c>
      <c r="AH23" s="25">
        <v>2802</v>
      </c>
      <c r="AI23" s="60">
        <v>5.6594627348010504E-2</v>
      </c>
    </row>
    <row r="24" spans="1:35" ht="12.75" customHeight="1" x14ac:dyDescent="0.25">
      <c r="A24" s="273"/>
      <c r="B24" s="23" t="s">
        <v>170</v>
      </c>
      <c r="C24" s="26">
        <v>28572</v>
      </c>
      <c r="D24" s="25">
        <v>147</v>
      </c>
      <c r="E24" s="59">
        <v>5.1185626240467979E-3</v>
      </c>
      <c r="F24" s="128">
        <v>342</v>
      </c>
      <c r="G24" s="25">
        <v>32</v>
      </c>
      <c r="H24" s="129">
        <v>8.5561497326203204E-2</v>
      </c>
      <c r="I24" s="128" t="s">
        <v>173</v>
      </c>
      <c r="J24" s="25">
        <v>168</v>
      </c>
      <c r="K24" s="129">
        <v>1</v>
      </c>
      <c r="L24" s="25">
        <v>28914</v>
      </c>
      <c r="M24" s="25">
        <v>347</v>
      </c>
      <c r="N24" s="60">
        <v>1.1858788148046888E-2</v>
      </c>
      <c r="O24" s="26">
        <v>32</v>
      </c>
      <c r="P24" s="25">
        <v>0</v>
      </c>
      <c r="Q24" s="59">
        <v>0</v>
      </c>
      <c r="R24" s="128">
        <v>586</v>
      </c>
      <c r="S24" s="25">
        <v>69</v>
      </c>
      <c r="T24" s="129">
        <v>0.10534351145038168</v>
      </c>
      <c r="U24" s="25">
        <v>23339</v>
      </c>
      <c r="V24" s="25">
        <v>442</v>
      </c>
      <c r="W24" s="69">
        <v>1.8586266347083807E-2</v>
      </c>
      <c r="X24" s="134">
        <v>5940</v>
      </c>
      <c r="Y24" s="25">
        <v>1426</v>
      </c>
      <c r="Z24" s="135">
        <v>0.19359218028780886</v>
      </c>
      <c r="AA24" s="25">
        <v>0</v>
      </c>
      <c r="AB24" s="25">
        <v>0</v>
      </c>
      <c r="AC24" s="69" t="s">
        <v>173</v>
      </c>
      <c r="AD24" s="128">
        <v>0</v>
      </c>
      <c r="AE24" s="25">
        <v>170</v>
      </c>
      <c r="AF24" s="129">
        <v>1</v>
      </c>
      <c r="AG24" s="25">
        <v>29897</v>
      </c>
      <c r="AH24" s="25">
        <v>2107</v>
      </c>
      <c r="AI24" s="60">
        <v>6.5835520559930014E-2</v>
      </c>
    </row>
    <row r="25" spans="1:35" ht="12.75" customHeight="1" x14ac:dyDescent="0.25">
      <c r="A25" s="273"/>
      <c r="B25" s="23" t="s">
        <v>240</v>
      </c>
      <c r="C25" s="26">
        <v>16710</v>
      </c>
      <c r="D25" s="25">
        <v>241</v>
      </c>
      <c r="E25" s="59">
        <v>1.4217450297917527E-2</v>
      </c>
      <c r="F25" s="128">
        <v>268</v>
      </c>
      <c r="G25" s="25">
        <v>32</v>
      </c>
      <c r="H25" s="129">
        <v>0.10666666666666667</v>
      </c>
      <c r="I25" s="128" t="s">
        <v>173</v>
      </c>
      <c r="J25" s="25">
        <v>0</v>
      </c>
      <c r="K25" s="129" t="s">
        <v>173</v>
      </c>
      <c r="L25" s="25">
        <v>16978</v>
      </c>
      <c r="M25" s="25">
        <v>273</v>
      </c>
      <c r="N25" s="60">
        <v>1.5825169555388093E-2</v>
      </c>
      <c r="O25" s="26">
        <v>6</v>
      </c>
      <c r="P25" s="25">
        <v>75</v>
      </c>
      <c r="Q25" s="59">
        <v>0.92592592592592593</v>
      </c>
      <c r="R25" s="128">
        <v>569</v>
      </c>
      <c r="S25" s="25">
        <v>58</v>
      </c>
      <c r="T25" s="129">
        <v>9.2503987240829352E-2</v>
      </c>
      <c r="U25" s="25">
        <v>13452</v>
      </c>
      <c r="V25" s="25">
        <v>263</v>
      </c>
      <c r="W25" s="69">
        <v>1.9176084578928179E-2</v>
      </c>
      <c r="X25" s="134">
        <v>3670</v>
      </c>
      <c r="Y25" s="25">
        <v>477</v>
      </c>
      <c r="Z25" s="135">
        <v>0.1150229081263564</v>
      </c>
      <c r="AA25" s="25">
        <v>4</v>
      </c>
      <c r="AB25" s="25">
        <v>0</v>
      </c>
      <c r="AC25" s="69">
        <v>0</v>
      </c>
      <c r="AD25" s="128">
        <v>0</v>
      </c>
      <c r="AE25" s="25">
        <v>0</v>
      </c>
      <c r="AF25" s="129" t="s">
        <v>173</v>
      </c>
      <c r="AG25" s="25">
        <v>17701</v>
      </c>
      <c r="AH25" s="25">
        <v>873</v>
      </c>
      <c r="AI25" s="60">
        <v>4.7001184451383654E-2</v>
      </c>
    </row>
    <row r="26" spans="1:35" ht="12.75" customHeight="1" x14ac:dyDescent="0.25">
      <c r="A26" s="276"/>
      <c r="B26" s="50" t="s">
        <v>172</v>
      </c>
      <c r="C26" s="27">
        <v>52249</v>
      </c>
      <c r="D26" s="22">
        <v>10226</v>
      </c>
      <c r="E26" s="62">
        <v>0.16368147258903562</v>
      </c>
      <c r="F26" s="130">
        <v>656</v>
      </c>
      <c r="G26" s="22">
        <v>25</v>
      </c>
      <c r="H26" s="131">
        <v>3.6710719530102791E-2</v>
      </c>
      <c r="I26" s="130" t="s">
        <v>173</v>
      </c>
      <c r="J26" s="22">
        <v>1159</v>
      </c>
      <c r="K26" s="131">
        <v>1</v>
      </c>
      <c r="L26" s="22">
        <v>52905</v>
      </c>
      <c r="M26" s="22">
        <v>11410</v>
      </c>
      <c r="N26" s="63">
        <v>0.17740806965715619</v>
      </c>
      <c r="O26" s="27">
        <v>0</v>
      </c>
      <c r="P26" s="22">
        <v>0</v>
      </c>
      <c r="Q26" s="62" t="s">
        <v>173</v>
      </c>
      <c r="R26" s="130">
        <v>1574</v>
      </c>
      <c r="S26" s="22">
        <v>58</v>
      </c>
      <c r="T26" s="131">
        <v>3.5539215686274508E-2</v>
      </c>
      <c r="U26" s="22">
        <v>26544</v>
      </c>
      <c r="V26" s="22">
        <v>4220</v>
      </c>
      <c r="W26" s="70">
        <v>0.13717331946430894</v>
      </c>
      <c r="X26" s="136">
        <v>27836</v>
      </c>
      <c r="Y26" s="22">
        <v>5472</v>
      </c>
      <c r="Z26" s="137">
        <v>0.16428485649093311</v>
      </c>
      <c r="AA26" s="22">
        <v>180</v>
      </c>
      <c r="AB26" s="22">
        <v>0</v>
      </c>
      <c r="AC26" s="70">
        <v>0</v>
      </c>
      <c r="AD26" s="130">
        <v>0</v>
      </c>
      <c r="AE26" s="22">
        <v>1412</v>
      </c>
      <c r="AF26" s="131">
        <v>1</v>
      </c>
      <c r="AG26" s="22">
        <v>56134</v>
      </c>
      <c r="AH26" s="22">
        <v>11162</v>
      </c>
      <c r="AI26" s="63">
        <v>0.16586424155967666</v>
      </c>
    </row>
    <row r="28" spans="1:35" ht="12.75" customHeight="1" x14ac:dyDescent="0.25">
      <c r="A28" s="267" t="s">
        <v>497</v>
      </c>
      <c r="B28" s="267"/>
      <c r="C28" s="267"/>
      <c r="D28" s="267"/>
      <c r="E28" s="267"/>
      <c r="F28" s="267"/>
      <c r="G28" s="267"/>
      <c r="H28" s="267"/>
      <c r="I28" s="267"/>
      <c r="J28" s="267"/>
      <c r="K28" s="267"/>
      <c r="L28" s="267"/>
      <c r="M28" s="267"/>
      <c r="N28" s="267"/>
    </row>
  </sheetData>
  <mergeCells count="16">
    <mergeCell ref="AD5:AF5"/>
    <mergeCell ref="AG5:AI5"/>
    <mergeCell ref="O4:AI4"/>
    <mergeCell ref="A28:N28"/>
    <mergeCell ref="C4:N4"/>
    <mergeCell ref="O5:Q5"/>
    <mergeCell ref="R5:T5"/>
    <mergeCell ref="U5:W5"/>
    <mergeCell ref="X5:Z5"/>
    <mergeCell ref="AA5:AC5"/>
    <mergeCell ref="A17:A26"/>
    <mergeCell ref="A7:A16"/>
    <mergeCell ref="C5:E5"/>
    <mergeCell ref="F5:H5"/>
    <mergeCell ref="I5:K5"/>
    <mergeCell ref="L5:N5"/>
  </mergeCell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B829-239E-4949-9097-2B66C4394127}">
  <dimension ref="A1:H23"/>
  <sheetViews>
    <sheetView workbookViewId="0"/>
  </sheetViews>
  <sheetFormatPr baseColWidth="10" defaultRowHeight="12.75" customHeight="1" x14ac:dyDescent="0.2"/>
  <cols>
    <col min="1" max="1" width="18.28515625" style="6" bestFit="1" customWidth="1"/>
    <col min="2" max="2" width="40.7109375" style="6" bestFit="1" customWidth="1"/>
    <col min="3" max="3" width="27.28515625" style="6" bestFit="1" customWidth="1"/>
    <col min="4" max="4" width="12.5703125" style="16" customWidth="1"/>
    <col min="5" max="8" width="19.42578125" style="71" customWidth="1"/>
    <col min="9" max="16384" width="11.42578125" style="6"/>
  </cols>
  <sheetData>
    <row r="1" spans="1:8" ht="12.75" customHeight="1" x14ac:dyDescent="0.2">
      <c r="A1" s="15" t="s">
        <v>515</v>
      </c>
    </row>
    <row r="2" spans="1:8" ht="12.75" customHeight="1" x14ac:dyDescent="0.2">
      <c r="A2" s="6" t="s">
        <v>516</v>
      </c>
    </row>
    <row r="4" spans="1:8" ht="12.75" customHeight="1" x14ac:dyDescent="0.2">
      <c r="A4" s="17"/>
      <c r="B4" s="24"/>
      <c r="C4" s="24"/>
      <c r="D4" s="147"/>
      <c r="E4" s="307" t="s">
        <v>511</v>
      </c>
      <c r="F4" s="309"/>
      <c r="G4" s="308" t="s">
        <v>514</v>
      </c>
      <c r="H4" s="309"/>
    </row>
    <row r="5" spans="1:8" s="38" customFormat="1" ht="51" x14ac:dyDescent="0.2">
      <c r="A5" s="73" t="s">
        <v>218</v>
      </c>
      <c r="B5" s="148" t="s">
        <v>502</v>
      </c>
      <c r="C5" s="148" t="s">
        <v>506</v>
      </c>
      <c r="D5" s="119" t="s">
        <v>510</v>
      </c>
      <c r="E5" s="149" t="s">
        <v>512</v>
      </c>
      <c r="F5" s="110" t="s">
        <v>513</v>
      </c>
      <c r="G5" s="109" t="s">
        <v>512</v>
      </c>
      <c r="H5" s="110" t="s">
        <v>513</v>
      </c>
    </row>
    <row r="6" spans="1:8" ht="12.75" customHeight="1" x14ac:dyDescent="0.2">
      <c r="A6" s="313" t="s">
        <v>501</v>
      </c>
      <c r="B6" s="319" t="s">
        <v>390</v>
      </c>
      <c r="C6" s="24" t="s">
        <v>507</v>
      </c>
      <c r="D6" s="147">
        <v>72212.827693002706</v>
      </c>
      <c r="E6" s="150">
        <v>0.24500482054539299</v>
      </c>
      <c r="F6" s="107">
        <v>0.27621055674754902</v>
      </c>
      <c r="G6" s="106">
        <v>1.26076401646078E-4</v>
      </c>
      <c r="H6" s="107">
        <v>3.36223033513802E-4</v>
      </c>
    </row>
    <row r="7" spans="1:8" ht="12.75" customHeight="1" x14ac:dyDescent="0.2">
      <c r="A7" s="273"/>
      <c r="B7" s="274"/>
      <c r="C7" s="23" t="s">
        <v>508</v>
      </c>
      <c r="D7" s="25">
        <v>4234.1767879999798</v>
      </c>
      <c r="E7" s="58">
        <v>0.209882084427507</v>
      </c>
      <c r="F7" s="60">
        <v>0.59415643088637304</v>
      </c>
      <c r="G7" s="59">
        <v>9.3445795702803405E-4</v>
      </c>
      <c r="H7" s="60">
        <v>2.2519891891518498E-3</v>
      </c>
    </row>
    <row r="8" spans="1:8" ht="12.75" customHeight="1" x14ac:dyDescent="0.2">
      <c r="A8" s="273"/>
      <c r="B8" s="320" t="s">
        <v>503</v>
      </c>
      <c r="C8" s="98" t="s">
        <v>507</v>
      </c>
      <c r="D8" s="151">
        <v>19441.001247999498</v>
      </c>
      <c r="E8" s="152">
        <v>0.488831521770417</v>
      </c>
      <c r="F8" s="153">
        <v>0.32868861844538799</v>
      </c>
      <c r="G8" s="154">
        <v>5.3597505409281405E-4</v>
      </c>
      <c r="H8" s="153">
        <v>1.15910921336862E-3</v>
      </c>
    </row>
    <row r="9" spans="1:8" ht="12.75" customHeight="1" x14ac:dyDescent="0.2">
      <c r="A9" s="273"/>
      <c r="B9" s="321"/>
      <c r="C9" s="102" t="s">
        <v>508</v>
      </c>
      <c r="D9" s="155">
        <v>3267.0001519999901</v>
      </c>
      <c r="E9" s="156">
        <v>0.24501887660151001</v>
      </c>
      <c r="F9" s="157">
        <v>0.60944370494782896</v>
      </c>
      <c r="G9" s="158">
        <v>8.6081947462619704E-4</v>
      </c>
      <c r="H9" s="157">
        <v>2.4040831436394601E-3</v>
      </c>
    </row>
    <row r="10" spans="1:8" ht="12.75" customHeight="1" x14ac:dyDescent="0.2">
      <c r="A10" s="273"/>
      <c r="B10" s="320" t="s">
        <v>504</v>
      </c>
      <c r="C10" s="98" t="s">
        <v>507</v>
      </c>
      <c r="D10" s="151">
        <v>22954.2592269983</v>
      </c>
      <c r="E10" s="152">
        <v>0.24439092474837401</v>
      </c>
      <c r="F10" s="153">
        <v>0.29575219673023501</v>
      </c>
      <c r="G10" s="154">
        <v>4.0740715753960802E-4</v>
      </c>
      <c r="H10" s="153">
        <v>4.0468824726928599E-4</v>
      </c>
    </row>
    <row r="11" spans="1:8" ht="12.75" customHeight="1" x14ac:dyDescent="0.2">
      <c r="A11" s="273"/>
      <c r="B11" s="321"/>
      <c r="C11" s="102" t="s">
        <v>508</v>
      </c>
      <c r="D11" s="155">
        <v>881.17663600000401</v>
      </c>
      <c r="E11" s="156">
        <v>8.9881120043677307E-2</v>
      </c>
      <c r="F11" s="157">
        <v>0.54535540522433601</v>
      </c>
      <c r="G11" s="158">
        <v>1.7465853924585801E-3</v>
      </c>
      <c r="H11" s="157">
        <v>3.1251580836523202E-3</v>
      </c>
    </row>
    <row r="12" spans="1:8" ht="12.75" customHeight="1" x14ac:dyDescent="0.2">
      <c r="A12" s="273"/>
      <c r="B12" s="274" t="s">
        <v>505</v>
      </c>
      <c r="C12" s="23" t="s">
        <v>507</v>
      </c>
      <c r="D12" s="25">
        <v>29817.567217998399</v>
      </c>
      <c r="E12" s="58">
        <v>8.6502832606782695E-2</v>
      </c>
      <c r="F12" s="60">
        <v>0.226951342469522</v>
      </c>
      <c r="G12" s="59">
        <v>2.8936468660167202E-4</v>
      </c>
      <c r="H12" s="60">
        <v>2.8501781295942101E-4</v>
      </c>
    </row>
    <row r="13" spans="1:8" ht="12.75" customHeight="1" x14ac:dyDescent="0.2">
      <c r="A13" s="276"/>
      <c r="B13" s="275"/>
      <c r="C13" s="50" t="s">
        <v>508</v>
      </c>
      <c r="D13" s="22">
        <v>86</v>
      </c>
      <c r="E13" s="61">
        <v>0.104651162790698</v>
      </c>
      <c r="F13" s="63">
        <v>0.51344476744186096</v>
      </c>
      <c r="G13" s="62">
        <v>0</v>
      </c>
      <c r="H13" s="63">
        <v>6.6763407673669896E-3</v>
      </c>
    </row>
    <row r="14" spans="1:8" ht="12.75" customHeight="1" x14ac:dyDescent="0.2">
      <c r="A14" s="273" t="s">
        <v>509</v>
      </c>
      <c r="B14" s="274" t="s">
        <v>390</v>
      </c>
      <c r="C14" s="23" t="s">
        <v>507</v>
      </c>
      <c r="D14" s="25">
        <v>71256.003491993106</v>
      </c>
      <c r="E14" s="58">
        <v>0.21244542613452699</v>
      </c>
      <c r="F14" s="60">
        <v>0.292400593988421</v>
      </c>
      <c r="G14" s="59">
        <v>6.0385088518498099E-5</v>
      </c>
      <c r="H14" s="60">
        <v>6.8742617997903698E-4</v>
      </c>
    </row>
    <row r="15" spans="1:8" ht="12.75" customHeight="1" x14ac:dyDescent="0.2">
      <c r="A15" s="273"/>
      <c r="B15" s="274"/>
      <c r="C15" s="23" t="s">
        <v>508</v>
      </c>
      <c r="D15" s="25">
        <v>7416.0003920000099</v>
      </c>
      <c r="E15" s="58">
        <v>0.116153909839222</v>
      </c>
      <c r="F15" s="60">
        <v>0.48518423530309601</v>
      </c>
      <c r="G15" s="59">
        <v>3.6082838320262501E-4</v>
      </c>
      <c r="H15" s="60">
        <v>3.7111727828688899E-3</v>
      </c>
    </row>
    <row r="16" spans="1:8" ht="12.75" customHeight="1" x14ac:dyDescent="0.2">
      <c r="A16" s="273"/>
      <c r="B16" s="320" t="s">
        <v>503</v>
      </c>
      <c r="C16" s="98" t="s">
        <v>507</v>
      </c>
      <c r="D16" s="151">
        <v>21472.000857000199</v>
      </c>
      <c r="E16" s="152">
        <v>0.38557335670936399</v>
      </c>
      <c r="F16" s="153">
        <v>0.38334669258437798</v>
      </c>
      <c r="G16" s="154">
        <v>2.72695357690533E-4</v>
      </c>
      <c r="H16" s="153">
        <v>1.23176753806348E-3</v>
      </c>
    </row>
    <row r="17" spans="1:8" ht="12.75" customHeight="1" x14ac:dyDescent="0.2">
      <c r="A17" s="273"/>
      <c r="B17" s="321"/>
      <c r="C17" s="102" t="s">
        <v>508</v>
      </c>
      <c r="D17" s="155">
        <v>3746.0002259999801</v>
      </c>
      <c r="E17" s="156">
        <v>0.182853075487242</v>
      </c>
      <c r="F17" s="157">
        <v>0.55066831808568195</v>
      </c>
      <c r="G17" s="158">
        <v>6.0952693264110702E-4</v>
      </c>
      <c r="H17" s="157">
        <v>4.9144305590581401E-3</v>
      </c>
    </row>
    <row r="18" spans="1:8" ht="12.75" customHeight="1" x14ac:dyDescent="0.2">
      <c r="A18" s="273"/>
      <c r="B18" s="320" t="s">
        <v>504</v>
      </c>
      <c r="C18" s="98" t="s">
        <v>507</v>
      </c>
      <c r="D18" s="151">
        <v>29295.0014629994</v>
      </c>
      <c r="E18" s="152">
        <v>0.18312556718168299</v>
      </c>
      <c r="F18" s="153">
        <v>0.29785064544614198</v>
      </c>
      <c r="G18" s="154">
        <v>1.2476270422623101E-4</v>
      </c>
      <c r="H18" s="153">
        <v>9.1731077329222004E-4</v>
      </c>
    </row>
    <row r="19" spans="1:8" ht="12.75" customHeight="1" x14ac:dyDescent="0.2">
      <c r="A19" s="273"/>
      <c r="B19" s="321"/>
      <c r="C19" s="102" t="s">
        <v>508</v>
      </c>
      <c r="D19" s="155">
        <v>2085.0001339999899</v>
      </c>
      <c r="E19" s="156">
        <v>5.3175072745583099E-2</v>
      </c>
      <c r="F19" s="157">
        <v>0.41280707572367298</v>
      </c>
      <c r="G19" s="158">
        <v>1.6598680002658E-4</v>
      </c>
      <c r="H19" s="157">
        <v>4.8898160072699901E-3</v>
      </c>
    </row>
    <row r="20" spans="1:8" ht="12.75" customHeight="1" x14ac:dyDescent="0.2">
      <c r="A20" s="273"/>
      <c r="B20" s="274" t="s">
        <v>505</v>
      </c>
      <c r="C20" s="23" t="s">
        <v>507</v>
      </c>
      <c r="D20" s="25">
        <v>20489.001171999102</v>
      </c>
      <c r="E20" s="58">
        <v>7.2932633941286698E-2</v>
      </c>
      <c r="F20" s="60">
        <v>0.189298741697596</v>
      </c>
      <c r="G20" s="59">
        <v>1.2999531842018301E-4</v>
      </c>
      <c r="H20" s="60">
        <v>9.4946952135786995E-4</v>
      </c>
    </row>
    <row r="21" spans="1:8" ht="12.75" customHeight="1" x14ac:dyDescent="0.2">
      <c r="A21" s="276"/>
      <c r="B21" s="275"/>
      <c r="C21" s="50" t="s">
        <v>508</v>
      </c>
      <c r="D21" s="22">
        <v>1585.0000319999999</v>
      </c>
      <c r="E21" s="61">
        <v>4.1362614306874601E-2</v>
      </c>
      <c r="F21" s="63">
        <v>0.42562776869394803</v>
      </c>
      <c r="G21" s="62">
        <v>5.1544448921694895E-4</v>
      </c>
      <c r="H21" s="63">
        <v>3.7291700718419499E-3</v>
      </c>
    </row>
    <row r="23" spans="1:8" ht="25.5" customHeight="1" x14ac:dyDescent="0.2">
      <c r="A23" s="266" t="s">
        <v>708</v>
      </c>
      <c r="B23" s="266"/>
      <c r="C23" s="266"/>
      <c r="D23" s="266"/>
      <c r="E23" s="266"/>
      <c r="F23" s="266"/>
      <c r="G23" s="266"/>
      <c r="H23" s="266"/>
    </row>
  </sheetData>
  <mergeCells count="13">
    <mergeCell ref="E4:F4"/>
    <mergeCell ref="G4:H4"/>
    <mergeCell ref="A23:H23"/>
    <mergeCell ref="A6:A13"/>
    <mergeCell ref="A14:A21"/>
    <mergeCell ref="B6:B7"/>
    <mergeCell ref="B8:B9"/>
    <mergeCell ref="B10:B11"/>
    <mergeCell ref="B12:B13"/>
    <mergeCell ref="B14:B15"/>
    <mergeCell ref="B16:B17"/>
    <mergeCell ref="B18:B19"/>
    <mergeCell ref="B20:B21"/>
  </mergeCells>
  <phoneticPr fontId="10" type="noConversion"/>
  <pageMargins left="0.7" right="0.7" top="0.78740157499999996" bottom="0.78740157499999996"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75259-7107-4665-8683-B4288F5B72D7}">
  <dimension ref="A1:E47"/>
  <sheetViews>
    <sheetView workbookViewId="0"/>
  </sheetViews>
  <sheetFormatPr baseColWidth="10" defaultRowHeight="12.75" x14ac:dyDescent="0.2"/>
  <cols>
    <col min="1" max="1" width="15.28515625" style="6" customWidth="1"/>
    <col min="2" max="2" width="11.42578125" style="6"/>
    <col min="3" max="5" width="24.28515625" style="71" customWidth="1"/>
    <col min="6" max="16384" width="11.42578125" style="6"/>
  </cols>
  <sheetData>
    <row r="1" spans="1:5" x14ac:dyDescent="0.2">
      <c r="A1" s="15" t="s">
        <v>709</v>
      </c>
    </row>
    <row r="2" spans="1:5" x14ac:dyDescent="0.2">
      <c r="A2" s="6" t="s">
        <v>518</v>
      </c>
    </row>
    <row r="4" spans="1:5" x14ac:dyDescent="0.2">
      <c r="A4" s="17"/>
      <c r="B4" s="24"/>
      <c r="C4" s="307" t="s">
        <v>522</v>
      </c>
      <c r="D4" s="308"/>
      <c r="E4" s="309"/>
    </row>
    <row r="5" spans="1:5" x14ac:dyDescent="0.2">
      <c r="A5" s="13" t="s">
        <v>232</v>
      </c>
      <c r="B5" s="50" t="s">
        <v>142</v>
      </c>
      <c r="C5" s="161" t="s">
        <v>519</v>
      </c>
      <c r="D5" s="159" t="s">
        <v>520</v>
      </c>
      <c r="E5" s="160" t="s">
        <v>521</v>
      </c>
    </row>
    <row r="6" spans="1:5" x14ac:dyDescent="0.2">
      <c r="A6" s="313" t="s">
        <v>390</v>
      </c>
      <c r="B6" s="24" t="s">
        <v>147</v>
      </c>
      <c r="C6" s="150">
        <v>0.19600000000000001</v>
      </c>
      <c r="D6" s="106">
        <v>0.53800000000000003</v>
      </c>
      <c r="E6" s="107">
        <v>0.26600000000000001</v>
      </c>
    </row>
    <row r="7" spans="1:5" x14ac:dyDescent="0.2">
      <c r="A7" s="273"/>
      <c r="B7" s="23" t="s">
        <v>158</v>
      </c>
      <c r="C7" s="58">
        <v>0.27600000000000002</v>
      </c>
      <c r="D7" s="59">
        <v>0.55800000000000005</v>
      </c>
      <c r="E7" s="60">
        <v>0.16600000000000001</v>
      </c>
    </row>
    <row r="8" spans="1:5" x14ac:dyDescent="0.2">
      <c r="A8" s="273"/>
      <c r="B8" s="23" t="s">
        <v>150</v>
      </c>
      <c r="C8" s="58">
        <v>0.28799999999999998</v>
      </c>
      <c r="D8" s="59">
        <v>0.66800000000000004</v>
      </c>
      <c r="E8" s="60">
        <v>4.3999999999999997E-2</v>
      </c>
    </row>
    <row r="9" spans="1:5" x14ac:dyDescent="0.2">
      <c r="A9" s="276"/>
      <c r="B9" s="50" t="s">
        <v>153</v>
      </c>
      <c r="C9" s="61">
        <v>0.43</v>
      </c>
      <c r="D9" s="62">
        <v>0.56200000000000006</v>
      </c>
      <c r="E9" s="63">
        <v>8.0000000000000002E-3</v>
      </c>
    </row>
    <row r="10" spans="1:5" x14ac:dyDescent="0.2">
      <c r="A10" s="273" t="s">
        <v>234</v>
      </c>
      <c r="B10" s="23" t="s">
        <v>147</v>
      </c>
      <c r="C10" s="58">
        <v>0.27800000000000002</v>
      </c>
      <c r="D10" s="59">
        <v>0.51900000000000002</v>
      </c>
      <c r="E10" s="60">
        <v>0.20300000000000001</v>
      </c>
    </row>
    <row r="11" spans="1:5" x14ac:dyDescent="0.2">
      <c r="A11" s="273"/>
      <c r="B11" s="23" t="s">
        <v>158</v>
      </c>
      <c r="C11" s="58">
        <v>0.13500000000000001</v>
      </c>
      <c r="D11" s="59">
        <v>0.64900000000000002</v>
      </c>
      <c r="E11" s="60">
        <v>0.216</v>
      </c>
    </row>
    <row r="12" spans="1:5" x14ac:dyDescent="0.2">
      <c r="A12" s="273"/>
      <c r="B12" s="23" t="s">
        <v>150</v>
      </c>
      <c r="C12" s="58">
        <v>0.25</v>
      </c>
      <c r="D12" s="59">
        <v>0.625</v>
      </c>
      <c r="E12" s="60">
        <v>0.125</v>
      </c>
    </row>
    <row r="13" spans="1:5" x14ac:dyDescent="0.2">
      <c r="A13" s="273"/>
      <c r="B13" s="23" t="s">
        <v>153</v>
      </c>
      <c r="C13" s="58">
        <v>0.4</v>
      </c>
      <c r="D13" s="59">
        <v>0.6</v>
      </c>
      <c r="E13" s="60">
        <v>0</v>
      </c>
    </row>
    <row r="14" spans="1:5" x14ac:dyDescent="0.2">
      <c r="A14" s="311" t="s">
        <v>235</v>
      </c>
      <c r="B14" s="98" t="s">
        <v>147</v>
      </c>
      <c r="C14" s="152">
        <v>0.16700000000000001</v>
      </c>
      <c r="D14" s="154">
        <v>0.52</v>
      </c>
      <c r="E14" s="153">
        <v>0.313</v>
      </c>
    </row>
    <row r="15" spans="1:5" x14ac:dyDescent="0.2">
      <c r="A15" s="273"/>
      <c r="B15" s="23" t="s">
        <v>158</v>
      </c>
      <c r="C15" s="58">
        <v>0.11899999999999999</v>
      </c>
      <c r="D15" s="59">
        <v>0.52500000000000002</v>
      </c>
      <c r="E15" s="60">
        <v>0.35599999999999998</v>
      </c>
    </row>
    <row r="16" spans="1:5" x14ac:dyDescent="0.2">
      <c r="A16" s="273"/>
      <c r="B16" s="23" t="s">
        <v>150</v>
      </c>
      <c r="C16" s="58">
        <v>0.25</v>
      </c>
      <c r="D16" s="59">
        <v>0.6</v>
      </c>
      <c r="E16" s="60">
        <v>0.15</v>
      </c>
    </row>
    <row r="17" spans="1:5" x14ac:dyDescent="0.2">
      <c r="A17" s="312"/>
      <c r="B17" s="102" t="s">
        <v>153</v>
      </c>
      <c r="C17" s="156">
        <v>0.42799999999999999</v>
      </c>
      <c r="D17" s="158">
        <v>0.52400000000000002</v>
      </c>
      <c r="E17" s="157">
        <v>4.8000000000000001E-2</v>
      </c>
    </row>
    <row r="18" spans="1:5" x14ac:dyDescent="0.2">
      <c r="A18" s="273" t="s">
        <v>236</v>
      </c>
      <c r="B18" s="23" t="s">
        <v>147</v>
      </c>
      <c r="C18" s="58">
        <v>0.15</v>
      </c>
      <c r="D18" s="59">
        <v>0.53100000000000003</v>
      </c>
      <c r="E18" s="60">
        <v>0.31900000000000001</v>
      </c>
    </row>
    <row r="19" spans="1:5" x14ac:dyDescent="0.2">
      <c r="A19" s="273"/>
      <c r="B19" s="23" t="s">
        <v>158</v>
      </c>
      <c r="C19" s="58">
        <v>0.26300000000000001</v>
      </c>
      <c r="D19" s="59">
        <v>0.55500000000000005</v>
      </c>
      <c r="E19" s="60">
        <v>0.182</v>
      </c>
    </row>
    <row r="20" spans="1:5" x14ac:dyDescent="0.2">
      <c r="A20" s="273"/>
      <c r="B20" s="23" t="s">
        <v>150</v>
      </c>
      <c r="C20" s="58">
        <v>0.29799999999999999</v>
      </c>
      <c r="D20" s="59">
        <v>0.70199999999999996</v>
      </c>
      <c r="E20" s="60">
        <v>0</v>
      </c>
    </row>
    <row r="21" spans="1:5" x14ac:dyDescent="0.2">
      <c r="A21" s="273"/>
      <c r="B21" s="23" t="s">
        <v>153</v>
      </c>
      <c r="C21" s="58">
        <v>0.53300000000000003</v>
      </c>
      <c r="D21" s="59">
        <v>0.46700000000000003</v>
      </c>
      <c r="E21" s="60">
        <v>0</v>
      </c>
    </row>
    <row r="22" spans="1:5" x14ac:dyDescent="0.2">
      <c r="A22" s="311" t="s">
        <v>237</v>
      </c>
      <c r="B22" s="98" t="s">
        <v>147</v>
      </c>
      <c r="C22" s="152">
        <v>0.17499999999999999</v>
      </c>
      <c r="D22" s="154">
        <v>0.52800000000000002</v>
      </c>
      <c r="E22" s="153">
        <v>0.29699999999999999</v>
      </c>
    </row>
    <row r="23" spans="1:5" x14ac:dyDescent="0.2">
      <c r="A23" s="273"/>
      <c r="B23" s="23" t="s">
        <v>158</v>
      </c>
      <c r="C23" s="58">
        <v>0.22</v>
      </c>
      <c r="D23" s="59">
        <v>0.60299999999999998</v>
      </c>
      <c r="E23" s="60">
        <v>0.17699999999999999</v>
      </c>
    </row>
    <row r="24" spans="1:5" x14ac:dyDescent="0.2">
      <c r="A24" s="273"/>
      <c r="B24" s="23" t="s">
        <v>150</v>
      </c>
      <c r="C24" s="58">
        <v>0.26500000000000001</v>
      </c>
      <c r="D24" s="59">
        <v>0.73499999999999999</v>
      </c>
      <c r="E24" s="60">
        <v>0</v>
      </c>
    </row>
    <row r="25" spans="1:5" x14ac:dyDescent="0.2">
      <c r="A25" s="312"/>
      <c r="B25" s="102" t="s">
        <v>153</v>
      </c>
      <c r="C25" s="156">
        <v>0.41199999999999998</v>
      </c>
      <c r="D25" s="158">
        <v>0.58799999999999997</v>
      </c>
      <c r="E25" s="157">
        <v>0</v>
      </c>
    </row>
    <row r="26" spans="1:5" x14ac:dyDescent="0.2">
      <c r="A26" s="273" t="s">
        <v>238</v>
      </c>
      <c r="B26" s="23" t="s">
        <v>147</v>
      </c>
      <c r="C26" s="58">
        <v>0.23400000000000001</v>
      </c>
      <c r="D26" s="59">
        <v>0.59699999999999998</v>
      </c>
      <c r="E26" s="60">
        <v>0.16900000000000001</v>
      </c>
    </row>
    <row r="27" spans="1:5" x14ac:dyDescent="0.2">
      <c r="A27" s="273"/>
      <c r="B27" s="23" t="s">
        <v>158</v>
      </c>
      <c r="C27" s="58">
        <v>0.217</v>
      </c>
      <c r="D27" s="59">
        <v>0.66700000000000004</v>
      </c>
      <c r="E27" s="60">
        <v>0.11600000000000001</v>
      </c>
    </row>
    <row r="28" spans="1:5" x14ac:dyDescent="0.2">
      <c r="A28" s="273"/>
      <c r="B28" s="23" t="s">
        <v>150</v>
      </c>
      <c r="C28" s="58">
        <v>0.33300000000000002</v>
      </c>
      <c r="D28" s="59">
        <v>0.61899999999999999</v>
      </c>
      <c r="E28" s="60">
        <v>4.8000000000000001E-2</v>
      </c>
    </row>
    <row r="29" spans="1:5" x14ac:dyDescent="0.2">
      <c r="A29" s="273"/>
      <c r="B29" s="23" t="s">
        <v>153</v>
      </c>
      <c r="C29" s="58">
        <v>0.5</v>
      </c>
      <c r="D29" s="59">
        <v>0.5</v>
      </c>
      <c r="E29" s="60">
        <v>0</v>
      </c>
    </row>
    <row r="30" spans="1:5" x14ac:dyDescent="0.2">
      <c r="A30" s="311" t="s">
        <v>239</v>
      </c>
      <c r="B30" s="98" t="s">
        <v>147</v>
      </c>
      <c r="C30" s="152">
        <v>0.189</v>
      </c>
      <c r="D30" s="154">
        <v>0.57899999999999996</v>
      </c>
      <c r="E30" s="153">
        <v>0.23200000000000001</v>
      </c>
    </row>
    <row r="31" spans="1:5" x14ac:dyDescent="0.2">
      <c r="A31" s="273"/>
      <c r="B31" s="23" t="s">
        <v>158</v>
      </c>
      <c r="C31" s="58">
        <v>0.22900000000000001</v>
      </c>
      <c r="D31" s="59">
        <v>0.627</v>
      </c>
      <c r="E31" s="60">
        <v>0.14399999999999999</v>
      </c>
    </row>
    <row r="32" spans="1:5" x14ac:dyDescent="0.2">
      <c r="A32" s="273"/>
      <c r="B32" s="23" t="s">
        <v>150</v>
      </c>
      <c r="C32" s="58">
        <v>0.29299999999999998</v>
      </c>
      <c r="D32" s="59">
        <v>0.63400000000000001</v>
      </c>
      <c r="E32" s="60">
        <v>7.2999999999999995E-2</v>
      </c>
    </row>
    <row r="33" spans="1:5" x14ac:dyDescent="0.2">
      <c r="A33" s="312"/>
      <c r="B33" s="102" t="s">
        <v>153</v>
      </c>
      <c r="C33" s="156">
        <v>0.28199999999999997</v>
      </c>
      <c r="D33" s="158">
        <v>0.69199999999999995</v>
      </c>
      <c r="E33" s="157">
        <v>2.5999999999999999E-2</v>
      </c>
    </row>
    <row r="34" spans="1:5" x14ac:dyDescent="0.2">
      <c r="A34" s="273" t="s">
        <v>170</v>
      </c>
      <c r="B34" s="23" t="s">
        <v>147</v>
      </c>
      <c r="C34" s="58">
        <v>0.24299999999999999</v>
      </c>
      <c r="D34" s="59">
        <v>0.50800000000000001</v>
      </c>
      <c r="E34" s="60">
        <v>0.249</v>
      </c>
    </row>
    <row r="35" spans="1:5" x14ac:dyDescent="0.2">
      <c r="A35" s="273"/>
      <c r="B35" s="23" t="s">
        <v>158</v>
      </c>
      <c r="C35" s="58">
        <v>0.32600000000000001</v>
      </c>
      <c r="D35" s="59">
        <v>0.58199999999999996</v>
      </c>
      <c r="E35" s="60">
        <v>9.1999999999999998E-2</v>
      </c>
    </row>
    <row r="36" spans="1:5" x14ac:dyDescent="0.2">
      <c r="A36" s="273"/>
      <c r="B36" s="23" t="s">
        <v>150</v>
      </c>
      <c r="C36" s="58">
        <v>0.33300000000000002</v>
      </c>
      <c r="D36" s="59">
        <v>0.66700000000000004</v>
      </c>
      <c r="E36" s="60">
        <v>0</v>
      </c>
    </row>
    <row r="37" spans="1:5" x14ac:dyDescent="0.2">
      <c r="A37" s="273"/>
      <c r="B37" s="23" t="s">
        <v>153</v>
      </c>
      <c r="C37" s="58">
        <v>0.53800000000000003</v>
      </c>
      <c r="D37" s="59">
        <v>0.46200000000000002</v>
      </c>
      <c r="E37" s="60">
        <v>0</v>
      </c>
    </row>
    <row r="38" spans="1:5" x14ac:dyDescent="0.2">
      <c r="A38" s="311" t="s">
        <v>240</v>
      </c>
      <c r="B38" s="98" t="s">
        <v>147</v>
      </c>
      <c r="C38" s="152">
        <v>0.14799999999999999</v>
      </c>
      <c r="D38" s="154">
        <v>0.54900000000000004</v>
      </c>
      <c r="E38" s="153">
        <v>0.30299999999999999</v>
      </c>
    </row>
    <row r="39" spans="1:5" x14ac:dyDescent="0.2">
      <c r="A39" s="273"/>
      <c r="B39" s="23" t="s">
        <v>158</v>
      </c>
      <c r="C39" s="58">
        <v>0.314</v>
      </c>
      <c r="D39" s="59">
        <v>0.55600000000000005</v>
      </c>
      <c r="E39" s="60">
        <v>0.13</v>
      </c>
    </row>
    <row r="40" spans="1:5" x14ac:dyDescent="0.2">
      <c r="A40" s="273"/>
      <c r="B40" s="23" t="s">
        <v>150</v>
      </c>
      <c r="C40" s="58">
        <v>0.41699999999999998</v>
      </c>
      <c r="D40" s="59">
        <v>0.5</v>
      </c>
      <c r="E40" s="60">
        <v>8.3000000000000004E-2</v>
      </c>
    </row>
    <row r="41" spans="1:5" x14ac:dyDescent="0.2">
      <c r="A41" s="312"/>
      <c r="B41" s="102" t="s">
        <v>153</v>
      </c>
      <c r="C41" s="156">
        <v>0.45500000000000002</v>
      </c>
      <c r="D41" s="158">
        <v>0.54500000000000004</v>
      </c>
      <c r="E41" s="157">
        <v>0</v>
      </c>
    </row>
    <row r="42" spans="1:5" x14ac:dyDescent="0.2">
      <c r="A42" s="273" t="s">
        <v>172</v>
      </c>
      <c r="B42" s="23" t="s">
        <v>147</v>
      </c>
      <c r="C42" s="58">
        <v>0.26100000000000001</v>
      </c>
      <c r="D42" s="59">
        <v>0.52600000000000002</v>
      </c>
      <c r="E42" s="60">
        <v>0.21299999999999999</v>
      </c>
    </row>
    <row r="43" spans="1:5" x14ac:dyDescent="0.2">
      <c r="A43" s="273"/>
      <c r="B43" s="23" t="s">
        <v>158</v>
      </c>
      <c r="C43" s="58">
        <v>0.57699999999999996</v>
      </c>
      <c r="D43" s="59">
        <v>0.28799999999999998</v>
      </c>
      <c r="E43" s="60">
        <v>0.13500000000000001</v>
      </c>
    </row>
    <row r="44" spans="1:5" x14ac:dyDescent="0.2">
      <c r="A44" s="273"/>
      <c r="B44" s="23" t="s">
        <v>150</v>
      </c>
      <c r="C44" s="58">
        <v>0.25700000000000001</v>
      </c>
      <c r="D44" s="59">
        <v>0.7</v>
      </c>
      <c r="E44" s="60">
        <v>4.2999999999999997E-2</v>
      </c>
    </row>
    <row r="45" spans="1:5" x14ac:dyDescent="0.2">
      <c r="A45" s="276"/>
      <c r="B45" s="50" t="s">
        <v>153</v>
      </c>
      <c r="C45" s="61">
        <v>0.37</v>
      </c>
      <c r="D45" s="62">
        <v>0.63</v>
      </c>
      <c r="E45" s="63">
        <v>0</v>
      </c>
    </row>
    <row r="47" spans="1:5" ht="38.25" customHeight="1" x14ac:dyDescent="0.2">
      <c r="A47" s="266" t="s">
        <v>523</v>
      </c>
      <c r="B47" s="266"/>
      <c r="C47" s="266"/>
      <c r="D47" s="266"/>
      <c r="E47" s="266"/>
    </row>
  </sheetData>
  <mergeCells count="12">
    <mergeCell ref="A47:E47"/>
    <mergeCell ref="C4:E4"/>
    <mergeCell ref="A6:A9"/>
    <mergeCell ref="A10:A13"/>
    <mergeCell ref="A14:A17"/>
    <mergeCell ref="A18:A21"/>
    <mergeCell ref="A22:A25"/>
    <mergeCell ref="A26:A29"/>
    <mergeCell ref="A30:A33"/>
    <mergeCell ref="A34:A37"/>
    <mergeCell ref="A38:A41"/>
    <mergeCell ref="A42:A45"/>
  </mergeCell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893F7-16C2-43D6-A61E-DF80F55C7EE1}">
  <dimension ref="A1:I16"/>
  <sheetViews>
    <sheetView workbookViewId="0"/>
  </sheetViews>
  <sheetFormatPr baseColWidth="10" defaultRowHeight="12.75" x14ac:dyDescent="0.2"/>
  <cols>
    <col min="1" max="1" width="16.42578125" style="6" customWidth="1"/>
    <col min="2" max="9" width="16.140625" style="6" customWidth="1"/>
    <col min="10" max="16384" width="11.42578125" style="6"/>
  </cols>
  <sheetData>
    <row r="1" spans="1:9" x14ac:dyDescent="0.2">
      <c r="A1" s="15" t="s">
        <v>333</v>
      </c>
    </row>
    <row r="2" spans="1:9" x14ac:dyDescent="0.2">
      <c r="A2" s="6" t="s">
        <v>327</v>
      </c>
    </row>
    <row r="4" spans="1:9" s="38" customFormat="1" ht="25.5" x14ac:dyDescent="0.2">
      <c r="A4" s="34"/>
      <c r="B4" s="35" t="s">
        <v>147</v>
      </c>
      <c r="C4" s="36" t="s">
        <v>158</v>
      </c>
      <c r="D4" s="36" t="s">
        <v>149</v>
      </c>
      <c r="E4" s="36" t="s">
        <v>315</v>
      </c>
      <c r="F4" s="36" t="s">
        <v>150</v>
      </c>
      <c r="G4" s="36" t="s">
        <v>174</v>
      </c>
      <c r="H4" s="36" t="s">
        <v>317</v>
      </c>
      <c r="I4" s="37" t="s">
        <v>318</v>
      </c>
    </row>
    <row r="5" spans="1:9" x14ac:dyDescent="0.2">
      <c r="A5" s="28" t="s">
        <v>62</v>
      </c>
      <c r="B5" s="29">
        <v>165000.87437262322</v>
      </c>
      <c r="C5" s="30">
        <v>262781.31356366514</v>
      </c>
      <c r="D5" s="30">
        <v>222709.00353946365</v>
      </c>
      <c r="E5" s="30">
        <v>206029.33074072556</v>
      </c>
      <c r="F5" s="30">
        <v>220950.63846094898</v>
      </c>
      <c r="G5" s="30">
        <v>217314.67705220895</v>
      </c>
      <c r="H5" s="30">
        <v>225350.16977424864</v>
      </c>
      <c r="I5" s="31">
        <v>248205.49924734898</v>
      </c>
    </row>
    <row r="6" spans="1:9" x14ac:dyDescent="0.2">
      <c r="A6" s="10" t="s">
        <v>234</v>
      </c>
      <c r="B6" s="26">
        <v>149876.19726896565</v>
      </c>
      <c r="C6" s="25">
        <v>247230.01495507857</v>
      </c>
      <c r="D6" s="25">
        <v>265960.15289139881</v>
      </c>
      <c r="E6" s="25">
        <v>187737.97780082718</v>
      </c>
      <c r="F6" s="25">
        <v>206305.34909343594</v>
      </c>
      <c r="G6" s="25">
        <v>200999.29473123595</v>
      </c>
      <c r="H6" s="25">
        <v>212766.75400224398</v>
      </c>
      <c r="I6" s="18">
        <v>233701.25768027193</v>
      </c>
    </row>
    <row r="7" spans="1:9" x14ac:dyDescent="0.2">
      <c r="A7" s="10" t="s">
        <v>235</v>
      </c>
      <c r="B7" s="26">
        <v>168496.89099939109</v>
      </c>
      <c r="C7" s="25">
        <v>254936.756278024</v>
      </c>
      <c r="D7" s="25">
        <v>253794.06359420225</v>
      </c>
      <c r="E7" s="25">
        <v>200341.80364158429</v>
      </c>
      <c r="F7" s="25">
        <v>209505.93995141934</v>
      </c>
      <c r="G7" s="25">
        <v>210921.23757998651</v>
      </c>
      <c r="H7" s="25">
        <v>207641.61215153971</v>
      </c>
      <c r="I7" s="18">
        <v>239675.561634307</v>
      </c>
    </row>
    <row r="8" spans="1:9" x14ac:dyDescent="0.2">
      <c r="A8" s="10" t="s">
        <v>236</v>
      </c>
      <c r="B8" s="26">
        <v>166059.29944373801</v>
      </c>
      <c r="C8" s="25">
        <v>268450.71355693479</v>
      </c>
      <c r="D8" s="25">
        <v>235591.38270802883</v>
      </c>
      <c r="E8" s="25">
        <v>205119.89126909216</v>
      </c>
      <c r="F8" s="25">
        <v>216676.08326775805</v>
      </c>
      <c r="G8" s="25">
        <v>206781.03850922894</v>
      </c>
      <c r="H8" s="25">
        <v>231051.04920507249</v>
      </c>
      <c r="I8" s="18">
        <v>248918.90886419176</v>
      </c>
    </row>
    <row r="9" spans="1:9" x14ac:dyDescent="0.2">
      <c r="A9" s="10" t="s">
        <v>237</v>
      </c>
      <c r="B9" s="26">
        <v>136214.65255812497</v>
      </c>
      <c r="C9" s="25">
        <v>253050.44729774483</v>
      </c>
      <c r="D9" s="25">
        <v>189236.38672637104</v>
      </c>
      <c r="E9" s="25">
        <v>183627.36358327247</v>
      </c>
      <c r="F9" s="25">
        <v>211635.31087226869</v>
      </c>
      <c r="G9" s="25">
        <v>201828.68832314591</v>
      </c>
      <c r="H9" s="25">
        <v>224517.05024367847</v>
      </c>
      <c r="I9" s="18">
        <v>240365.02970021439</v>
      </c>
    </row>
    <row r="10" spans="1:9" x14ac:dyDescent="0.2">
      <c r="A10" s="10" t="s">
        <v>238</v>
      </c>
      <c r="B10" s="26">
        <v>148551.92188649016</v>
      </c>
      <c r="C10" s="25">
        <v>250871.2885494206</v>
      </c>
      <c r="D10" s="25">
        <v>297894.66508946655</v>
      </c>
      <c r="E10" s="25">
        <v>190007.63643725321</v>
      </c>
      <c r="F10" s="25">
        <v>242173.94009381236</v>
      </c>
      <c r="G10" s="25">
        <v>230958.52342003002</v>
      </c>
      <c r="H10" s="25">
        <v>253469.46688669309</v>
      </c>
      <c r="I10" s="18">
        <v>245129.57099677424</v>
      </c>
    </row>
    <row r="11" spans="1:9" x14ac:dyDescent="0.2">
      <c r="A11" s="10" t="s">
        <v>239</v>
      </c>
      <c r="B11" s="26">
        <v>175751.81400167459</v>
      </c>
      <c r="C11" s="25">
        <v>276014.10346479737</v>
      </c>
      <c r="D11" s="25">
        <v>243567.71983203027</v>
      </c>
      <c r="E11" s="25">
        <v>214902.33532889807</v>
      </c>
      <c r="F11" s="25">
        <v>222415.34730954265</v>
      </c>
      <c r="G11" s="25">
        <v>220912.89959512601</v>
      </c>
      <c r="H11" s="25">
        <v>223983.55872863074</v>
      </c>
      <c r="I11" s="18">
        <v>259389.89597127124</v>
      </c>
    </row>
    <row r="12" spans="1:9" x14ac:dyDescent="0.2">
      <c r="A12" s="10" t="s">
        <v>170</v>
      </c>
      <c r="B12" s="26">
        <v>165378.19805807888</v>
      </c>
      <c r="C12" s="25">
        <v>252290.48465038167</v>
      </c>
      <c r="D12" s="25">
        <v>211136.9577430762</v>
      </c>
      <c r="E12" s="25">
        <v>201794.49127604143</v>
      </c>
      <c r="F12" s="25">
        <v>208687.15383328349</v>
      </c>
      <c r="G12" s="25">
        <v>199076.08559916433</v>
      </c>
      <c r="H12" s="25">
        <v>217499.67633875183</v>
      </c>
      <c r="I12" s="18">
        <v>239973.44397111112</v>
      </c>
    </row>
    <row r="13" spans="1:9" x14ac:dyDescent="0.2">
      <c r="A13" s="10" t="s">
        <v>240</v>
      </c>
      <c r="B13" s="26">
        <v>186648.17754759255</v>
      </c>
      <c r="C13" s="25">
        <v>275102.39897398767</v>
      </c>
      <c r="D13" s="25">
        <v>171496.62007992115</v>
      </c>
      <c r="E13" s="25">
        <v>222252.88904104938</v>
      </c>
      <c r="F13" s="25">
        <v>206153.5785861394</v>
      </c>
      <c r="G13" s="25">
        <v>197233.44327791448</v>
      </c>
      <c r="H13" s="25">
        <v>214503.24012465219</v>
      </c>
      <c r="I13" s="18">
        <v>259312.8500230207</v>
      </c>
    </row>
    <row r="14" spans="1:9" x14ac:dyDescent="0.2">
      <c r="A14" s="13" t="s">
        <v>172</v>
      </c>
      <c r="B14" s="27">
        <v>187383.45258055083</v>
      </c>
      <c r="C14" s="22">
        <v>270731.87590387237</v>
      </c>
      <c r="D14" s="22">
        <v>221698.05955981649</v>
      </c>
      <c r="E14" s="22">
        <v>234273.29929773533</v>
      </c>
      <c r="F14" s="22">
        <v>232129.3139021555</v>
      </c>
      <c r="G14" s="22">
        <v>237406.75118124139</v>
      </c>
      <c r="H14" s="22">
        <v>225454.76720739139</v>
      </c>
      <c r="I14" s="19">
        <v>254328.01246418629</v>
      </c>
    </row>
    <row r="16" spans="1:9" x14ac:dyDescent="0.2">
      <c r="A16" s="267" t="s">
        <v>332</v>
      </c>
      <c r="B16" s="267"/>
      <c r="C16" s="267"/>
      <c r="D16" s="267"/>
      <c r="E16" s="267"/>
      <c r="F16" s="267"/>
      <c r="G16" s="267"/>
      <c r="H16" s="267"/>
      <c r="I16" s="267"/>
    </row>
  </sheetData>
  <mergeCells count="1">
    <mergeCell ref="A16:I16"/>
  </mergeCells>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5F2B4-1708-4147-A712-8EFA492EB0CD}">
  <dimension ref="A1:E16"/>
  <sheetViews>
    <sheetView workbookViewId="0"/>
  </sheetViews>
  <sheetFormatPr baseColWidth="10" defaultRowHeight="12.75" x14ac:dyDescent="0.2"/>
  <cols>
    <col min="1" max="1" width="15.28515625" style="6" customWidth="1"/>
    <col min="2" max="5" width="11.42578125" style="71"/>
    <col min="6" max="16384" width="11.42578125" style="6"/>
  </cols>
  <sheetData>
    <row r="1" spans="1:5" x14ac:dyDescent="0.2">
      <c r="A1" s="15" t="s">
        <v>524</v>
      </c>
    </row>
    <row r="2" spans="1:5" x14ac:dyDescent="0.2">
      <c r="A2" s="6" t="s">
        <v>518</v>
      </c>
    </row>
    <row r="4" spans="1:5" x14ac:dyDescent="0.2">
      <c r="A4" s="20" t="s">
        <v>232</v>
      </c>
      <c r="B4" s="164" t="s">
        <v>147</v>
      </c>
      <c r="C4" s="162" t="s">
        <v>158</v>
      </c>
      <c r="D4" s="162" t="s">
        <v>150</v>
      </c>
      <c r="E4" s="163" t="s">
        <v>153</v>
      </c>
    </row>
    <row r="5" spans="1:5" x14ac:dyDescent="0.2">
      <c r="A5" s="20" t="s">
        <v>390</v>
      </c>
      <c r="B5" s="165">
        <v>0.45400000000000001</v>
      </c>
      <c r="C5" s="78">
        <v>0.59099999999999997</v>
      </c>
      <c r="D5" s="78">
        <v>0.61199999999999999</v>
      </c>
      <c r="E5" s="112">
        <v>0.745</v>
      </c>
    </row>
    <row r="6" spans="1:5" x14ac:dyDescent="0.2">
      <c r="A6" s="10" t="s">
        <v>234</v>
      </c>
      <c r="B6" s="58">
        <v>0.68300000000000005</v>
      </c>
      <c r="C6" s="59">
        <v>0.73</v>
      </c>
      <c r="D6" s="59">
        <v>0.25</v>
      </c>
      <c r="E6" s="60">
        <v>0.86699999999999999</v>
      </c>
    </row>
    <row r="7" spans="1:5" x14ac:dyDescent="0.2">
      <c r="A7" s="10" t="s">
        <v>235</v>
      </c>
      <c r="B7" s="58">
        <v>0.16600000000000001</v>
      </c>
      <c r="C7" s="59">
        <v>0.23699999999999999</v>
      </c>
      <c r="D7" s="59">
        <v>0.45</v>
      </c>
      <c r="E7" s="60">
        <v>0.66600000000000004</v>
      </c>
    </row>
    <row r="8" spans="1:5" x14ac:dyDescent="0.2">
      <c r="A8" s="10" t="s">
        <v>236</v>
      </c>
      <c r="B8" s="58">
        <v>0.438</v>
      </c>
      <c r="C8" s="59">
        <v>0.59299999999999997</v>
      </c>
      <c r="D8" s="59">
        <v>0.745</v>
      </c>
      <c r="E8" s="60">
        <v>0.73299999999999998</v>
      </c>
    </row>
    <row r="9" spans="1:5" x14ac:dyDescent="0.2">
      <c r="A9" s="10" t="s">
        <v>237</v>
      </c>
      <c r="B9" s="58">
        <v>0.48399999999999999</v>
      </c>
      <c r="C9" s="59">
        <v>0.68400000000000005</v>
      </c>
      <c r="D9" s="59">
        <v>0.64800000000000002</v>
      </c>
      <c r="E9" s="60">
        <v>0.70499999999999996</v>
      </c>
    </row>
    <row r="10" spans="1:5" x14ac:dyDescent="0.2">
      <c r="A10" s="10" t="s">
        <v>238</v>
      </c>
      <c r="B10" s="58">
        <v>0.42899999999999999</v>
      </c>
      <c r="C10" s="59">
        <v>0.57999999999999996</v>
      </c>
      <c r="D10" s="59">
        <v>0.52400000000000002</v>
      </c>
      <c r="E10" s="60">
        <v>0.749</v>
      </c>
    </row>
    <row r="11" spans="1:5" x14ac:dyDescent="0.2">
      <c r="A11" s="10" t="s">
        <v>239</v>
      </c>
      <c r="B11" s="58">
        <v>0.56599999999999995</v>
      </c>
      <c r="C11" s="59">
        <v>0.627</v>
      </c>
      <c r="D11" s="59">
        <v>0.51200000000000001</v>
      </c>
      <c r="E11" s="60">
        <v>0.69199999999999995</v>
      </c>
    </row>
    <row r="12" spans="1:5" x14ac:dyDescent="0.2">
      <c r="A12" s="10" t="s">
        <v>170</v>
      </c>
      <c r="B12" s="58">
        <v>0.438</v>
      </c>
      <c r="C12" s="59">
        <v>0.73499999999999999</v>
      </c>
      <c r="D12" s="59">
        <v>0.55500000000000005</v>
      </c>
      <c r="E12" s="60">
        <v>0.88500000000000001</v>
      </c>
    </row>
    <row r="13" spans="1:5" x14ac:dyDescent="0.2">
      <c r="A13" s="10" t="s">
        <v>240</v>
      </c>
      <c r="B13" s="58">
        <v>0.24</v>
      </c>
      <c r="C13" s="59">
        <v>0.314</v>
      </c>
      <c r="D13" s="59">
        <v>0.41799999999999998</v>
      </c>
      <c r="E13" s="60">
        <v>0.72699999999999998</v>
      </c>
    </row>
    <row r="14" spans="1:5" x14ac:dyDescent="0.2">
      <c r="A14" s="13" t="s">
        <v>172</v>
      </c>
      <c r="B14" s="61">
        <v>0.49099999999999999</v>
      </c>
      <c r="C14" s="62">
        <v>0.51400000000000001</v>
      </c>
      <c r="D14" s="62">
        <v>0.72899999999999998</v>
      </c>
      <c r="E14" s="63">
        <v>0.77800000000000002</v>
      </c>
    </row>
    <row r="16" spans="1:5" ht="25.5" customHeight="1" x14ac:dyDescent="0.2">
      <c r="A16" s="266" t="s">
        <v>710</v>
      </c>
      <c r="B16" s="266"/>
      <c r="C16" s="266"/>
      <c r="D16" s="266"/>
      <c r="E16" s="266"/>
    </row>
  </sheetData>
  <mergeCells count="1">
    <mergeCell ref="A16:E16"/>
  </mergeCell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0903E-68DC-4117-BFE4-EF59CEAA6BED}">
  <dimension ref="A1:I27"/>
  <sheetViews>
    <sheetView workbookViewId="0"/>
  </sheetViews>
  <sheetFormatPr baseColWidth="10" defaultRowHeight="12.75" x14ac:dyDescent="0.2"/>
  <cols>
    <col min="1" max="1" width="15" style="6" customWidth="1"/>
    <col min="2" max="2" width="11.42578125" style="6"/>
    <col min="3" max="3" width="19.7109375" style="6" customWidth="1"/>
    <col min="4" max="9" width="19.7109375" style="71" customWidth="1"/>
    <col min="10" max="16384" width="11.42578125" style="6"/>
  </cols>
  <sheetData>
    <row r="1" spans="1:9" x14ac:dyDescent="0.2">
      <c r="A1" s="15" t="s">
        <v>525</v>
      </c>
    </row>
    <row r="2" spans="1:9" x14ac:dyDescent="0.2">
      <c r="A2" s="6" t="s">
        <v>518</v>
      </c>
    </row>
    <row r="4" spans="1:9" x14ac:dyDescent="0.2">
      <c r="A4" s="17"/>
      <c r="B4" s="24"/>
      <c r="C4" s="24"/>
      <c r="D4" s="166"/>
      <c r="E4" s="308" t="s">
        <v>529</v>
      </c>
      <c r="F4" s="308"/>
      <c r="G4" s="308"/>
      <c r="H4" s="308"/>
      <c r="I4" s="309"/>
    </row>
    <row r="5" spans="1:9" s="38" customFormat="1" ht="38.25" x14ac:dyDescent="0.2">
      <c r="A5" s="73" t="s">
        <v>219</v>
      </c>
      <c r="B5" s="148" t="s">
        <v>232</v>
      </c>
      <c r="C5" s="108" t="s">
        <v>535</v>
      </c>
      <c r="D5" s="167" t="s">
        <v>528</v>
      </c>
      <c r="E5" s="109" t="s">
        <v>531</v>
      </c>
      <c r="F5" s="109" t="s">
        <v>532</v>
      </c>
      <c r="G5" s="109" t="s">
        <v>533</v>
      </c>
      <c r="H5" s="109" t="s">
        <v>534</v>
      </c>
      <c r="I5" s="110" t="s">
        <v>530</v>
      </c>
    </row>
    <row r="6" spans="1:9" x14ac:dyDescent="0.2">
      <c r="A6" s="313" t="s">
        <v>526</v>
      </c>
      <c r="B6" s="120" t="s">
        <v>145</v>
      </c>
      <c r="C6" s="120">
        <v>4243</v>
      </c>
      <c r="D6" s="170">
        <v>0.16686306858354938</v>
      </c>
      <c r="E6" s="121">
        <v>9.6780579778458636E-3</v>
      </c>
      <c r="F6" s="121">
        <v>3.0702804619373084E-2</v>
      </c>
      <c r="G6" s="121">
        <v>0.111464529813811</v>
      </c>
      <c r="H6" s="121">
        <v>4.2383219420221545E-2</v>
      </c>
      <c r="I6" s="122">
        <v>4.2716945557388641E-2</v>
      </c>
    </row>
    <row r="7" spans="1:9" x14ac:dyDescent="0.2">
      <c r="A7" s="273"/>
      <c r="B7" s="23" t="s">
        <v>234</v>
      </c>
      <c r="C7" s="23">
        <v>215</v>
      </c>
      <c r="D7" s="168">
        <v>0.20930232558139536</v>
      </c>
      <c r="E7" s="59">
        <v>1.402325581395349E-2</v>
      </c>
      <c r="F7" s="59">
        <v>4.1860465116279076E-2</v>
      </c>
      <c r="G7" s="59">
        <v>0.12097674418604651</v>
      </c>
      <c r="H7" s="59">
        <v>2.7837209302325583E-2</v>
      </c>
      <c r="I7" s="60">
        <v>7.9116279069767453E-2</v>
      </c>
    </row>
    <row r="8" spans="1:9" x14ac:dyDescent="0.2">
      <c r="A8" s="273"/>
      <c r="B8" s="23" t="s">
        <v>235</v>
      </c>
      <c r="C8" s="23">
        <v>281</v>
      </c>
      <c r="D8" s="168">
        <v>0.15302491103202848</v>
      </c>
      <c r="E8" s="59">
        <v>7.1921708185053385E-3</v>
      </c>
      <c r="F8" s="59">
        <v>1.7750889679715304E-2</v>
      </c>
      <c r="G8" s="59">
        <v>0.12104270462633453</v>
      </c>
      <c r="H8" s="59">
        <v>2.4943060498220641E-2</v>
      </c>
      <c r="I8" s="60">
        <v>2.8462633451957296E-2</v>
      </c>
    </row>
    <row r="9" spans="1:9" x14ac:dyDescent="0.2">
      <c r="A9" s="273"/>
      <c r="B9" s="23" t="s">
        <v>236</v>
      </c>
      <c r="C9" s="23">
        <v>932</v>
      </c>
      <c r="D9" s="168">
        <v>0.1298283261802575</v>
      </c>
      <c r="E9" s="59">
        <v>1.6098712446351929E-2</v>
      </c>
      <c r="F9" s="59">
        <v>1.506008583690987E-2</v>
      </c>
      <c r="G9" s="59">
        <v>9.8669527896995693E-2</v>
      </c>
      <c r="H9" s="59">
        <v>3.54431330472103E-2</v>
      </c>
      <c r="I9" s="60">
        <v>2.0383047210300428E-2</v>
      </c>
    </row>
    <row r="10" spans="1:9" x14ac:dyDescent="0.2">
      <c r="A10" s="273"/>
      <c r="B10" s="23" t="s">
        <v>237</v>
      </c>
      <c r="C10" s="23">
        <v>740</v>
      </c>
      <c r="D10" s="168">
        <v>0.16486486486486487</v>
      </c>
      <c r="E10" s="59">
        <v>1.3189189189189191E-3</v>
      </c>
      <c r="F10" s="59">
        <v>2.571891891891892E-2</v>
      </c>
      <c r="G10" s="59">
        <v>0.11622972972972972</v>
      </c>
      <c r="H10" s="59">
        <v>5.4075675675675679E-2</v>
      </c>
      <c r="I10" s="60">
        <v>3.643513513513514E-2</v>
      </c>
    </row>
    <row r="11" spans="1:9" x14ac:dyDescent="0.2">
      <c r="A11" s="273"/>
      <c r="B11" s="23" t="s">
        <v>238</v>
      </c>
      <c r="C11" s="23">
        <v>271</v>
      </c>
      <c r="D11" s="168">
        <v>0.23985239852398524</v>
      </c>
      <c r="E11" s="59">
        <v>7.435424354243542E-3</v>
      </c>
      <c r="F11" s="59">
        <v>7.435424354243542E-3</v>
      </c>
      <c r="G11" s="59">
        <v>0.19931734317343172</v>
      </c>
      <c r="H11" s="59">
        <v>8.4907749077490768E-2</v>
      </c>
      <c r="I11" s="60">
        <v>6.2841328413284131E-2</v>
      </c>
    </row>
    <row r="12" spans="1:9" x14ac:dyDescent="0.2">
      <c r="A12" s="273"/>
      <c r="B12" s="23" t="s">
        <v>239</v>
      </c>
      <c r="C12" s="23">
        <v>624</v>
      </c>
      <c r="D12" s="168">
        <v>0.20192307692307693</v>
      </c>
      <c r="E12" s="59">
        <v>1.9182692307692307E-2</v>
      </c>
      <c r="F12" s="59">
        <v>3.8365384615384614E-2</v>
      </c>
      <c r="G12" s="59">
        <v>0.12822115384615385</v>
      </c>
      <c r="H12" s="59">
        <v>3.2105769230769229E-2</v>
      </c>
      <c r="I12" s="60">
        <v>5.4519230769230771E-2</v>
      </c>
    </row>
    <row r="13" spans="1:9" x14ac:dyDescent="0.2">
      <c r="A13" s="273"/>
      <c r="B13" s="23" t="s">
        <v>170</v>
      </c>
      <c r="C13" s="23">
        <v>502</v>
      </c>
      <c r="D13" s="168">
        <v>0.15139442231075698</v>
      </c>
      <c r="E13" s="59">
        <v>0</v>
      </c>
      <c r="F13" s="59">
        <v>2.9824701195219124E-2</v>
      </c>
      <c r="G13" s="59">
        <v>8.7657370517928282E-2</v>
      </c>
      <c r="H13" s="59">
        <v>2.7856573705179282E-2</v>
      </c>
      <c r="I13" s="60">
        <v>4.7840637450199203E-2</v>
      </c>
    </row>
    <row r="14" spans="1:9" x14ac:dyDescent="0.2">
      <c r="A14" s="273"/>
      <c r="B14" s="23" t="s">
        <v>240</v>
      </c>
      <c r="C14" s="23">
        <v>224</v>
      </c>
      <c r="D14" s="168">
        <v>8.0357142857142863E-2</v>
      </c>
      <c r="E14" s="59">
        <v>0</v>
      </c>
      <c r="F14" s="59">
        <v>4.5000000000000005E-3</v>
      </c>
      <c r="G14" s="59">
        <v>6.2517857142857153E-2</v>
      </c>
      <c r="H14" s="59">
        <v>2.2339285714285718E-2</v>
      </c>
      <c r="I14" s="60">
        <v>2.6758928571428576E-2</v>
      </c>
    </row>
    <row r="15" spans="1:9" x14ac:dyDescent="0.2">
      <c r="A15" s="276"/>
      <c r="B15" s="50" t="s">
        <v>172</v>
      </c>
      <c r="C15" s="50">
        <v>454</v>
      </c>
      <c r="D15" s="169">
        <v>0.20264317180616739</v>
      </c>
      <c r="E15" s="62">
        <v>1.3171806167400881E-2</v>
      </c>
      <c r="F15" s="62">
        <v>9.0378854625550661E-2</v>
      </c>
      <c r="G15" s="62">
        <v>9.463436123348018E-2</v>
      </c>
      <c r="H15" s="62">
        <v>7.0519823788546251E-2</v>
      </c>
      <c r="I15" s="63">
        <v>6.3832599118942734E-2</v>
      </c>
    </row>
    <row r="16" spans="1:9" x14ac:dyDescent="0.2">
      <c r="A16" s="273" t="s">
        <v>527</v>
      </c>
      <c r="B16" s="120" t="s">
        <v>145</v>
      </c>
      <c r="C16" s="120">
        <v>522</v>
      </c>
      <c r="D16" s="170">
        <v>0.48467432950191569</v>
      </c>
      <c r="E16" s="121">
        <v>0.20501724137931032</v>
      </c>
      <c r="F16" s="121">
        <v>3.0534482758620689E-2</v>
      </c>
      <c r="G16" s="121">
        <v>0.35623563218390802</v>
      </c>
      <c r="H16" s="121">
        <v>0.14007088122605363</v>
      </c>
      <c r="I16" s="122">
        <v>0.10129693486590037</v>
      </c>
    </row>
    <row r="17" spans="1:9" x14ac:dyDescent="0.2">
      <c r="A17" s="273"/>
      <c r="B17" s="23" t="s">
        <v>234</v>
      </c>
      <c r="C17" s="23">
        <v>23</v>
      </c>
      <c r="D17" s="168">
        <v>0.60869565217391308</v>
      </c>
      <c r="E17" s="59">
        <v>0.34756521739130436</v>
      </c>
      <c r="F17" s="59">
        <v>4.3217391304347826E-2</v>
      </c>
      <c r="G17" s="59">
        <v>0.43460869565217392</v>
      </c>
      <c r="H17" s="59">
        <v>0.21730434782608696</v>
      </c>
      <c r="I17" s="60">
        <v>8.704347826086957E-2</v>
      </c>
    </row>
    <row r="18" spans="1:9" x14ac:dyDescent="0.2">
      <c r="A18" s="273"/>
      <c r="B18" s="23" t="s">
        <v>235</v>
      </c>
      <c r="C18" s="23">
        <v>41</v>
      </c>
      <c r="D18" s="168">
        <v>0.58536585365853655</v>
      </c>
      <c r="E18" s="59">
        <v>0.19492682926829269</v>
      </c>
      <c r="F18" s="59">
        <v>4.8585365853658538E-2</v>
      </c>
      <c r="G18" s="59">
        <v>0.39043902439024392</v>
      </c>
      <c r="H18" s="59">
        <v>0.17092682926829267</v>
      </c>
      <c r="I18" s="60">
        <v>9.7756097560975613E-2</v>
      </c>
    </row>
    <row r="19" spans="1:9" x14ac:dyDescent="0.2">
      <c r="A19" s="273"/>
      <c r="B19" s="23" t="s">
        <v>236</v>
      </c>
      <c r="C19" s="23">
        <v>92</v>
      </c>
      <c r="D19" s="168">
        <v>0.4891304347826087</v>
      </c>
      <c r="E19" s="59">
        <v>0.23918478260869566</v>
      </c>
      <c r="F19" s="59">
        <v>2.1521739130434783E-2</v>
      </c>
      <c r="G19" s="59">
        <v>0.35853260869565218</v>
      </c>
      <c r="H19" s="59">
        <v>0.15211956521739131</v>
      </c>
      <c r="I19" s="60">
        <v>0.11934782608695652</v>
      </c>
    </row>
    <row r="20" spans="1:9" x14ac:dyDescent="0.2">
      <c r="A20" s="273"/>
      <c r="B20" s="23" t="s">
        <v>237</v>
      </c>
      <c r="C20" s="23">
        <v>85</v>
      </c>
      <c r="D20" s="168">
        <v>0.43529411764705883</v>
      </c>
      <c r="E20" s="59">
        <v>0.15278823529411764</v>
      </c>
      <c r="F20" s="59">
        <v>4.701176470588235E-2</v>
      </c>
      <c r="G20" s="59">
        <v>0.35302352941176474</v>
      </c>
      <c r="H20" s="59">
        <v>9.40235294117647E-2</v>
      </c>
      <c r="I20" s="60">
        <v>8.2270588235294123E-2</v>
      </c>
    </row>
    <row r="21" spans="1:9" x14ac:dyDescent="0.2">
      <c r="A21" s="273"/>
      <c r="B21" s="23" t="s">
        <v>238</v>
      </c>
      <c r="C21" s="23">
        <v>37</v>
      </c>
      <c r="D21" s="168">
        <v>0.54054054054054057</v>
      </c>
      <c r="E21" s="59">
        <v>0.16216216216216217</v>
      </c>
      <c r="F21" s="59">
        <v>5.4054054054054057E-2</v>
      </c>
      <c r="G21" s="59">
        <v>0.40540540540540543</v>
      </c>
      <c r="H21" s="59">
        <v>5.4054054054054057E-2</v>
      </c>
      <c r="I21" s="60">
        <v>0.16216216216216217</v>
      </c>
    </row>
    <row r="22" spans="1:9" x14ac:dyDescent="0.2">
      <c r="A22" s="273"/>
      <c r="B22" s="23" t="s">
        <v>239</v>
      </c>
      <c r="C22" s="23">
        <v>80</v>
      </c>
      <c r="D22" s="168">
        <v>0.46250000000000002</v>
      </c>
      <c r="E22" s="59">
        <v>0.17482500000000001</v>
      </c>
      <c r="F22" s="59">
        <v>0</v>
      </c>
      <c r="G22" s="59">
        <v>0.36260000000000003</v>
      </c>
      <c r="H22" s="59">
        <v>0.14985000000000001</v>
      </c>
      <c r="I22" s="60">
        <v>9.9900000000000003E-2</v>
      </c>
    </row>
    <row r="23" spans="1:9" x14ac:dyDescent="0.2">
      <c r="A23" s="273"/>
      <c r="B23" s="23" t="s">
        <v>170</v>
      </c>
      <c r="C23" s="23">
        <v>44</v>
      </c>
      <c r="D23" s="168">
        <v>0.59090909090909094</v>
      </c>
      <c r="E23" s="59">
        <v>0.29545454545454547</v>
      </c>
      <c r="F23" s="59">
        <v>2.2454545454545456E-2</v>
      </c>
      <c r="G23" s="59">
        <v>0.43195454545454548</v>
      </c>
      <c r="H23" s="59">
        <v>9.0999999999999998E-2</v>
      </c>
      <c r="I23" s="60">
        <v>0.13650000000000001</v>
      </c>
    </row>
    <row r="24" spans="1:9" x14ac:dyDescent="0.2">
      <c r="A24" s="273"/>
      <c r="B24" s="23" t="s">
        <v>240</v>
      </c>
      <c r="C24" s="23">
        <v>23</v>
      </c>
      <c r="D24" s="168">
        <v>0.47826086956521741</v>
      </c>
      <c r="E24" s="59">
        <v>0.26065217391304352</v>
      </c>
      <c r="F24" s="59">
        <v>0.13056521739130436</v>
      </c>
      <c r="G24" s="59">
        <v>0.30417391304347829</v>
      </c>
      <c r="H24" s="59">
        <v>0.21760869565217392</v>
      </c>
      <c r="I24" s="60">
        <v>0.13056521739130436</v>
      </c>
    </row>
    <row r="25" spans="1:9" x14ac:dyDescent="0.2">
      <c r="A25" s="276"/>
      <c r="B25" s="50" t="s">
        <v>172</v>
      </c>
      <c r="C25" s="50">
        <v>97</v>
      </c>
      <c r="D25" s="169">
        <v>0.40206185567010311</v>
      </c>
      <c r="E25" s="62">
        <v>0.17529896907216497</v>
      </c>
      <c r="F25" s="62">
        <v>1.0453608247422681E-2</v>
      </c>
      <c r="G25" s="62">
        <v>0.27822680412371131</v>
      </c>
      <c r="H25" s="62">
        <v>0.16484536082474227</v>
      </c>
      <c r="I25" s="63">
        <v>6.1917525773195876E-2</v>
      </c>
    </row>
    <row r="27" spans="1:9" ht="25.5" customHeight="1" x14ac:dyDescent="0.2">
      <c r="A27" s="266" t="s">
        <v>536</v>
      </c>
      <c r="B27" s="266"/>
      <c r="C27" s="266"/>
      <c r="D27" s="266"/>
      <c r="E27" s="266"/>
      <c r="F27" s="266"/>
      <c r="G27" s="266"/>
      <c r="H27" s="266"/>
      <c r="I27" s="266"/>
    </row>
  </sheetData>
  <mergeCells count="4">
    <mergeCell ref="A6:A15"/>
    <mergeCell ref="A16:A25"/>
    <mergeCell ref="E4:I4"/>
    <mergeCell ref="A27:I27"/>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82C54-5B98-4E7D-B137-518B9D33A58D}">
  <dimension ref="A1:K18"/>
  <sheetViews>
    <sheetView workbookViewId="0"/>
  </sheetViews>
  <sheetFormatPr baseColWidth="10" defaultRowHeight="12.75" x14ac:dyDescent="0.2"/>
  <cols>
    <col min="1" max="1" width="13.5703125" style="6" customWidth="1"/>
    <col min="2" max="2" width="8.5703125" style="6" customWidth="1"/>
    <col min="3" max="3" width="13.7109375" style="6" customWidth="1"/>
    <col min="4" max="4" width="18.140625" style="6" customWidth="1"/>
    <col min="5" max="5" width="18.28515625" style="6" customWidth="1"/>
    <col min="6" max="6" width="13.5703125" style="6" customWidth="1"/>
    <col min="7" max="7" width="18.28515625" style="6" customWidth="1"/>
    <col min="8" max="8" width="19.140625" style="6" customWidth="1"/>
    <col min="9" max="9" width="14.5703125" style="6" customWidth="1"/>
    <col min="10" max="10" width="16.7109375" style="6" customWidth="1"/>
    <col min="11" max="11" width="19.28515625" style="6" customWidth="1"/>
    <col min="12" max="16384" width="11.42578125" style="6"/>
  </cols>
  <sheetData>
    <row r="1" spans="1:11" x14ac:dyDescent="0.2">
      <c r="A1" s="329" t="s">
        <v>711</v>
      </c>
    </row>
    <row r="2" spans="1:11" x14ac:dyDescent="0.2">
      <c r="A2" s="330" t="s">
        <v>712</v>
      </c>
    </row>
    <row r="4" spans="1:11" x14ac:dyDescent="0.2">
      <c r="A4" s="268"/>
      <c r="B4" s="270"/>
      <c r="C4" s="293" t="s">
        <v>83</v>
      </c>
      <c r="D4" s="293"/>
      <c r="E4" s="294"/>
      <c r="F4" s="293" t="s">
        <v>84</v>
      </c>
      <c r="G4" s="293"/>
      <c r="H4" s="294"/>
      <c r="I4" s="293" t="s">
        <v>85</v>
      </c>
      <c r="J4" s="293"/>
      <c r="K4" s="294"/>
    </row>
    <row r="5" spans="1:11" ht="25.5" x14ac:dyDescent="0.2">
      <c r="A5" s="290"/>
      <c r="B5" s="291"/>
      <c r="C5" s="334" t="s">
        <v>59</v>
      </c>
      <c r="D5" s="334" t="s">
        <v>60</v>
      </c>
      <c r="E5" s="335" t="s">
        <v>61</v>
      </c>
      <c r="F5" s="334" t="s">
        <v>59</v>
      </c>
      <c r="G5" s="334" t="s">
        <v>60</v>
      </c>
      <c r="H5" s="335" t="s">
        <v>61</v>
      </c>
      <c r="I5" s="334" t="s">
        <v>59</v>
      </c>
      <c r="J5" s="334" t="s">
        <v>60</v>
      </c>
      <c r="K5" s="335" t="s">
        <v>61</v>
      </c>
    </row>
    <row r="6" spans="1:11" x14ac:dyDescent="0.2">
      <c r="A6" s="254" t="s">
        <v>62</v>
      </c>
      <c r="B6" s="331" t="s">
        <v>63</v>
      </c>
      <c r="C6" s="332">
        <v>779</v>
      </c>
      <c r="D6" s="332">
        <v>607</v>
      </c>
      <c r="E6" s="333">
        <v>589</v>
      </c>
      <c r="F6" s="332">
        <v>779</v>
      </c>
      <c r="G6" s="332">
        <v>607</v>
      </c>
      <c r="H6" s="333">
        <v>589</v>
      </c>
      <c r="I6" s="332">
        <v>792</v>
      </c>
      <c r="J6" s="332">
        <v>617</v>
      </c>
      <c r="K6" s="333">
        <v>598</v>
      </c>
    </row>
    <row r="7" spans="1:11" x14ac:dyDescent="0.2">
      <c r="A7" s="10" t="s">
        <v>64</v>
      </c>
      <c r="B7" s="116" t="s">
        <v>65</v>
      </c>
      <c r="C7" s="39">
        <v>721</v>
      </c>
      <c r="D7" s="39">
        <v>661</v>
      </c>
      <c r="E7" s="41">
        <v>601</v>
      </c>
      <c r="F7" s="39">
        <v>728</v>
      </c>
      <c r="G7" s="39">
        <v>668</v>
      </c>
      <c r="H7" s="41">
        <v>606</v>
      </c>
      <c r="I7" s="39">
        <v>708</v>
      </c>
      <c r="J7" s="39">
        <v>650</v>
      </c>
      <c r="K7" s="41">
        <v>589</v>
      </c>
    </row>
    <row r="8" spans="1:11" x14ac:dyDescent="0.2">
      <c r="A8" s="10" t="s">
        <v>66</v>
      </c>
      <c r="B8" s="116" t="s">
        <v>67</v>
      </c>
      <c r="C8" s="39">
        <v>757</v>
      </c>
      <c r="D8" s="39">
        <v>671</v>
      </c>
      <c r="E8" s="41">
        <v>626</v>
      </c>
      <c r="F8" s="39">
        <v>748</v>
      </c>
      <c r="G8" s="39">
        <v>553</v>
      </c>
      <c r="H8" s="41">
        <v>516</v>
      </c>
      <c r="I8" s="39">
        <v>746</v>
      </c>
      <c r="J8" s="39">
        <v>665</v>
      </c>
      <c r="K8" s="41">
        <v>620</v>
      </c>
    </row>
    <row r="9" spans="1:11" x14ac:dyDescent="0.2">
      <c r="A9" s="10" t="s">
        <v>68</v>
      </c>
      <c r="B9" s="116" t="s">
        <v>69</v>
      </c>
      <c r="C9" s="39">
        <v>804</v>
      </c>
      <c r="D9" s="39">
        <v>757</v>
      </c>
      <c r="E9" s="41">
        <v>715</v>
      </c>
      <c r="F9" s="39">
        <v>799</v>
      </c>
      <c r="G9" s="39">
        <v>750</v>
      </c>
      <c r="H9" s="41">
        <v>714</v>
      </c>
      <c r="I9" s="39">
        <v>698</v>
      </c>
      <c r="J9" s="39">
        <v>651</v>
      </c>
      <c r="K9" s="41">
        <v>622</v>
      </c>
    </row>
    <row r="10" spans="1:11" x14ac:dyDescent="0.2">
      <c r="A10" s="10" t="s">
        <v>70</v>
      </c>
      <c r="B10" s="116" t="s">
        <v>71</v>
      </c>
      <c r="C10" s="39" t="s">
        <v>715</v>
      </c>
      <c r="D10" s="39" t="s">
        <v>715</v>
      </c>
      <c r="E10" s="41" t="s">
        <v>715</v>
      </c>
      <c r="F10" s="39">
        <v>1073</v>
      </c>
      <c r="G10" s="39">
        <v>1073</v>
      </c>
      <c r="H10" s="41">
        <v>1073</v>
      </c>
      <c r="I10" s="39">
        <v>785</v>
      </c>
      <c r="J10" s="39">
        <v>748</v>
      </c>
      <c r="K10" s="41">
        <v>621</v>
      </c>
    </row>
    <row r="11" spans="1:11" x14ac:dyDescent="0.2">
      <c r="A11" s="10" t="s">
        <v>72</v>
      </c>
      <c r="B11" s="116" t="s">
        <v>73</v>
      </c>
      <c r="C11" s="39">
        <v>680</v>
      </c>
      <c r="D11" s="39">
        <v>595</v>
      </c>
      <c r="E11" s="41">
        <v>553</v>
      </c>
      <c r="F11" s="39">
        <v>677</v>
      </c>
      <c r="G11" s="39">
        <v>592</v>
      </c>
      <c r="H11" s="41">
        <v>550</v>
      </c>
      <c r="I11" s="39">
        <v>677</v>
      </c>
      <c r="J11" s="39">
        <v>592</v>
      </c>
      <c r="K11" s="41">
        <v>551</v>
      </c>
    </row>
    <row r="12" spans="1:11" x14ac:dyDescent="0.2">
      <c r="A12" s="10" t="s">
        <v>74</v>
      </c>
      <c r="B12" s="116" t="s">
        <v>75</v>
      </c>
      <c r="C12" s="39">
        <v>936</v>
      </c>
      <c r="D12" s="39">
        <v>648</v>
      </c>
      <c r="E12" s="41">
        <v>648</v>
      </c>
      <c r="F12" s="39">
        <v>900</v>
      </c>
      <c r="G12" s="39">
        <v>648</v>
      </c>
      <c r="H12" s="41">
        <v>648</v>
      </c>
      <c r="I12" s="39">
        <v>900</v>
      </c>
      <c r="J12" s="39">
        <v>684</v>
      </c>
      <c r="K12" s="41">
        <v>684</v>
      </c>
    </row>
    <row r="13" spans="1:11" x14ac:dyDescent="0.2">
      <c r="A13" s="10" t="s">
        <v>76</v>
      </c>
      <c r="B13" s="116" t="s">
        <v>77</v>
      </c>
      <c r="C13" s="39">
        <v>855</v>
      </c>
      <c r="D13" s="39">
        <v>855</v>
      </c>
      <c r="E13" s="41">
        <v>855</v>
      </c>
      <c r="F13" s="39">
        <v>855</v>
      </c>
      <c r="G13" s="39">
        <v>855</v>
      </c>
      <c r="H13" s="41">
        <v>855</v>
      </c>
      <c r="I13" s="39">
        <v>855</v>
      </c>
      <c r="J13" s="39">
        <v>855</v>
      </c>
      <c r="K13" s="41">
        <v>855</v>
      </c>
    </row>
    <row r="14" spans="1:11" x14ac:dyDescent="0.2">
      <c r="A14" s="10" t="s">
        <v>78</v>
      </c>
      <c r="B14" s="116" t="s">
        <v>79</v>
      </c>
      <c r="C14" s="39">
        <v>930</v>
      </c>
      <c r="D14" s="39">
        <v>750</v>
      </c>
      <c r="E14" s="41">
        <v>750</v>
      </c>
      <c r="F14" s="39">
        <v>930</v>
      </c>
      <c r="G14" s="39">
        <v>750</v>
      </c>
      <c r="H14" s="41">
        <v>750</v>
      </c>
      <c r="I14" s="39">
        <v>930</v>
      </c>
      <c r="J14" s="39">
        <v>720</v>
      </c>
      <c r="K14" s="41">
        <v>720</v>
      </c>
    </row>
    <row r="15" spans="1:11" x14ac:dyDescent="0.2">
      <c r="A15" s="10" t="s">
        <v>80</v>
      </c>
      <c r="B15" s="116" t="s">
        <v>81</v>
      </c>
      <c r="C15" s="39">
        <v>741</v>
      </c>
      <c r="D15" s="39">
        <v>663</v>
      </c>
      <c r="E15" s="41">
        <v>523</v>
      </c>
      <c r="F15" s="39">
        <v>741</v>
      </c>
      <c r="G15" s="39">
        <v>663</v>
      </c>
      <c r="H15" s="41">
        <v>523</v>
      </c>
      <c r="I15" s="39">
        <v>741</v>
      </c>
      <c r="J15" s="39">
        <v>663</v>
      </c>
      <c r="K15" s="41">
        <v>523</v>
      </c>
    </row>
    <row r="16" spans="1:11" x14ac:dyDescent="0.2">
      <c r="A16" s="255" t="s">
        <v>714</v>
      </c>
      <c r="B16" s="117" t="s">
        <v>82</v>
      </c>
      <c r="C16" s="42">
        <v>766</v>
      </c>
      <c r="D16" s="42">
        <v>665</v>
      </c>
      <c r="E16" s="43">
        <v>635</v>
      </c>
      <c r="F16" s="42">
        <v>767</v>
      </c>
      <c r="G16" s="42">
        <v>666</v>
      </c>
      <c r="H16" s="43">
        <v>632</v>
      </c>
      <c r="I16" s="42">
        <v>738</v>
      </c>
      <c r="J16" s="42">
        <v>663</v>
      </c>
      <c r="K16" s="43">
        <v>645</v>
      </c>
    </row>
    <row r="18" spans="1:1" x14ac:dyDescent="0.2">
      <c r="A18" s="6" t="s">
        <v>713</v>
      </c>
    </row>
  </sheetData>
  <mergeCells count="4">
    <mergeCell ref="A4:B5"/>
    <mergeCell ref="C4:E4"/>
    <mergeCell ref="F4:H4"/>
    <mergeCell ref="I4:K4"/>
  </mergeCells>
  <pageMargins left="0.7" right="0.7" top="0.78740157499999996" bottom="0.78740157499999996"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07A92-64E7-4FE9-9E63-8F4A8C367DEC}">
  <dimension ref="A1:F28"/>
  <sheetViews>
    <sheetView workbookViewId="0"/>
  </sheetViews>
  <sheetFormatPr baseColWidth="10" defaultColWidth="24.42578125" defaultRowHeight="12.75" x14ac:dyDescent="0.2"/>
  <cols>
    <col min="1" max="16384" width="24.42578125" style="6"/>
  </cols>
  <sheetData>
    <row r="1" spans="1:6" x14ac:dyDescent="0.2">
      <c r="A1" s="329" t="s">
        <v>122</v>
      </c>
    </row>
    <row r="2" spans="1:6" x14ac:dyDescent="0.2">
      <c r="A2" s="330" t="s">
        <v>716</v>
      </c>
    </row>
    <row r="4" spans="1:6" ht="38.25" x14ac:dyDescent="0.2">
      <c r="A4" s="292"/>
      <c r="B4" s="294"/>
      <c r="C4" s="35" t="s">
        <v>86</v>
      </c>
      <c r="D4" s="37" t="s">
        <v>87</v>
      </c>
    </row>
    <row r="5" spans="1:6" x14ac:dyDescent="0.2">
      <c r="A5" s="254" t="s">
        <v>88</v>
      </c>
      <c r="B5" s="331" t="s">
        <v>89</v>
      </c>
      <c r="C5" s="232">
        <v>475.2</v>
      </c>
      <c r="D5" s="234">
        <v>33.75</v>
      </c>
      <c r="F5" s="336"/>
    </row>
    <row r="6" spans="1:6" x14ac:dyDescent="0.2">
      <c r="A6" s="10" t="s">
        <v>90</v>
      </c>
      <c r="B6" s="116" t="s">
        <v>91</v>
      </c>
      <c r="C6" s="232">
        <v>502.6</v>
      </c>
      <c r="D6" s="234">
        <v>31.810126582278482</v>
      </c>
    </row>
    <row r="7" spans="1:6" x14ac:dyDescent="0.2">
      <c r="A7" s="10" t="s">
        <v>92</v>
      </c>
      <c r="B7" s="116" t="s">
        <v>93</v>
      </c>
      <c r="C7" s="232">
        <v>517.30147967112498</v>
      </c>
      <c r="D7" s="234">
        <v>34.03299208362666</v>
      </c>
    </row>
    <row r="8" spans="1:6" x14ac:dyDescent="0.2">
      <c r="A8" s="10" t="s">
        <v>94</v>
      </c>
      <c r="B8" s="116" t="s">
        <v>95</v>
      </c>
      <c r="C8" s="232">
        <v>605.5</v>
      </c>
      <c r="D8" s="234">
        <v>39.31818181818182</v>
      </c>
    </row>
    <row r="9" spans="1:6" x14ac:dyDescent="0.2">
      <c r="A9" s="10" t="s">
        <v>62</v>
      </c>
      <c r="B9" s="116" t="s">
        <v>63</v>
      </c>
      <c r="C9" s="232">
        <v>616.71</v>
      </c>
      <c r="D9" s="234">
        <v>34.724662162162161</v>
      </c>
    </row>
    <row r="10" spans="1:6" x14ac:dyDescent="0.2">
      <c r="A10" s="10" t="s">
        <v>96</v>
      </c>
      <c r="B10" s="116" t="s">
        <v>97</v>
      </c>
      <c r="C10" s="232">
        <v>615.46333333333303</v>
      </c>
      <c r="D10" s="234">
        <v>35.452956989247312</v>
      </c>
    </row>
    <row r="11" spans="1:6" x14ac:dyDescent="0.2">
      <c r="A11" s="10" t="s">
        <v>98</v>
      </c>
      <c r="B11" s="116" t="s">
        <v>99</v>
      </c>
      <c r="C11" s="232">
        <v>907.2</v>
      </c>
      <c r="D11" s="234">
        <v>60</v>
      </c>
    </row>
    <row r="12" spans="1:6" x14ac:dyDescent="0.2">
      <c r="A12" s="10" t="s">
        <v>100</v>
      </c>
      <c r="B12" s="116" t="s">
        <v>101</v>
      </c>
      <c r="C12" s="232">
        <v>620.4</v>
      </c>
      <c r="D12" s="234">
        <v>41.25</v>
      </c>
    </row>
    <row r="13" spans="1:6" x14ac:dyDescent="0.2">
      <c r="A13" s="10" t="s">
        <v>102</v>
      </c>
      <c r="B13" s="116" t="s">
        <v>103</v>
      </c>
      <c r="C13" s="232">
        <v>603.08399999999995</v>
      </c>
      <c r="D13" s="234">
        <v>33.504666666666672</v>
      </c>
    </row>
    <row r="14" spans="1:6" x14ac:dyDescent="0.2">
      <c r="A14" s="10" t="s">
        <v>104</v>
      </c>
      <c r="B14" s="116" t="s">
        <v>105</v>
      </c>
      <c r="C14" s="232">
        <v>605</v>
      </c>
      <c r="D14" s="234">
        <v>47.450980392156858</v>
      </c>
    </row>
    <row r="15" spans="1:6" x14ac:dyDescent="0.2">
      <c r="A15" s="10" t="s">
        <v>106</v>
      </c>
      <c r="B15" s="116" t="s">
        <v>107</v>
      </c>
      <c r="C15" s="232">
        <v>648.6</v>
      </c>
      <c r="D15" s="234">
        <v>41.57692307692308</v>
      </c>
    </row>
    <row r="16" spans="1:6" x14ac:dyDescent="0.2">
      <c r="A16" s="10" t="s">
        <v>108</v>
      </c>
      <c r="B16" s="116" t="s">
        <v>109</v>
      </c>
      <c r="C16" s="232">
        <v>651.6</v>
      </c>
      <c r="D16" s="234">
        <v>39.538834951456316</v>
      </c>
    </row>
    <row r="17" spans="1:4" x14ac:dyDescent="0.2">
      <c r="A17" s="10" t="s">
        <v>80</v>
      </c>
      <c r="B17" s="116" t="s">
        <v>81</v>
      </c>
      <c r="C17" s="232">
        <v>663.1</v>
      </c>
      <c r="D17" s="234">
        <v>39.294814814814814</v>
      </c>
    </row>
    <row r="18" spans="1:4" x14ac:dyDescent="0.2">
      <c r="A18" s="10" t="s">
        <v>74</v>
      </c>
      <c r="B18" s="116" t="s">
        <v>75</v>
      </c>
      <c r="C18" s="232">
        <v>684</v>
      </c>
      <c r="D18" s="234">
        <v>42.563783447417549</v>
      </c>
    </row>
    <row r="19" spans="1:4" x14ac:dyDescent="0.2">
      <c r="A19" s="10" t="s">
        <v>110</v>
      </c>
      <c r="B19" s="116" t="s">
        <v>111</v>
      </c>
      <c r="C19" s="232">
        <v>694.04121607183697</v>
      </c>
      <c r="D19" s="234">
        <v>58.978372826803451</v>
      </c>
    </row>
    <row r="20" spans="1:4" x14ac:dyDescent="0.2">
      <c r="A20" s="10" t="s">
        <v>112</v>
      </c>
      <c r="B20" s="116" t="s">
        <v>113</v>
      </c>
      <c r="C20" s="232">
        <v>669.48523427892997</v>
      </c>
      <c r="D20" s="234">
        <v>46.981419949398578</v>
      </c>
    </row>
    <row r="21" spans="1:4" x14ac:dyDescent="0.2">
      <c r="A21" s="10" t="s">
        <v>68</v>
      </c>
      <c r="B21" s="116" t="s">
        <v>69</v>
      </c>
      <c r="C21" s="232">
        <v>651.458693274864</v>
      </c>
      <c r="D21" s="234">
        <v>37.093733424903263</v>
      </c>
    </row>
    <row r="22" spans="1:4" x14ac:dyDescent="0.2">
      <c r="A22" s="10" t="s">
        <v>78</v>
      </c>
      <c r="B22" s="116" t="s">
        <v>79</v>
      </c>
      <c r="C22" s="232">
        <v>720</v>
      </c>
      <c r="D22" s="234">
        <v>43.399638336347195</v>
      </c>
    </row>
    <row r="23" spans="1:4" x14ac:dyDescent="0.2">
      <c r="A23" s="10" t="s">
        <v>70</v>
      </c>
      <c r="B23" s="116" t="s">
        <v>71</v>
      </c>
      <c r="C23" s="232">
        <v>748</v>
      </c>
      <c r="D23" s="234">
        <v>38.756476683937827</v>
      </c>
    </row>
    <row r="24" spans="1:4" x14ac:dyDescent="0.2">
      <c r="A24" s="10" t="s">
        <v>114</v>
      </c>
      <c r="B24" s="116" t="s">
        <v>77</v>
      </c>
      <c r="C24" s="232">
        <v>855</v>
      </c>
      <c r="D24" s="234">
        <v>62.637362637362635</v>
      </c>
    </row>
    <row r="25" spans="1:4" x14ac:dyDescent="0.2">
      <c r="A25" s="10" t="s">
        <v>115</v>
      </c>
      <c r="B25" s="116" t="s">
        <v>116</v>
      </c>
      <c r="C25" s="232">
        <v>620.9</v>
      </c>
      <c r="D25" s="234">
        <v>47.037878787878782</v>
      </c>
    </row>
    <row r="26" spans="1:4" x14ac:dyDescent="0.2">
      <c r="A26" s="10" t="s">
        <v>117</v>
      </c>
      <c r="B26" s="116" t="s">
        <v>118</v>
      </c>
      <c r="C26" s="232">
        <v>998.82</v>
      </c>
      <c r="D26" s="234">
        <v>50.670657467532465</v>
      </c>
    </row>
    <row r="27" spans="1:4" x14ac:dyDescent="0.2">
      <c r="A27" s="255" t="s">
        <v>119</v>
      </c>
      <c r="B27" s="117" t="s">
        <v>120</v>
      </c>
      <c r="C27" s="235">
        <v>844.8</v>
      </c>
      <c r="D27" s="237">
        <v>55.000000000000007</v>
      </c>
    </row>
    <row r="28" spans="1:4" x14ac:dyDescent="0.2">
      <c r="A28" s="255" t="s">
        <v>121</v>
      </c>
      <c r="B28" s="117" t="s">
        <v>121</v>
      </c>
      <c r="C28" s="235">
        <v>711.59994128425399</v>
      </c>
      <c r="D28" s="237">
        <v>45.553422904670498</v>
      </c>
    </row>
  </sheetData>
  <mergeCells count="1">
    <mergeCell ref="A4:B4"/>
  </mergeCell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D0988-6B36-4AF7-8628-26C0DCAF2535}">
  <dimension ref="A1:E37"/>
  <sheetViews>
    <sheetView zoomScaleNormal="100" workbookViewId="0"/>
  </sheetViews>
  <sheetFormatPr baseColWidth="10" defaultRowHeight="12.75" x14ac:dyDescent="0.2"/>
  <cols>
    <col min="1" max="1" width="28.140625" style="6" customWidth="1"/>
    <col min="2" max="2" width="13.42578125" style="6" customWidth="1"/>
    <col min="3" max="5" width="18.7109375" style="6" customWidth="1"/>
    <col min="6" max="16384" width="11.42578125" style="6"/>
  </cols>
  <sheetData>
    <row r="1" spans="1:5" x14ac:dyDescent="0.2">
      <c r="A1" s="329" t="s">
        <v>141</v>
      </c>
    </row>
    <row r="2" spans="1:5" x14ac:dyDescent="0.2">
      <c r="A2" s="330" t="s">
        <v>716</v>
      </c>
    </row>
    <row r="4" spans="1:5" x14ac:dyDescent="0.2">
      <c r="A4" s="337"/>
      <c r="B4" s="338"/>
      <c r="C4" s="292" t="s">
        <v>123</v>
      </c>
      <c r="D4" s="293"/>
      <c r="E4" s="294"/>
    </row>
    <row r="5" spans="1:5" x14ac:dyDescent="0.2">
      <c r="A5" s="292"/>
      <c r="B5" s="294"/>
      <c r="C5" s="113">
        <v>2011</v>
      </c>
      <c r="D5" s="113">
        <v>2015</v>
      </c>
      <c r="E5" s="344">
        <v>2019</v>
      </c>
    </row>
    <row r="6" spans="1:5" x14ac:dyDescent="0.2">
      <c r="A6" s="254" t="s">
        <v>124</v>
      </c>
      <c r="B6" s="331" t="s">
        <v>125</v>
      </c>
      <c r="C6" s="340">
        <v>953.46789999999999</v>
      </c>
      <c r="D6" s="340">
        <v>1000</v>
      </c>
      <c r="E6" s="341">
        <v>1000</v>
      </c>
    </row>
    <row r="7" spans="1:5" x14ac:dyDescent="0.2">
      <c r="A7" s="10" t="s">
        <v>62</v>
      </c>
      <c r="B7" s="116" t="s">
        <v>63</v>
      </c>
      <c r="C7" s="340">
        <v>705</v>
      </c>
      <c r="D7" s="340">
        <v>705</v>
      </c>
      <c r="E7" s="341">
        <v>705</v>
      </c>
    </row>
    <row r="8" spans="1:5" x14ac:dyDescent="0.2">
      <c r="A8" s="10" t="s">
        <v>126</v>
      </c>
      <c r="B8" s="116" t="s">
        <v>127</v>
      </c>
      <c r="C8" s="340">
        <v>918.70479999999998</v>
      </c>
      <c r="D8" s="340">
        <v>919.38520000000005</v>
      </c>
      <c r="E8" s="341">
        <v>919.66949999999997</v>
      </c>
    </row>
    <row r="9" spans="1:5" x14ac:dyDescent="0.2">
      <c r="A9" s="10" t="s">
        <v>117</v>
      </c>
      <c r="B9" s="116" t="s">
        <v>118</v>
      </c>
      <c r="C9" s="340">
        <v>1007</v>
      </c>
      <c r="D9" s="340">
        <v>1038.5</v>
      </c>
      <c r="E9" s="341">
        <v>1007.8234</v>
      </c>
    </row>
    <row r="10" spans="1:5" x14ac:dyDescent="0.2">
      <c r="A10" s="10" t="s">
        <v>100</v>
      </c>
      <c r="B10" s="116" t="s">
        <v>101</v>
      </c>
      <c r="C10" s="340">
        <v>693.8</v>
      </c>
      <c r="D10" s="340">
        <v>686.76</v>
      </c>
      <c r="E10" s="341">
        <v>686.76</v>
      </c>
    </row>
    <row r="11" spans="1:5" x14ac:dyDescent="0.2">
      <c r="A11" s="10" t="s">
        <v>94</v>
      </c>
      <c r="B11" s="116" t="s">
        <v>95</v>
      </c>
      <c r="C11" s="340">
        <v>649.6875</v>
      </c>
      <c r="D11" s="340">
        <v>660.625</v>
      </c>
      <c r="E11" s="341">
        <v>660.625</v>
      </c>
    </row>
    <row r="12" spans="1:5" x14ac:dyDescent="0.2">
      <c r="A12" s="10" t="s">
        <v>72</v>
      </c>
      <c r="B12" s="116" t="s">
        <v>73</v>
      </c>
      <c r="C12" s="340">
        <v>625.8125</v>
      </c>
      <c r="D12" s="340">
        <v>632.30420000000004</v>
      </c>
      <c r="E12" s="341">
        <v>650.75</v>
      </c>
    </row>
    <row r="13" spans="1:5" x14ac:dyDescent="0.2">
      <c r="A13" s="10" t="s">
        <v>74</v>
      </c>
      <c r="B13" s="116" t="s">
        <v>75</v>
      </c>
      <c r="C13" s="340">
        <v>864</v>
      </c>
      <c r="D13" s="340">
        <v>864</v>
      </c>
      <c r="E13" s="341">
        <v>864</v>
      </c>
    </row>
    <row r="14" spans="1:5" x14ac:dyDescent="0.2">
      <c r="A14" s="10" t="s">
        <v>68</v>
      </c>
      <c r="B14" s="116" t="s">
        <v>69</v>
      </c>
      <c r="C14" s="340">
        <v>701.57460000000003</v>
      </c>
      <c r="D14" s="340">
        <v>702.93290000000002</v>
      </c>
      <c r="E14" s="341">
        <v>723.99900000000002</v>
      </c>
    </row>
    <row r="15" spans="1:5" x14ac:dyDescent="0.2">
      <c r="A15" s="10" t="s">
        <v>128</v>
      </c>
      <c r="B15" s="116" t="s">
        <v>129</v>
      </c>
      <c r="C15" s="340">
        <v>755.99980000000005</v>
      </c>
      <c r="D15" s="340">
        <v>785.83150000000001</v>
      </c>
      <c r="E15" s="341">
        <v>748</v>
      </c>
    </row>
    <row r="16" spans="1:5" x14ac:dyDescent="0.2">
      <c r="A16" s="10" t="s">
        <v>108</v>
      </c>
      <c r="B16" s="116" t="s">
        <v>109</v>
      </c>
      <c r="C16" s="340">
        <v>572.25</v>
      </c>
      <c r="D16" s="340">
        <v>645.75</v>
      </c>
      <c r="E16" s="341">
        <v>692.32500000000005</v>
      </c>
    </row>
    <row r="17" spans="1:5" x14ac:dyDescent="0.2">
      <c r="A17" s="10" t="s">
        <v>102</v>
      </c>
      <c r="B17" s="116" t="s">
        <v>103</v>
      </c>
      <c r="C17" s="340">
        <v>857.14290000000005</v>
      </c>
      <c r="D17" s="340">
        <v>728.57140000000004</v>
      </c>
      <c r="E17" s="341">
        <v>728.57140000000004</v>
      </c>
    </row>
    <row r="18" spans="1:5" x14ac:dyDescent="0.2">
      <c r="A18" s="10" t="s">
        <v>130</v>
      </c>
      <c r="B18" s="116" t="s">
        <v>131</v>
      </c>
      <c r="C18" s="340">
        <v>869.25</v>
      </c>
      <c r="D18" s="340">
        <v>915</v>
      </c>
      <c r="E18" s="341">
        <v>905</v>
      </c>
    </row>
    <row r="19" spans="1:5" x14ac:dyDescent="0.2">
      <c r="A19" s="10" t="s">
        <v>110</v>
      </c>
      <c r="B19" s="116" t="s">
        <v>111</v>
      </c>
      <c r="C19" s="340">
        <v>956.38469999999995</v>
      </c>
      <c r="D19" s="340">
        <v>971.81190000000004</v>
      </c>
      <c r="E19" s="341">
        <v>958.46500000000003</v>
      </c>
    </row>
    <row r="20" spans="1:5" x14ac:dyDescent="0.2">
      <c r="A20" s="10" t="s">
        <v>132</v>
      </c>
      <c r="B20" s="116" t="s">
        <v>133</v>
      </c>
      <c r="C20" s="340">
        <v>891</v>
      </c>
      <c r="D20" s="340">
        <v>891</v>
      </c>
      <c r="E20" s="341">
        <v>891</v>
      </c>
    </row>
    <row r="21" spans="1:5" x14ac:dyDescent="0.2">
      <c r="A21" s="10" t="s">
        <v>96</v>
      </c>
      <c r="B21" s="116" t="s">
        <v>97</v>
      </c>
      <c r="C21" s="340">
        <v>753.55</v>
      </c>
      <c r="D21" s="340">
        <v>762.57759999999996</v>
      </c>
      <c r="E21" s="341">
        <v>770.15790000000004</v>
      </c>
    </row>
    <row r="22" spans="1:5" x14ac:dyDescent="0.2">
      <c r="A22" s="10" t="s">
        <v>92</v>
      </c>
      <c r="B22" s="116" t="s">
        <v>93</v>
      </c>
      <c r="C22" s="340">
        <v>632.44439999999997</v>
      </c>
      <c r="D22" s="340">
        <v>647.55560000000003</v>
      </c>
      <c r="E22" s="341">
        <v>654.66669999999999</v>
      </c>
    </row>
    <row r="23" spans="1:5" x14ac:dyDescent="0.2">
      <c r="A23" s="10" t="s">
        <v>115</v>
      </c>
      <c r="B23" s="116" t="s">
        <v>116</v>
      </c>
      <c r="C23" s="340" t="s">
        <v>715</v>
      </c>
      <c r="D23" s="340">
        <v>594.33330000000001</v>
      </c>
      <c r="E23" s="341">
        <v>599.16890000000001</v>
      </c>
    </row>
    <row r="24" spans="1:5" x14ac:dyDescent="0.2">
      <c r="A24" s="10" t="s">
        <v>134</v>
      </c>
      <c r="B24" s="116" t="s">
        <v>135</v>
      </c>
      <c r="C24" s="340">
        <v>800</v>
      </c>
      <c r="D24" s="340">
        <v>800</v>
      </c>
      <c r="E24" s="341">
        <v>800</v>
      </c>
    </row>
    <row r="25" spans="1:5" x14ac:dyDescent="0.2">
      <c r="A25" s="10" t="s">
        <v>78</v>
      </c>
      <c r="B25" s="116" t="s">
        <v>79</v>
      </c>
      <c r="C25" s="340">
        <v>940</v>
      </c>
      <c r="D25" s="340">
        <v>940</v>
      </c>
      <c r="E25" s="341">
        <v>940</v>
      </c>
    </row>
    <row r="26" spans="1:5" x14ac:dyDescent="0.2">
      <c r="A26" s="10" t="s">
        <v>80</v>
      </c>
      <c r="B26" s="116" t="s">
        <v>81</v>
      </c>
      <c r="C26" s="340">
        <v>747.71429999999998</v>
      </c>
      <c r="D26" s="340">
        <v>747.71429999999998</v>
      </c>
      <c r="E26" s="341">
        <v>753.14290000000005</v>
      </c>
    </row>
    <row r="27" spans="1:5" x14ac:dyDescent="0.2">
      <c r="A27" s="10" t="s">
        <v>88</v>
      </c>
      <c r="B27" s="116" t="s">
        <v>89</v>
      </c>
      <c r="C27" s="340">
        <v>648.83749999999998</v>
      </c>
      <c r="D27" s="340">
        <v>634.5</v>
      </c>
      <c r="E27" s="341">
        <v>603.1</v>
      </c>
    </row>
    <row r="28" spans="1:5" x14ac:dyDescent="0.2">
      <c r="A28" s="10" t="s">
        <v>104</v>
      </c>
      <c r="B28" s="116" t="s">
        <v>105</v>
      </c>
      <c r="C28" s="340">
        <v>891.23329999999999</v>
      </c>
      <c r="D28" s="340">
        <v>806.25</v>
      </c>
      <c r="E28" s="341">
        <v>909.96</v>
      </c>
    </row>
    <row r="29" spans="1:5" x14ac:dyDescent="0.2">
      <c r="A29" s="10" t="s">
        <v>106</v>
      </c>
      <c r="B29" s="116" t="s">
        <v>107</v>
      </c>
      <c r="C29" s="340">
        <v>691.125</v>
      </c>
      <c r="D29" s="340">
        <v>673.2</v>
      </c>
      <c r="E29" s="341">
        <v>669.6</v>
      </c>
    </row>
    <row r="30" spans="1:5" x14ac:dyDescent="0.2">
      <c r="A30" s="10" t="s">
        <v>136</v>
      </c>
      <c r="B30" s="116" t="s">
        <v>137</v>
      </c>
      <c r="C30" s="340">
        <v>664.375</v>
      </c>
      <c r="D30" s="340">
        <v>664.375</v>
      </c>
      <c r="E30" s="341">
        <v>681.875</v>
      </c>
    </row>
    <row r="31" spans="1:5" x14ac:dyDescent="0.2">
      <c r="A31" s="10" t="s">
        <v>112</v>
      </c>
      <c r="B31" s="116" t="s">
        <v>113</v>
      </c>
      <c r="C31" s="340">
        <v>875</v>
      </c>
      <c r="D31" s="340">
        <v>792.77359999999999</v>
      </c>
      <c r="E31" s="341">
        <v>791.71699999999998</v>
      </c>
    </row>
    <row r="32" spans="1:5" x14ac:dyDescent="0.2">
      <c r="A32" s="10" t="s">
        <v>70</v>
      </c>
      <c r="B32" s="116" t="s">
        <v>71</v>
      </c>
      <c r="C32" s="340" t="s">
        <v>715</v>
      </c>
      <c r="D32" s="340">
        <v>818.66669999999999</v>
      </c>
      <c r="E32" s="341">
        <v>797</v>
      </c>
    </row>
    <row r="33" spans="1:5" x14ac:dyDescent="0.2">
      <c r="A33" s="10" t="s">
        <v>90</v>
      </c>
      <c r="B33" s="116" t="s">
        <v>91</v>
      </c>
      <c r="C33" s="340">
        <v>720</v>
      </c>
      <c r="D33" s="340">
        <v>720</v>
      </c>
      <c r="E33" s="341">
        <v>720</v>
      </c>
    </row>
    <row r="34" spans="1:5" x14ac:dyDescent="0.2">
      <c r="A34" s="255" t="s">
        <v>138</v>
      </c>
      <c r="B34" s="117" t="s">
        <v>139</v>
      </c>
      <c r="C34" s="342" t="s">
        <v>715</v>
      </c>
      <c r="D34" s="342">
        <v>970</v>
      </c>
      <c r="E34" s="343" t="s">
        <v>715</v>
      </c>
    </row>
    <row r="35" spans="1:5" x14ac:dyDescent="0.2">
      <c r="A35" s="255" t="s">
        <v>121</v>
      </c>
      <c r="B35" s="117" t="s">
        <v>121</v>
      </c>
      <c r="C35" s="342">
        <v>791.75750000000005</v>
      </c>
      <c r="D35" s="342">
        <v>800.63599999999997</v>
      </c>
      <c r="E35" s="343">
        <v>804.05250000000001</v>
      </c>
    </row>
    <row r="37" spans="1:5" x14ac:dyDescent="0.2">
      <c r="A37" s="6" t="s">
        <v>717</v>
      </c>
    </row>
  </sheetData>
  <mergeCells count="2">
    <mergeCell ref="C4:E4"/>
    <mergeCell ref="A5:B5"/>
  </mergeCell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1B87A-FD25-4676-BD50-D83272A331FD}">
  <dimension ref="A1:E37"/>
  <sheetViews>
    <sheetView zoomScaleNormal="100" workbookViewId="0">
      <selection activeCell="E34" sqref="E34"/>
    </sheetView>
  </sheetViews>
  <sheetFormatPr baseColWidth="10" defaultRowHeight="12.75" x14ac:dyDescent="0.2"/>
  <cols>
    <col min="1" max="1" width="28.140625" style="6" customWidth="1"/>
    <col min="2" max="2" width="13.42578125" style="6" customWidth="1"/>
    <col min="3" max="5" width="18.7109375" style="6" customWidth="1"/>
    <col min="6" max="16384" width="11.42578125" style="6"/>
  </cols>
  <sheetData>
    <row r="1" spans="1:5" x14ac:dyDescent="0.2">
      <c r="A1" s="329" t="s">
        <v>718</v>
      </c>
    </row>
    <row r="2" spans="1:5" x14ac:dyDescent="0.2">
      <c r="A2" s="330" t="s">
        <v>716</v>
      </c>
    </row>
    <row r="4" spans="1:5" x14ac:dyDescent="0.2">
      <c r="A4" s="337"/>
      <c r="B4" s="338"/>
      <c r="C4" s="292" t="s">
        <v>123</v>
      </c>
      <c r="D4" s="293"/>
      <c r="E4" s="294"/>
    </row>
    <row r="5" spans="1:5" x14ac:dyDescent="0.2">
      <c r="A5" s="292"/>
      <c r="B5" s="294"/>
      <c r="C5" s="73">
        <v>2011</v>
      </c>
      <c r="D5" s="73">
        <v>2015</v>
      </c>
      <c r="E5" s="339">
        <v>2019</v>
      </c>
    </row>
    <row r="6" spans="1:5" x14ac:dyDescent="0.2">
      <c r="A6" s="254" t="s">
        <v>124</v>
      </c>
      <c r="B6" s="331" t="s">
        <v>125</v>
      </c>
      <c r="C6" s="340">
        <v>1008.8472</v>
      </c>
      <c r="D6" s="340">
        <v>1000</v>
      </c>
      <c r="E6" s="341">
        <v>1000</v>
      </c>
    </row>
    <row r="7" spans="1:5" x14ac:dyDescent="0.2">
      <c r="A7" s="10" t="s">
        <v>62</v>
      </c>
      <c r="B7" s="116" t="s">
        <v>63</v>
      </c>
      <c r="C7" s="340">
        <v>899.98810000000003</v>
      </c>
      <c r="D7" s="340">
        <v>899.13980000000004</v>
      </c>
      <c r="E7" s="341">
        <v>900</v>
      </c>
    </row>
    <row r="8" spans="1:5" x14ac:dyDescent="0.2">
      <c r="A8" s="10" t="s">
        <v>126</v>
      </c>
      <c r="B8" s="116" t="s">
        <v>127</v>
      </c>
      <c r="C8" s="340">
        <v>923.26319999999998</v>
      </c>
      <c r="D8" s="340">
        <v>924.27300000000002</v>
      </c>
      <c r="E8" s="341">
        <v>923.6318</v>
      </c>
    </row>
    <row r="9" spans="1:5" x14ac:dyDescent="0.2">
      <c r="A9" s="10" t="s">
        <v>117</v>
      </c>
      <c r="B9" s="116" t="s">
        <v>118</v>
      </c>
      <c r="C9" s="340">
        <v>1083</v>
      </c>
      <c r="D9" s="340">
        <v>1066.875</v>
      </c>
      <c r="E9" s="341">
        <v>1051.549</v>
      </c>
    </row>
    <row r="10" spans="1:5" x14ac:dyDescent="0.2">
      <c r="A10" s="10" t="s">
        <v>100</v>
      </c>
      <c r="B10" s="116" t="s">
        <v>101</v>
      </c>
      <c r="C10" s="340">
        <v>897</v>
      </c>
      <c r="D10" s="340">
        <v>887.55</v>
      </c>
      <c r="E10" s="341">
        <v>887.55</v>
      </c>
    </row>
    <row r="11" spans="1:5" x14ac:dyDescent="0.2">
      <c r="A11" s="10" t="s">
        <v>94</v>
      </c>
      <c r="B11" s="116" t="s">
        <v>95</v>
      </c>
      <c r="C11" s="340">
        <v>770</v>
      </c>
      <c r="D11" s="340">
        <v>822.5</v>
      </c>
      <c r="E11" s="341">
        <v>822.5</v>
      </c>
    </row>
    <row r="12" spans="1:5" x14ac:dyDescent="0.2">
      <c r="A12" s="10" t="s">
        <v>72</v>
      </c>
      <c r="B12" s="116" t="s">
        <v>73</v>
      </c>
      <c r="C12" s="340">
        <v>856.42499999999995</v>
      </c>
      <c r="D12" s="340">
        <v>844.39170000000001</v>
      </c>
      <c r="E12" s="341">
        <v>807.5</v>
      </c>
    </row>
    <row r="13" spans="1:5" x14ac:dyDescent="0.2">
      <c r="A13" s="10" t="s">
        <v>74</v>
      </c>
      <c r="B13" s="116" t="s">
        <v>75</v>
      </c>
      <c r="C13" s="340">
        <v>982</v>
      </c>
      <c r="D13" s="340">
        <v>991</v>
      </c>
      <c r="E13" s="341">
        <v>946</v>
      </c>
    </row>
    <row r="14" spans="1:5" x14ac:dyDescent="0.2">
      <c r="A14" s="10" t="s">
        <v>68</v>
      </c>
      <c r="B14" s="116" t="s">
        <v>69</v>
      </c>
      <c r="C14" s="340">
        <v>889.72590000000002</v>
      </c>
      <c r="D14" s="340">
        <v>907.25760000000002</v>
      </c>
      <c r="E14" s="341">
        <v>904.12509999999997</v>
      </c>
    </row>
    <row r="15" spans="1:5" x14ac:dyDescent="0.2">
      <c r="A15" s="10" t="s">
        <v>128</v>
      </c>
      <c r="B15" s="116" t="s">
        <v>129</v>
      </c>
      <c r="C15" s="340">
        <v>795.66669999999999</v>
      </c>
      <c r="D15" s="340">
        <v>785.40930000000003</v>
      </c>
      <c r="E15" s="341">
        <v>791.48800000000006</v>
      </c>
    </row>
    <row r="16" spans="1:5" x14ac:dyDescent="0.2">
      <c r="A16" s="10" t="s">
        <v>108</v>
      </c>
      <c r="B16" s="116" t="s">
        <v>109</v>
      </c>
      <c r="C16" s="340">
        <v>658.91250000000002</v>
      </c>
      <c r="D16" s="340">
        <v>742.5</v>
      </c>
      <c r="E16" s="341">
        <v>800.92499999999995</v>
      </c>
    </row>
    <row r="17" spans="1:5" x14ac:dyDescent="0.2">
      <c r="A17" s="10" t="s">
        <v>102</v>
      </c>
      <c r="B17" s="116" t="s">
        <v>103</v>
      </c>
      <c r="C17" s="340">
        <v>986.66669999999999</v>
      </c>
      <c r="D17" s="340">
        <v>838.66669999999999</v>
      </c>
      <c r="E17" s="341">
        <v>838.66669999999999</v>
      </c>
    </row>
    <row r="18" spans="1:5" x14ac:dyDescent="0.2">
      <c r="A18" s="10" t="s">
        <v>130</v>
      </c>
      <c r="B18" s="116" t="s">
        <v>131</v>
      </c>
      <c r="C18" s="340">
        <v>935.33330000000001</v>
      </c>
      <c r="D18" s="340">
        <v>935.2</v>
      </c>
      <c r="E18" s="341">
        <v>924</v>
      </c>
    </row>
    <row r="19" spans="1:5" x14ac:dyDescent="0.2">
      <c r="A19" s="10" t="s">
        <v>110</v>
      </c>
      <c r="B19" s="116" t="s">
        <v>111</v>
      </c>
      <c r="C19" s="340">
        <v>980.83780000000002</v>
      </c>
      <c r="D19" s="340">
        <v>1023.2295</v>
      </c>
      <c r="E19" s="341">
        <v>984.06269999999995</v>
      </c>
    </row>
    <row r="20" spans="1:5" x14ac:dyDescent="0.2">
      <c r="A20" s="10" t="s">
        <v>132</v>
      </c>
      <c r="B20" s="116" t="s">
        <v>133</v>
      </c>
      <c r="C20" s="340">
        <v>990</v>
      </c>
      <c r="D20" s="340">
        <v>990</v>
      </c>
      <c r="E20" s="341">
        <v>990</v>
      </c>
    </row>
    <row r="21" spans="1:5" x14ac:dyDescent="0.2">
      <c r="A21" s="10" t="s">
        <v>96</v>
      </c>
      <c r="B21" s="116" t="s">
        <v>97</v>
      </c>
      <c r="C21" s="340">
        <v>866.08330000000001</v>
      </c>
      <c r="D21" s="340">
        <v>894.70420000000001</v>
      </c>
      <c r="E21" s="341">
        <v>893.22829999999999</v>
      </c>
    </row>
    <row r="22" spans="1:5" x14ac:dyDescent="0.2">
      <c r="A22" s="10" t="s">
        <v>92</v>
      </c>
      <c r="B22" s="116" t="s">
        <v>93</v>
      </c>
      <c r="C22" s="340">
        <v>850</v>
      </c>
      <c r="D22" s="340">
        <v>841.5</v>
      </c>
      <c r="E22" s="341">
        <v>841.5</v>
      </c>
    </row>
    <row r="23" spans="1:5" x14ac:dyDescent="0.2">
      <c r="A23" s="10" t="s">
        <v>115</v>
      </c>
      <c r="B23" s="116" t="s">
        <v>116</v>
      </c>
      <c r="C23" s="340" t="s">
        <v>715</v>
      </c>
      <c r="D23" s="340">
        <v>793.77779999999996</v>
      </c>
      <c r="E23" s="341">
        <v>793.77779999999996</v>
      </c>
    </row>
    <row r="24" spans="1:5" x14ac:dyDescent="0.2">
      <c r="A24" s="10" t="s">
        <v>134</v>
      </c>
      <c r="B24" s="116" t="s">
        <v>135</v>
      </c>
      <c r="C24" s="340">
        <v>1166.6667</v>
      </c>
      <c r="D24" s="340">
        <v>1166.6667</v>
      </c>
      <c r="E24" s="341">
        <v>1166.6667</v>
      </c>
    </row>
    <row r="25" spans="1:5" x14ac:dyDescent="0.2">
      <c r="A25" s="10" t="s">
        <v>78</v>
      </c>
      <c r="B25" s="116" t="s">
        <v>79</v>
      </c>
      <c r="C25" s="340">
        <v>1000</v>
      </c>
      <c r="D25" s="340">
        <v>1000</v>
      </c>
      <c r="E25" s="341">
        <v>1000</v>
      </c>
    </row>
    <row r="26" spans="1:5" x14ac:dyDescent="0.2">
      <c r="A26" s="10" t="s">
        <v>80</v>
      </c>
      <c r="B26" s="116" t="s">
        <v>81</v>
      </c>
      <c r="C26" s="340">
        <v>855.33330000000001</v>
      </c>
      <c r="D26" s="340">
        <v>874</v>
      </c>
      <c r="E26" s="341">
        <v>874</v>
      </c>
    </row>
    <row r="27" spans="1:5" x14ac:dyDescent="0.2">
      <c r="A27" s="10" t="s">
        <v>88</v>
      </c>
      <c r="B27" s="116" t="s">
        <v>89</v>
      </c>
      <c r="C27" s="340">
        <v>746.45</v>
      </c>
      <c r="D27" s="340">
        <v>810</v>
      </c>
      <c r="E27" s="341">
        <v>829.4</v>
      </c>
    </row>
    <row r="28" spans="1:5" x14ac:dyDescent="0.2">
      <c r="A28" s="10" t="s">
        <v>104</v>
      </c>
      <c r="B28" s="116" t="s">
        <v>105</v>
      </c>
      <c r="C28" s="340">
        <v>924</v>
      </c>
      <c r="D28" s="340">
        <v>891.75</v>
      </c>
      <c r="E28" s="341">
        <v>918.06</v>
      </c>
    </row>
    <row r="29" spans="1:5" x14ac:dyDescent="0.2">
      <c r="A29" s="10" t="s">
        <v>106</v>
      </c>
      <c r="B29" s="116" t="s">
        <v>107</v>
      </c>
      <c r="C29" s="340">
        <v>820.8</v>
      </c>
      <c r="D29" s="340">
        <v>819.06</v>
      </c>
      <c r="E29" s="341">
        <v>814.68</v>
      </c>
    </row>
    <row r="30" spans="1:5" x14ac:dyDescent="0.2">
      <c r="A30" s="10" t="s">
        <v>136</v>
      </c>
      <c r="B30" s="116" t="s">
        <v>137</v>
      </c>
      <c r="C30" s="340">
        <v>816.875</v>
      </c>
      <c r="D30" s="340">
        <v>765.88170000000002</v>
      </c>
      <c r="E30" s="341">
        <v>765.88170000000002</v>
      </c>
    </row>
    <row r="31" spans="1:5" x14ac:dyDescent="0.2">
      <c r="A31" s="10" t="s">
        <v>112</v>
      </c>
      <c r="B31" s="116" t="s">
        <v>113</v>
      </c>
      <c r="C31" s="340">
        <v>1050</v>
      </c>
      <c r="D31" s="340">
        <v>1058.5371</v>
      </c>
      <c r="E31" s="341">
        <v>1053.5340000000001</v>
      </c>
    </row>
    <row r="32" spans="1:5" x14ac:dyDescent="0.2">
      <c r="A32" s="10" t="s">
        <v>70</v>
      </c>
      <c r="B32" s="116" t="s">
        <v>71</v>
      </c>
      <c r="C32" s="340" t="s">
        <v>715</v>
      </c>
      <c r="D32" s="340">
        <v>962.66669999999999</v>
      </c>
      <c r="E32" s="341">
        <v>945.33330000000001</v>
      </c>
    </row>
    <row r="33" spans="1:5" x14ac:dyDescent="0.2">
      <c r="A33" s="10" t="s">
        <v>90</v>
      </c>
      <c r="B33" s="116" t="s">
        <v>91</v>
      </c>
      <c r="C33" s="340" t="s">
        <v>715</v>
      </c>
      <c r="D33" s="340">
        <v>840</v>
      </c>
      <c r="E33" s="341">
        <v>842.76</v>
      </c>
    </row>
    <row r="34" spans="1:5" x14ac:dyDescent="0.2">
      <c r="A34" s="10" t="s">
        <v>138</v>
      </c>
      <c r="B34" s="116" t="s">
        <v>139</v>
      </c>
      <c r="C34" s="340" t="s">
        <v>715</v>
      </c>
      <c r="D34" s="340">
        <v>1019</v>
      </c>
      <c r="E34" s="341" t="s">
        <v>715</v>
      </c>
    </row>
    <row r="35" spans="1:5" x14ac:dyDescent="0.2">
      <c r="A35" s="255" t="s">
        <v>140</v>
      </c>
      <c r="B35" s="117" t="s">
        <v>140</v>
      </c>
      <c r="C35" s="342">
        <v>908.10130000000004</v>
      </c>
      <c r="D35" s="342">
        <v>920.90740000000005</v>
      </c>
      <c r="E35" s="343">
        <v>922.20889999999997</v>
      </c>
    </row>
    <row r="37" spans="1:5" x14ac:dyDescent="0.2">
      <c r="A37" s="6" t="s">
        <v>717</v>
      </c>
    </row>
  </sheetData>
  <mergeCells count="2">
    <mergeCell ref="C4:E4"/>
    <mergeCell ref="A5:B5"/>
  </mergeCells>
  <pageMargins left="0.7" right="0.7" top="0.78740157499999996" bottom="0.78740157499999996"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F9A2D-616E-42CD-82BF-C52F973F16F4}">
  <dimension ref="A1:H24"/>
  <sheetViews>
    <sheetView workbookViewId="0"/>
  </sheetViews>
  <sheetFormatPr baseColWidth="10" defaultColWidth="14.42578125" defaultRowHeight="12.75" x14ac:dyDescent="0.2"/>
  <cols>
    <col min="1" max="3" width="18.42578125" style="6" customWidth="1"/>
    <col min="4" max="16384" width="14.42578125" style="6"/>
  </cols>
  <sheetData>
    <row r="1" spans="1:3" x14ac:dyDescent="0.2">
      <c r="A1" s="329" t="s">
        <v>719</v>
      </c>
    </row>
    <row r="2" spans="1:3" x14ac:dyDescent="0.2">
      <c r="A2" s="330" t="s">
        <v>720</v>
      </c>
    </row>
    <row r="4" spans="1:3" ht="38.25" x14ac:dyDescent="0.2">
      <c r="A4" s="345" t="s">
        <v>142</v>
      </c>
      <c r="B4" s="359" t="s">
        <v>143</v>
      </c>
      <c r="C4" s="358" t="s">
        <v>144</v>
      </c>
    </row>
    <row r="5" spans="1:3" x14ac:dyDescent="0.2">
      <c r="A5" s="346" t="s">
        <v>145</v>
      </c>
      <c r="B5" s="347">
        <v>20.2474769088121</v>
      </c>
      <c r="C5" s="347">
        <v>10.489369527026399</v>
      </c>
    </row>
    <row r="6" spans="1:3" x14ac:dyDescent="0.2">
      <c r="A6" s="348" t="s">
        <v>146</v>
      </c>
      <c r="B6" s="349">
        <v>18.4804430158174</v>
      </c>
      <c r="C6" s="349">
        <v>9.2948681501934693</v>
      </c>
    </row>
    <row r="7" spans="1:3" x14ac:dyDescent="0.2">
      <c r="A7" s="350" t="s">
        <v>147</v>
      </c>
      <c r="B7" s="351">
        <v>18.5127708770232</v>
      </c>
      <c r="C7" s="351">
        <v>11.617507996469399</v>
      </c>
    </row>
    <row r="8" spans="1:3" x14ac:dyDescent="0.2">
      <c r="A8" s="350" t="s">
        <v>158</v>
      </c>
      <c r="B8" s="351">
        <v>19.8419078757573</v>
      </c>
      <c r="C8" s="351">
        <v>7.8736215675079197</v>
      </c>
    </row>
    <row r="9" spans="1:3" x14ac:dyDescent="0.2">
      <c r="A9" s="350" t="s">
        <v>148</v>
      </c>
      <c r="B9" s="351">
        <v>8.7474195506982397</v>
      </c>
      <c r="C9" s="351">
        <v>3.0609907328867498</v>
      </c>
    </row>
    <row r="10" spans="1:3" x14ac:dyDescent="0.2">
      <c r="A10" s="350" t="s">
        <v>149</v>
      </c>
      <c r="B10" s="351">
        <v>20.114395886889501</v>
      </c>
      <c r="C10" s="351">
        <v>8.1287049579788206</v>
      </c>
    </row>
    <row r="11" spans="1:3" x14ac:dyDescent="0.2">
      <c r="A11" s="350" t="s">
        <v>150</v>
      </c>
      <c r="B11" s="351">
        <v>23.4684516624602</v>
      </c>
      <c r="C11" s="351">
        <v>10.694293897833001</v>
      </c>
    </row>
    <row r="12" spans="1:3" x14ac:dyDescent="0.2">
      <c r="A12" s="350" t="s">
        <v>151</v>
      </c>
      <c r="B12" s="351">
        <v>24.523751768748699</v>
      </c>
      <c r="C12" s="351" t="s">
        <v>722</v>
      </c>
    </row>
    <row r="13" spans="1:3" x14ac:dyDescent="0.2">
      <c r="A13" s="352" t="s">
        <v>159</v>
      </c>
      <c r="B13" s="353">
        <v>22.2153144503121</v>
      </c>
      <c r="C13" s="353" t="s">
        <v>722</v>
      </c>
    </row>
    <row r="14" spans="1:3" x14ac:dyDescent="0.2">
      <c r="A14" s="346" t="s">
        <v>160</v>
      </c>
      <c r="B14" s="347">
        <v>21.351166427733599</v>
      </c>
      <c r="C14" s="347" t="s">
        <v>722</v>
      </c>
    </row>
    <row r="15" spans="1:3" x14ac:dyDescent="0.2">
      <c r="A15" s="354" t="s">
        <v>152</v>
      </c>
      <c r="B15" s="351">
        <v>20.894557823129301</v>
      </c>
      <c r="C15" s="351">
        <v>9.3285999859392899</v>
      </c>
    </row>
    <row r="16" spans="1:3" x14ac:dyDescent="0.2">
      <c r="A16" s="350" t="s">
        <v>161</v>
      </c>
      <c r="B16" s="351">
        <v>18.505379746835398</v>
      </c>
      <c r="C16" s="351">
        <v>9.3415542908932103</v>
      </c>
    </row>
    <row r="17" spans="1:8" x14ac:dyDescent="0.2">
      <c r="A17" s="350" t="s">
        <v>153</v>
      </c>
      <c r="B17" s="351">
        <v>22.7619342072718</v>
      </c>
      <c r="C17" s="351">
        <v>9.3258607160499292</v>
      </c>
    </row>
    <row r="18" spans="1:8" x14ac:dyDescent="0.2">
      <c r="A18" s="350" t="s">
        <v>154</v>
      </c>
      <c r="B18" s="351">
        <v>22.539169139465901</v>
      </c>
      <c r="C18" s="351">
        <v>10.494556232348501</v>
      </c>
    </row>
    <row r="19" spans="1:8" x14ac:dyDescent="0.2">
      <c r="A19" s="350" t="s">
        <v>155</v>
      </c>
      <c r="B19" s="351">
        <v>22.4476658476658</v>
      </c>
      <c r="C19" s="351">
        <v>10.125028270457101</v>
      </c>
    </row>
    <row r="20" spans="1:8" x14ac:dyDescent="0.2">
      <c r="A20" s="350" t="s">
        <v>156</v>
      </c>
      <c r="B20" s="351">
        <v>22.890799256505598</v>
      </c>
      <c r="C20" s="351">
        <v>8.8199972833480196</v>
      </c>
    </row>
    <row r="21" spans="1:8" x14ac:dyDescent="0.2">
      <c r="A21" s="352" t="s">
        <v>157</v>
      </c>
      <c r="B21" s="353">
        <v>24.865784499054801</v>
      </c>
      <c r="C21" s="353">
        <v>8.8067398319002503</v>
      </c>
    </row>
    <row r="23" spans="1:8" ht="51" customHeight="1" x14ac:dyDescent="0.2">
      <c r="A23" s="355" t="s">
        <v>721</v>
      </c>
      <c r="B23" s="355"/>
      <c r="C23" s="355"/>
      <c r="D23" s="355"/>
      <c r="E23" s="355"/>
      <c r="F23" s="355"/>
      <c r="G23" s="355"/>
      <c r="H23" s="355"/>
    </row>
    <row r="24" spans="1:8" ht="12.75" customHeight="1" x14ac:dyDescent="0.2">
      <c r="A24" s="356"/>
      <c r="B24" s="356"/>
      <c r="C24" s="356"/>
      <c r="D24" s="356"/>
      <c r="E24" s="356"/>
      <c r="F24" s="356"/>
      <c r="G24" s="356"/>
      <c r="H24" s="356"/>
    </row>
  </sheetData>
  <mergeCells count="1">
    <mergeCell ref="A23:H23"/>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69968-34EA-4CE2-83D5-AD6C5A63B944}">
  <dimension ref="A1:G35"/>
  <sheetViews>
    <sheetView workbookViewId="0"/>
  </sheetViews>
  <sheetFormatPr baseColWidth="10" defaultRowHeight="12.75" x14ac:dyDescent="0.2"/>
  <cols>
    <col min="1" max="1" width="11.42578125" style="6"/>
    <col min="2" max="2" width="10.140625" style="6" customWidth="1"/>
    <col min="3" max="7" width="13.7109375" style="6" customWidth="1"/>
    <col min="8" max="16384" width="11.42578125" style="6"/>
  </cols>
  <sheetData>
    <row r="1" spans="1:7" x14ac:dyDescent="0.2">
      <c r="A1" s="329" t="s">
        <v>723</v>
      </c>
    </row>
    <row r="2" spans="1:7" x14ac:dyDescent="0.2">
      <c r="A2" s="330" t="s">
        <v>461</v>
      </c>
    </row>
    <row r="4" spans="1:7" x14ac:dyDescent="0.2">
      <c r="A4" s="20"/>
      <c r="B4" s="115"/>
      <c r="C4" s="292" t="s">
        <v>180</v>
      </c>
      <c r="D4" s="293"/>
      <c r="E4" s="293"/>
      <c r="F4" s="293"/>
      <c r="G4" s="294"/>
    </row>
    <row r="5" spans="1:7" x14ac:dyDescent="0.2">
      <c r="A5" s="360" t="s">
        <v>162</v>
      </c>
      <c r="B5" s="361"/>
      <c r="C5" s="362" t="s">
        <v>175</v>
      </c>
      <c r="D5" s="363" t="s">
        <v>176</v>
      </c>
      <c r="E5" s="363" t="s">
        <v>177</v>
      </c>
      <c r="F5" s="363" t="s">
        <v>178</v>
      </c>
      <c r="G5" s="364" t="s">
        <v>179</v>
      </c>
    </row>
    <row r="6" spans="1:7" x14ac:dyDescent="0.2">
      <c r="A6" s="365" t="s">
        <v>147</v>
      </c>
      <c r="B6" s="366" t="s">
        <v>163</v>
      </c>
      <c r="C6" s="254">
        <v>12</v>
      </c>
      <c r="D6" s="24">
        <v>16</v>
      </c>
      <c r="E6" s="24">
        <v>19</v>
      </c>
      <c r="F6" s="24">
        <v>22</v>
      </c>
      <c r="G6" s="331">
        <v>25</v>
      </c>
    </row>
    <row r="7" spans="1:7" x14ac:dyDescent="0.2">
      <c r="A7" s="367"/>
      <c r="B7" s="368" t="s">
        <v>164</v>
      </c>
      <c r="C7" s="10">
        <v>10</v>
      </c>
      <c r="D7" s="23">
        <v>14</v>
      </c>
      <c r="E7" s="23">
        <v>16</v>
      </c>
      <c r="F7" s="23">
        <v>20</v>
      </c>
      <c r="G7" s="116">
        <v>24</v>
      </c>
    </row>
    <row r="8" spans="1:7" x14ac:dyDescent="0.2">
      <c r="A8" s="367"/>
      <c r="B8" s="368" t="s">
        <v>165</v>
      </c>
      <c r="C8" s="10">
        <v>10</v>
      </c>
      <c r="D8" s="23">
        <v>14</v>
      </c>
      <c r="E8" s="23">
        <v>16</v>
      </c>
      <c r="F8" s="23">
        <v>20</v>
      </c>
      <c r="G8" s="116">
        <v>24</v>
      </c>
    </row>
    <row r="9" spans="1:7" x14ac:dyDescent="0.2">
      <c r="A9" s="367"/>
      <c r="B9" s="368" t="s">
        <v>166</v>
      </c>
      <c r="C9" s="10">
        <v>12</v>
      </c>
      <c r="D9" s="23">
        <v>15</v>
      </c>
      <c r="E9" s="23">
        <v>18</v>
      </c>
      <c r="F9" s="23">
        <v>22</v>
      </c>
      <c r="G9" s="116">
        <v>24</v>
      </c>
    </row>
    <row r="10" spans="1:7" x14ac:dyDescent="0.2">
      <c r="A10" s="367"/>
      <c r="B10" s="368" t="s">
        <v>167</v>
      </c>
      <c r="C10" s="10">
        <v>12</v>
      </c>
      <c r="D10" s="23">
        <v>15</v>
      </c>
      <c r="E10" s="23">
        <v>18</v>
      </c>
      <c r="F10" s="23">
        <v>21</v>
      </c>
      <c r="G10" s="116">
        <v>24</v>
      </c>
    </row>
    <row r="11" spans="1:7" x14ac:dyDescent="0.2">
      <c r="A11" s="367"/>
      <c r="B11" s="368" t="s">
        <v>168</v>
      </c>
      <c r="C11" s="10">
        <v>12</v>
      </c>
      <c r="D11" s="23">
        <v>16</v>
      </c>
      <c r="E11" s="23">
        <v>18</v>
      </c>
      <c r="F11" s="23">
        <v>21</v>
      </c>
      <c r="G11" s="116">
        <v>24</v>
      </c>
    </row>
    <row r="12" spans="1:7" x14ac:dyDescent="0.2">
      <c r="A12" s="367"/>
      <c r="B12" s="368" t="s">
        <v>169</v>
      </c>
      <c r="C12" s="10">
        <v>12</v>
      </c>
      <c r="D12" s="23">
        <v>15</v>
      </c>
      <c r="E12" s="23">
        <v>18</v>
      </c>
      <c r="F12" s="23">
        <v>21</v>
      </c>
      <c r="G12" s="116">
        <v>24</v>
      </c>
    </row>
    <row r="13" spans="1:7" x14ac:dyDescent="0.2">
      <c r="A13" s="367"/>
      <c r="B13" s="368" t="s">
        <v>170</v>
      </c>
      <c r="C13" s="10">
        <v>11</v>
      </c>
      <c r="D13" s="23">
        <v>15</v>
      </c>
      <c r="E13" s="23">
        <v>18</v>
      </c>
      <c r="F13" s="23">
        <v>20</v>
      </c>
      <c r="G13" s="116">
        <v>24</v>
      </c>
    </row>
    <row r="14" spans="1:7" x14ac:dyDescent="0.2">
      <c r="A14" s="367"/>
      <c r="B14" s="368" t="s">
        <v>171</v>
      </c>
      <c r="C14" s="10">
        <v>11</v>
      </c>
      <c r="D14" s="23">
        <v>16</v>
      </c>
      <c r="E14" s="23">
        <v>19</v>
      </c>
      <c r="F14" s="23">
        <v>21</v>
      </c>
      <c r="G14" s="116">
        <v>24</v>
      </c>
    </row>
    <row r="15" spans="1:7" x14ac:dyDescent="0.2">
      <c r="A15" s="369"/>
      <c r="B15" s="370" t="s">
        <v>172</v>
      </c>
      <c r="C15" s="255">
        <v>15</v>
      </c>
      <c r="D15" s="50">
        <v>20</v>
      </c>
      <c r="E15" s="50">
        <v>23</v>
      </c>
      <c r="F15" s="50">
        <v>24</v>
      </c>
      <c r="G15" s="117">
        <v>25</v>
      </c>
    </row>
    <row r="16" spans="1:7" x14ac:dyDescent="0.2">
      <c r="A16" s="365" t="s">
        <v>158</v>
      </c>
      <c r="B16" s="366" t="s">
        <v>163</v>
      </c>
      <c r="C16" s="254">
        <v>13</v>
      </c>
      <c r="D16" s="24">
        <v>17</v>
      </c>
      <c r="E16" s="24">
        <v>20</v>
      </c>
      <c r="F16" s="24">
        <v>23</v>
      </c>
      <c r="G16" s="331">
        <v>25</v>
      </c>
    </row>
    <row r="17" spans="1:7" x14ac:dyDescent="0.2">
      <c r="A17" s="367"/>
      <c r="B17" s="368" t="s">
        <v>164</v>
      </c>
      <c r="C17" s="10">
        <v>11</v>
      </c>
      <c r="D17" s="23">
        <v>16</v>
      </c>
      <c r="E17" s="23">
        <v>19.5</v>
      </c>
      <c r="F17" s="23">
        <v>22.25</v>
      </c>
      <c r="G17" s="116">
        <v>25</v>
      </c>
    </row>
    <row r="18" spans="1:7" x14ac:dyDescent="0.2">
      <c r="A18" s="367"/>
      <c r="B18" s="368" t="s">
        <v>165</v>
      </c>
      <c r="C18" s="10">
        <v>13</v>
      </c>
      <c r="D18" s="23">
        <v>17</v>
      </c>
      <c r="E18" s="23">
        <v>20</v>
      </c>
      <c r="F18" s="23">
        <v>23</v>
      </c>
      <c r="G18" s="116">
        <v>25</v>
      </c>
    </row>
    <row r="19" spans="1:7" x14ac:dyDescent="0.2">
      <c r="A19" s="367"/>
      <c r="B19" s="368" t="s">
        <v>166</v>
      </c>
      <c r="C19" s="10">
        <v>13</v>
      </c>
      <c r="D19" s="23">
        <v>16</v>
      </c>
      <c r="E19" s="23">
        <v>19</v>
      </c>
      <c r="F19" s="23">
        <v>22</v>
      </c>
      <c r="G19" s="116">
        <v>25</v>
      </c>
    </row>
    <row r="20" spans="1:7" x14ac:dyDescent="0.2">
      <c r="A20" s="367"/>
      <c r="B20" s="368" t="s">
        <v>167</v>
      </c>
      <c r="C20" s="10">
        <v>14</v>
      </c>
      <c r="D20" s="23">
        <v>17</v>
      </c>
      <c r="E20" s="23">
        <v>20</v>
      </c>
      <c r="F20" s="23">
        <v>23</v>
      </c>
      <c r="G20" s="116">
        <v>25</v>
      </c>
    </row>
    <row r="21" spans="1:7" x14ac:dyDescent="0.2">
      <c r="A21" s="367"/>
      <c r="B21" s="368" t="s">
        <v>168</v>
      </c>
      <c r="C21" s="10">
        <v>14</v>
      </c>
      <c r="D21" s="23">
        <v>18</v>
      </c>
      <c r="E21" s="23">
        <v>20</v>
      </c>
      <c r="F21" s="23">
        <v>23</v>
      </c>
      <c r="G21" s="116">
        <v>25</v>
      </c>
    </row>
    <row r="22" spans="1:7" x14ac:dyDescent="0.2">
      <c r="A22" s="367"/>
      <c r="B22" s="368" t="s">
        <v>169</v>
      </c>
      <c r="C22" s="10">
        <v>13</v>
      </c>
      <c r="D22" s="23">
        <v>17</v>
      </c>
      <c r="E22" s="23">
        <v>20</v>
      </c>
      <c r="F22" s="23">
        <v>23</v>
      </c>
      <c r="G22" s="116">
        <v>25</v>
      </c>
    </row>
    <row r="23" spans="1:7" x14ac:dyDescent="0.2">
      <c r="A23" s="367"/>
      <c r="B23" s="368" t="s">
        <v>170</v>
      </c>
      <c r="C23" s="10">
        <v>14</v>
      </c>
      <c r="D23" s="23">
        <v>18</v>
      </c>
      <c r="E23" s="23">
        <v>20</v>
      </c>
      <c r="F23" s="23">
        <v>23</v>
      </c>
      <c r="G23" s="116">
        <v>25</v>
      </c>
    </row>
    <row r="24" spans="1:7" x14ac:dyDescent="0.2">
      <c r="A24" s="367"/>
      <c r="B24" s="368" t="s">
        <v>171</v>
      </c>
      <c r="C24" s="10">
        <v>14</v>
      </c>
      <c r="D24" s="23">
        <v>18</v>
      </c>
      <c r="E24" s="23">
        <v>20</v>
      </c>
      <c r="F24" s="23">
        <v>22</v>
      </c>
      <c r="G24" s="116">
        <v>26</v>
      </c>
    </row>
    <row r="25" spans="1:7" x14ac:dyDescent="0.2">
      <c r="A25" s="369"/>
      <c r="B25" s="370" t="s">
        <v>172</v>
      </c>
      <c r="C25" s="255">
        <v>16</v>
      </c>
      <c r="D25" s="50">
        <v>20</v>
      </c>
      <c r="E25" s="50">
        <v>23</v>
      </c>
      <c r="F25" s="50">
        <v>25</v>
      </c>
      <c r="G25" s="117">
        <v>26</v>
      </c>
    </row>
    <row r="26" spans="1:7" x14ac:dyDescent="0.2">
      <c r="A26" s="367" t="s">
        <v>174</v>
      </c>
      <c r="B26" s="368" t="s">
        <v>163</v>
      </c>
      <c r="C26" s="371">
        <v>19</v>
      </c>
      <c r="D26" s="372">
        <v>23</v>
      </c>
      <c r="E26" s="372">
        <v>25</v>
      </c>
      <c r="F26" s="372">
        <v>27</v>
      </c>
      <c r="G26" s="373">
        <v>29</v>
      </c>
    </row>
    <row r="27" spans="1:7" x14ac:dyDescent="0.2">
      <c r="A27" s="367"/>
      <c r="B27" s="368" t="s">
        <v>164</v>
      </c>
      <c r="C27" s="371">
        <v>17.45</v>
      </c>
      <c r="D27" s="372">
        <v>20</v>
      </c>
      <c r="E27" s="372">
        <v>24</v>
      </c>
      <c r="F27" s="372">
        <v>26</v>
      </c>
      <c r="G27" s="373">
        <v>30.55</v>
      </c>
    </row>
    <row r="28" spans="1:7" x14ac:dyDescent="0.2">
      <c r="A28" s="367"/>
      <c r="B28" s="368" t="s">
        <v>165</v>
      </c>
      <c r="C28" s="371">
        <v>20</v>
      </c>
      <c r="D28" s="372">
        <v>23</v>
      </c>
      <c r="E28" s="372">
        <v>25</v>
      </c>
      <c r="F28" s="372">
        <v>27</v>
      </c>
      <c r="G28" s="373">
        <v>29</v>
      </c>
    </row>
    <row r="29" spans="1:7" x14ac:dyDescent="0.2">
      <c r="A29" s="367"/>
      <c r="B29" s="368" t="s">
        <v>166</v>
      </c>
      <c r="C29" s="371">
        <v>19</v>
      </c>
      <c r="D29" s="372">
        <v>22</v>
      </c>
      <c r="E29" s="372">
        <v>24</v>
      </c>
      <c r="F29" s="372">
        <v>26</v>
      </c>
      <c r="G29" s="373">
        <v>28</v>
      </c>
    </row>
    <row r="30" spans="1:7" x14ac:dyDescent="0.2">
      <c r="A30" s="367"/>
      <c r="B30" s="368" t="s">
        <v>167</v>
      </c>
      <c r="C30" s="371">
        <v>18</v>
      </c>
      <c r="D30" s="372">
        <v>22</v>
      </c>
      <c r="E30" s="372">
        <v>24</v>
      </c>
      <c r="F30" s="372">
        <v>26</v>
      </c>
      <c r="G30" s="373">
        <v>28</v>
      </c>
    </row>
    <row r="31" spans="1:7" x14ac:dyDescent="0.2">
      <c r="A31" s="367"/>
      <c r="B31" s="368" t="s">
        <v>168</v>
      </c>
      <c r="C31" s="371">
        <v>19</v>
      </c>
      <c r="D31" s="372">
        <v>23</v>
      </c>
      <c r="E31" s="372">
        <v>25</v>
      </c>
      <c r="F31" s="372">
        <v>27</v>
      </c>
      <c r="G31" s="373">
        <v>30</v>
      </c>
    </row>
    <row r="32" spans="1:7" x14ac:dyDescent="0.2">
      <c r="A32" s="367"/>
      <c r="B32" s="368" t="s">
        <v>169</v>
      </c>
      <c r="C32" s="371">
        <v>19</v>
      </c>
      <c r="D32" s="372">
        <v>23</v>
      </c>
      <c r="E32" s="372">
        <v>25</v>
      </c>
      <c r="F32" s="372">
        <v>27</v>
      </c>
      <c r="G32" s="373">
        <v>30</v>
      </c>
    </row>
    <row r="33" spans="1:7" x14ac:dyDescent="0.2">
      <c r="A33" s="367"/>
      <c r="B33" s="368" t="s">
        <v>170</v>
      </c>
      <c r="C33" s="371">
        <v>19</v>
      </c>
      <c r="D33" s="372">
        <v>22</v>
      </c>
      <c r="E33" s="372">
        <v>25</v>
      </c>
      <c r="F33" s="372">
        <v>27</v>
      </c>
      <c r="G33" s="373">
        <v>28</v>
      </c>
    </row>
    <row r="34" spans="1:7" x14ac:dyDescent="0.2">
      <c r="A34" s="367"/>
      <c r="B34" s="368" t="s">
        <v>171</v>
      </c>
      <c r="C34" s="371">
        <v>20</v>
      </c>
      <c r="D34" s="372">
        <v>23</v>
      </c>
      <c r="E34" s="372">
        <v>25</v>
      </c>
      <c r="F34" s="372">
        <v>27</v>
      </c>
      <c r="G34" s="373">
        <v>29</v>
      </c>
    </row>
    <row r="35" spans="1:7" x14ac:dyDescent="0.2">
      <c r="A35" s="369"/>
      <c r="B35" s="370" t="s">
        <v>172</v>
      </c>
      <c r="C35" s="374">
        <v>20</v>
      </c>
      <c r="D35" s="375">
        <v>24</v>
      </c>
      <c r="E35" s="375">
        <v>25</v>
      </c>
      <c r="F35" s="375">
        <v>27</v>
      </c>
      <c r="G35" s="376">
        <v>29</v>
      </c>
    </row>
  </sheetData>
  <mergeCells count="5">
    <mergeCell ref="C4:G4"/>
    <mergeCell ref="A5:B5"/>
    <mergeCell ref="A6:A15"/>
    <mergeCell ref="A16:A25"/>
    <mergeCell ref="A26:A35"/>
  </mergeCell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D0772-4471-4A01-ABDE-A0C22044E0EB}">
  <dimension ref="A1:N19"/>
  <sheetViews>
    <sheetView workbookViewId="0"/>
  </sheetViews>
  <sheetFormatPr baseColWidth="10" defaultRowHeight="12.75" x14ac:dyDescent="0.2"/>
  <cols>
    <col min="1" max="1" width="15.7109375" style="6" customWidth="1"/>
    <col min="2" max="16384" width="11.42578125" style="6"/>
  </cols>
  <sheetData>
    <row r="1" spans="1:14" x14ac:dyDescent="0.2">
      <c r="A1" s="329" t="s">
        <v>724</v>
      </c>
    </row>
    <row r="2" spans="1:14" x14ac:dyDescent="0.2">
      <c r="A2" s="330" t="s">
        <v>720</v>
      </c>
    </row>
    <row r="4" spans="1:14" x14ac:dyDescent="0.2">
      <c r="A4" s="345"/>
      <c r="B4" s="377"/>
      <c r="C4" s="389" t="s">
        <v>147</v>
      </c>
      <c r="D4" s="389" t="s">
        <v>181</v>
      </c>
      <c r="E4" s="389" t="s">
        <v>149</v>
      </c>
      <c r="F4" s="389" t="s">
        <v>150</v>
      </c>
      <c r="G4" s="389" t="s">
        <v>182</v>
      </c>
      <c r="H4" s="390" t="s">
        <v>153</v>
      </c>
      <c r="I4" s="330"/>
      <c r="J4" s="330"/>
      <c r="K4" s="330"/>
      <c r="L4" s="330"/>
      <c r="M4" s="330"/>
      <c r="N4" s="330"/>
    </row>
    <row r="5" spans="1:14" x14ac:dyDescent="0.2">
      <c r="A5" s="378" t="s">
        <v>183</v>
      </c>
      <c r="B5" s="379" t="s">
        <v>184</v>
      </c>
      <c r="C5" s="380">
        <v>24.01414467056216</v>
      </c>
      <c r="D5" s="380">
        <v>18.823726541554961</v>
      </c>
      <c r="E5" s="380">
        <v>23.203296703296704</v>
      </c>
      <c r="F5" s="380">
        <v>14.894559257697175</v>
      </c>
      <c r="G5" s="380">
        <v>11.100431720063623</v>
      </c>
      <c r="H5" s="381">
        <v>9.1675688680380123</v>
      </c>
    </row>
    <row r="6" spans="1:14" x14ac:dyDescent="0.2">
      <c r="A6" s="382"/>
      <c r="B6" s="330" t="s">
        <v>185</v>
      </c>
      <c r="C6" s="383">
        <v>14.582960944595822</v>
      </c>
      <c r="D6" s="383">
        <v>11.950165788960406</v>
      </c>
      <c r="E6" s="383">
        <v>16.644355644355645</v>
      </c>
      <c r="F6" s="383">
        <v>12.042249784439875</v>
      </c>
      <c r="G6" s="383">
        <v>13.694917601440244</v>
      </c>
      <c r="H6" s="384">
        <v>9.8890097932535372</v>
      </c>
    </row>
    <row r="7" spans="1:14" x14ac:dyDescent="0.2">
      <c r="A7" s="382"/>
      <c r="B7" s="330" t="s">
        <v>186</v>
      </c>
      <c r="C7" s="383">
        <v>12.650353693375051</v>
      </c>
      <c r="D7" s="383">
        <v>7.2616847991247795</v>
      </c>
      <c r="E7" s="383">
        <v>10.72892561983471</v>
      </c>
      <c r="F7" s="383">
        <v>8.9015739179314224</v>
      </c>
      <c r="G7" s="383">
        <v>11.023252391464311</v>
      </c>
      <c r="H7" s="384">
        <v>8.5082003061447633</v>
      </c>
    </row>
    <row r="8" spans="1:14" x14ac:dyDescent="0.2">
      <c r="A8" s="382"/>
      <c r="B8" s="330" t="s">
        <v>187</v>
      </c>
      <c r="C8" s="383">
        <v>11.626325584143208</v>
      </c>
      <c r="D8" s="383">
        <v>8.2505222892452554</v>
      </c>
      <c r="E8" s="383">
        <v>9.7579681274900398</v>
      </c>
      <c r="F8" s="383">
        <v>9.3218773656320977</v>
      </c>
      <c r="G8" s="383">
        <v>9.5659669624179475</v>
      </c>
      <c r="H8" s="384">
        <v>8.5645873653912954</v>
      </c>
    </row>
    <row r="9" spans="1:14" x14ac:dyDescent="0.2">
      <c r="A9" s="382"/>
      <c r="B9" s="330" t="s">
        <v>188</v>
      </c>
      <c r="C9" s="383">
        <v>10.049470940039871</v>
      </c>
      <c r="D9" s="383">
        <v>7.5879363381035176</v>
      </c>
      <c r="E9" s="383">
        <v>7.7280557834290402</v>
      </c>
      <c r="F9" s="383">
        <v>9.3246934225195091</v>
      </c>
      <c r="G9" s="383">
        <v>8.9260697870136596</v>
      </c>
      <c r="H9" s="384">
        <v>8.3069705687098914</v>
      </c>
    </row>
    <row r="10" spans="1:14" x14ac:dyDescent="0.2">
      <c r="A10" s="385"/>
      <c r="B10" s="386" t="s">
        <v>189</v>
      </c>
      <c r="C10" s="387">
        <v>9.3613374224821406</v>
      </c>
      <c r="D10" s="387">
        <v>6.8445564917402004</v>
      </c>
      <c r="E10" s="387">
        <v>7.2354209665845497</v>
      </c>
      <c r="F10" s="387">
        <v>9.1823245361888794</v>
      </c>
      <c r="G10" s="387">
        <v>8.2822746264428861</v>
      </c>
      <c r="H10" s="388">
        <v>7.8552419238503397</v>
      </c>
    </row>
    <row r="11" spans="1:14" x14ac:dyDescent="0.2">
      <c r="A11" s="378" t="s">
        <v>143</v>
      </c>
      <c r="B11" s="379" t="s">
        <v>184</v>
      </c>
      <c r="C11" s="380">
        <v>31.165263323047959</v>
      </c>
      <c r="D11" s="380">
        <v>30.275872206977656</v>
      </c>
      <c r="E11" s="380">
        <v>27.966887417218544</v>
      </c>
      <c r="F11" s="380">
        <v>29.770284510010537</v>
      </c>
      <c r="G11" s="380">
        <v>26.975704030922142</v>
      </c>
      <c r="H11" s="381">
        <v>26.51704940848991</v>
      </c>
      <c r="I11" s="330"/>
      <c r="J11" s="330"/>
      <c r="K11" s="330"/>
      <c r="L11" s="330"/>
      <c r="M11" s="330"/>
      <c r="N11" s="330"/>
    </row>
    <row r="12" spans="1:14" x14ac:dyDescent="0.2">
      <c r="A12" s="382"/>
      <c r="B12" s="330" t="s">
        <v>185</v>
      </c>
      <c r="C12" s="383">
        <v>22.560476618705035</v>
      </c>
      <c r="D12" s="383">
        <v>25.378736624093889</v>
      </c>
      <c r="E12" s="383">
        <v>25.14867924528302</v>
      </c>
      <c r="F12" s="383">
        <v>28.466760740043902</v>
      </c>
      <c r="G12" s="383">
        <v>27.852696803267147</v>
      </c>
      <c r="H12" s="384">
        <v>27.291291291291291</v>
      </c>
      <c r="I12" s="330"/>
      <c r="J12" s="330"/>
      <c r="K12" s="330"/>
      <c r="L12" s="330"/>
      <c r="M12" s="330"/>
      <c r="N12" s="330"/>
    </row>
    <row r="13" spans="1:14" x14ac:dyDescent="0.2">
      <c r="A13" s="382"/>
      <c r="B13" s="330" t="s">
        <v>186</v>
      </c>
      <c r="C13" s="383">
        <v>19.271111801885816</v>
      </c>
      <c r="D13" s="383">
        <v>22.401143714258929</v>
      </c>
      <c r="E13" s="383">
        <v>21.258733624454148</v>
      </c>
      <c r="F13" s="383">
        <v>23.971995155918862</v>
      </c>
      <c r="G13" s="383">
        <v>24.446148825065276</v>
      </c>
      <c r="H13" s="384">
        <v>23.340131973605278</v>
      </c>
      <c r="I13" s="330"/>
      <c r="J13" s="330"/>
      <c r="K13" s="330"/>
      <c r="L13" s="330"/>
      <c r="M13" s="330"/>
      <c r="N13" s="330"/>
    </row>
    <row r="14" spans="1:14" x14ac:dyDescent="0.2">
      <c r="A14" s="382"/>
      <c r="B14" s="330" t="s">
        <v>187</v>
      </c>
      <c r="C14" s="383">
        <v>19.858022199798185</v>
      </c>
      <c r="D14" s="383">
        <v>22.720525079004943</v>
      </c>
      <c r="E14" s="383">
        <v>22.140112994350282</v>
      </c>
      <c r="F14" s="383">
        <v>24.514001327140015</v>
      </c>
      <c r="G14" s="383">
        <v>23.429858657243816</v>
      </c>
      <c r="H14" s="384">
        <v>24.171568627450981</v>
      </c>
      <c r="I14" s="330"/>
      <c r="J14" s="330"/>
      <c r="K14" s="330"/>
      <c r="L14" s="330"/>
      <c r="M14" s="330"/>
      <c r="N14" s="330"/>
    </row>
    <row r="15" spans="1:14" x14ac:dyDescent="0.2">
      <c r="A15" s="382"/>
      <c r="B15" s="330" t="s">
        <v>188</v>
      </c>
      <c r="C15" s="383">
        <v>18.24810648251281</v>
      </c>
      <c r="D15" s="383">
        <v>20.138432868932469</v>
      </c>
      <c r="E15" s="383">
        <v>20.704395604395604</v>
      </c>
      <c r="F15" s="383">
        <v>23.473105706267539</v>
      </c>
      <c r="G15" s="383">
        <v>20.54552227685889</v>
      </c>
      <c r="H15" s="384">
        <v>24.066675214771124</v>
      </c>
      <c r="I15" s="330"/>
      <c r="J15" s="330"/>
      <c r="K15" s="330"/>
      <c r="L15" s="330"/>
      <c r="M15" s="330"/>
      <c r="N15" s="330"/>
    </row>
    <row r="16" spans="1:14" x14ac:dyDescent="0.2">
      <c r="A16" s="385"/>
      <c r="B16" s="386" t="s">
        <v>189</v>
      </c>
      <c r="C16" s="387">
        <v>18.5127708770232</v>
      </c>
      <c r="D16" s="387">
        <v>19.8419078757573</v>
      </c>
      <c r="E16" s="387">
        <v>20.114395886889501</v>
      </c>
      <c r="F16" s="387">
        <v>23.4684516624602</v>
      </c>
      <c r="G16" s="387">
        <v>18.505379746835398</v>
      </c>
      <c r="H16" s="388">
        <v>22.7619342072718</v>
      </c>
      <c r="I16" s="330"/>
      <c r="J16" s="330"/>
      <c r="K16" s="330"/>
      <c r="L16" s="330"/>
      <c r="M16" s="330"/>
      <c r="N16" s="330"/>
    </row>
    <row r="18" spans="1:10" ht="63.75" customHeight="1" x14ac:dyDescent="0.2">
      <c r="A18" s="295" t="s">
        <v>725</v>
      </c>
      <c r="B18" s="295"/>
      <c r="C18" s="295"/>
      <c r="D18" s="295"/>
      <c r="E18" s="295"/>
      <c r="F18" s="295"/>
      <c r="G18" s="295"/>
      <c r="H18" s="295"/>
      <c r="I18" s="238"/>
      <c r="J18" s="238"/>
    </row>
    <row r="19" spans="1:10" ht="12.75" customHeight="1" x14ac:dyDescent="0.2">
      <c r="A19" s="238"/>
      <c r="B19" s="238"/>
      <c r="C19" s="238"/>
      <c r="D19" s="238"/>
      <c r="E19" s="238"/>
      <c r="F19" s="238"/>
      <c r="G19" s="238"/>
      <c r="H19" s="238"/>
      <c r="I19" s="238"/>
      <c r="J19" s="238"/>
    </row>
  </sheetData>
  <mergeCells count="3">
    <mergeCell ref="A5:A10"/>
    <mergeCell ref="A11:A16"/>
    <mergeCell ref="A18:H18"/>
  </mergeCell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B6CB7-6772-4324-8BD4-24BB02A21788}">
  <dimension ref="A1:I48"/>
  <sheetViews>
    <sheetView workbookViewId="0">
      <selection activeCell="A33" sqref="A33:E33"/>
    </sheetView>
  </sheetViews>
  <sheetFormatPr baseColWidth="10" defaultRowHeight="12.75" x14ac:dyDescent="0.2"/>
  <cols>
    <col min="1" max="1" width="28.140625" style="6" customWidth="1"/>
    <col min="2" max="2" width="9.42578125" style="6" customWidth="1"/>
    <col min="3" max="5" width="12.7109375" style="6" customWidth="1"/>
    <col min="6" max="16384" width="11.42578125" style="6"/>
  </cols>
  <sheetData>
    <row r="1" spans="1:9" x14ac:dyDescent="0.2">
      <c r="A1" s="329" t="s">
        <v>198</v>
      </c>
    </row>
    <row r="2" spans="1:9" x14ac:dyDescent="0.2">
      <c r="A2" s="330" t="s">
        <v>712</v>
      </c>
    </row>
    <row r="4" spans="1:9" ht="15" customHeight="1" x14ac:dyDescent="0.2">
      <c r="A4" s="337"/>
      <c r="B4" s="398"/>
      <c r="C4" s="391" t="s">
        <v>190</v>
      </c>
      <c r="D4" s="392"/>
      <c r="E4" s="393"/>
      <c r="H4" s="330"/>
      <c r="I4" s="330"/>
    </row>
    <row r="5" spans="1:9" ht="15" customHeight="1" x14ac:dyDescent="0.2">
      <c r="A5" s="399"/>
      <c r="B5" s="400"/>
      <c r="C5" s="358">
        <v>2011</v>
      </c>
      <c r="D5" s="358">
        <v>2015</v>
      </c>
      <c r="E5" s="358">
        <v>2018</v>
      </c>
      <c r="G5" s="330"/>
      <c r="H5" s="330"/>
      <c r="I5" s="330"/>
    </row>
    <row r="6" spans="1:9" ht="15" customHeight="1" x14ac:dyDescent="0.2">
      <c r="A6" s="10" t="s">
        <v>124</v>
      </c>
      <c r="B6" s="394" t="s">
        <v>125</v>
      </c>
      <c r="C6" s="381">
        <v>15.61</v>
      </c>
      <c r="D6" s="395">
        <v>15.43</v>
      </c>
      <c r="E6" s="395">
        <v>14.93</v>
      </c>
    </row>
    <row r="7" spans="1:9" x14ac:dyDescent="0.2">
      <c r="A7" s="10" t="s">
        <v>62</v>
      </c>
      <c r="B7" s="394" t="s">
        <v>63</v>
      </c>
      <c r="C7" s="384">
        <v>12.05</v>
      </c>
      <c r="D7" s="384">
        <v>11.84</v>
      </c>
      <c r="E7" s="384">
        <v>11.55</v>
      </c>
    </row>
    <row r="8" spans="1:9" x14ac:dyDescent="0.2">
      <c r="A8" s="10" t="s">
        <v>191</v>
      </c>
      <c r="B8" s="394" t="s">
        <v>192</v>
      </c>
      <c r="C8" s="384">
        <v>12.41</v>
      </c>
      <c r="D8" s="384">
        <v>12.78</v>
      </c>
      <c r="E8" s="384">
        <v>12.82</v>
      </c>
    </row>
    <row r="9" spans="1:9" x14ac:dyDescent="0.2">
      <c r="A9" s="10" t="s">
        <v>117</v>
      </c>
      <c r="B9" s="394" t="s">
        <v>118</v>
      </c>
      <c r="C9" s="384">
        <v>23.1</v>
      </c>
      <c r="D9" s="384">
        <v>20.89</v>
      </c>
      <c r="E9" s="384">
        <v>19.41</v>
      </c>
    </row>
    <row r="10" spans="1:9" x14ac:dyDescent="0.2">
      <c r="A10" s="10" t="s">
        <v>100</v>
      </c>
      <c r="B10" s="394" t="s">
        <v>101</v>
      </c>
      <c r="C10" s="384">
        <v>18.71</v>
      </c>
      <c r="D10" s="384">
        <v>18.97</v>
      </c>
      <c r="E10" s="384">
        <v>19.2</v>
      </c>
    </row>
    <row r="11" spans="1:9" x14ac:dyDescent="0.2">
      <c r="A11" s="10" t="s">
        <v>68</v>
      </c>
      <c r="B11" s="394" t="s">
        <v>69</v>
      </c>
      <c r="C11" s="384">
        <v>16.309999999999999</v>
      </c>
      <c r="D11" s="384">
        <v>15.45</v>
      </c>
      <c r="E11" s="384">
        <v>15.26</v>
      </c>
    </row>
    <row r="12" spans="1:9" x14ac:dyDescent="0.2">
      <c r="A12" s="10" t="s">
        <v>112</v>
      </c>
      <c r="B12" s="394" t="s">
        <v>113</v>
      </c>
      <c r="C12" s="384">
        <v>13.17</v>
      </c>
      <c r="D12" s="384">
        <v>13.66</v>
      </c>
      <c r="E12" s="384">
        <v>13.61</v>
      </c>
    </row>
    <row r="13" spans="1:9" x14ac:dyDescent="0.2">
      <c r="A13" s="10" t="s">
        <v>94</v>
      </c>
      <c r="B13" s="394" t="s">
        <v>95</v>
      </c>
      <c r="C13" s="384">
        <v>13.2</v>
      </c>
      <c r="D13" s="384">
        <v>13.35</v>
      </c>
      <c r="E13" s="384">
        <v>13.15</v>
      </c>
    </row>
    <row r="14" spans="1:9" x14ac:dyDescent="0.2">
      <c r="A14" s="10" t="s">
        <v>72</v>
      </c>
      <c r="B14" s="394" t="s">
        <v>73</v>
      </c>
      <c r="C14" s="384">
        <v>13.67</v>
      </c>
      <c r="D14" s="384">
        <v>13.58</v>
      </c>
      <c r="E14" s="384">
        <v>13.58</v>
      </c>
    </row>
    <row r="15" spans="1:9" x14ac:dyDescent="0.2">
      <c r="A15" s="10" t="s">
        <v>74</v>
      </c>
      <c r="B15" s="394" t="s">
        <v>75</v>
      </c>
      <c r="C15" s="384">
        <v>18.399999999999999</v>
      </c>
      <c r="D15" s="384">
        <v>18.989999999999998</v>
      </c>
      <c r="E15" s="384">
        <v>19.149999999999999</v>
      </c>
    </row>
    <row r="16" spans="1:9" x14ac:dyDescent="0.2">
      <c r="A16" s="10" t="s">
        <v>193</v>
      </c>
      <c r="B16" s="394" t="s">
        <v>194</v>
      </c>
      <c r="C16" s="384">
        <v>19.93</v>
      </c>
      <c r="D16" s="384">
        <v>18.36</v>
      </c>
      <c r="E16" s="384">
        <v>19.89</v>
      </c>
    </row>
    <row r="17" spans="1:5" x14ac:dyDescent="0.2">
      <c r="A17" s="10" t="s">
        <v>108</v>
      </c>
      <c r="B17" s="394" t="s">
        <v>109</v>
      </c>
      <c r="C17" s="384">
        <v>10.75</v>
      </c>
      <c r="D17" s="384">
        <v>11.24</v>
      </c>
      <c r="E17" s="384">
        <v>10.18</v>
      </c>
    </row>
    <row r="18" spans="1:5" x14ac:dyDescent="0.2">
      <c r="A18" s="10" t="s">
        <v>102</v>
      </c>
      <c r="B18" s="394" t="s">
        <v>103</v>
      </c>
      <c r="C18" s="384">
        <v>10.24</v>
      </c>
      <c r="D18" s="384">
        <v>10.74</v>
      </c>
      <c r="E18" s="384">
        <v>11.02</v>
      </c>
    </row>
    <row r="19" spans="1:5" x14ac:dyDescent="0.2">
      <c r="A19" s="10" t="s">
        <v>110</v>
      </c>
      <c r="B19" s="394" t="s">
        <v>111</v>
      </c>
      <c r="C19" s="384">
        <v>15.85</v>
      </c>
      <c r="D19" s="384">
        <v>15.43</v>
      </c>
      <c r="E19" s="384">
        <v>15.43</v>
      </c>
    </row>
    <row r="20" spans="1:5" x14ac:dyDescent="0.2">
      <c r="A20" s="10" t="s">
        <v>132</v>
      </c>
      <c r="B20" s="394" t="s">
        <v>133</v>
      </c>
      <c r="C20" s="384">
        <v>11.72</v>
      </c>
      <c r="D20" s="384">
        <v>12.36</v>
      </c>
      <c r="E20" s="384">
        <v>11.53</v>
      </c>
    </row>
    <row r="21" spans="1:5" x14ac:dyDescent="0.2">
      <c r="A21" s="10" t="s">
        <v>96</v>
      </c>
      <c r="B21" s="394" t="s">
        <v>97</v>
      </c>
      <c r="C21" s="384">
        <v>18.11</v>
      </c>
      <c r="D21" s="384">
        <v>16.91</v>
      </c>
      <c r="E21" s="384">
        <v>16.170000000000002</v>
      </c>
    </row>
    <row r="22" spans="1:5" x14ac:dyDescent="0.2">
      <c r="A22" s="10" t="s">
        <v>92</v>
      </c>
      <c r="B22" s="394" t="s">
        <v>93</v>
      </c>
      <c r="C22" s="384">
        <v>19.59</v>
      </c>
      <c r="D22" s="384">
        <v>16.79</v>
      </c>
      <c r="E22" s="384">
        <v>16.510000000000002</v>
      </c>
    </row>
    <row r="23" spans="1:5" x14ac:dyDescent="0.2">
      <c r="A23" s="11" t="s">
        <v>115</v>
      </c>
      <c r="B23" s="12" t="s">
        <v>116</v>
      </c>
      <c r="C23" s="396" t="s">
        <v>715</v>
      </c>
      <c r="D23" s="384">
        <v>11.6</v>
      </c>
      <c r="E23" s="384">
        <v>12</v>
      </c>
    </row>
    <row r="24" spans="1:5" x14ac:dyDescent="0.2">
      <c r="A24" s="10" t="s">
        <v>88</v>
      </c>
      <c r="B24" s="394" t="s">
        <v>89</v>
      </c>
      <c r="C24" s="384">
        <v>10.98</v>
      </c>
      <c r="D24" s="384">
        <v>11.09</v>
      </c>
      <c r="E24" s="384">
        <v>9.6</v>
      </c>
    </row>
    <row r="25" spans="1:5" x14ac:dyDescent="0.2">
      <c r="A25" s="10" t="s">
        <v>104</v>
      </c>
      <c r="B25" s="394" t="s">
        <v>105</v>
      </c>
      <c r="C25" s="384">
        <v>11.17</v>
      </c>
      <c r="D25" s="384">
        <v>13.7</v>
      </c>
      <c r="E25" s="384">
        <v>12.42</v>
      </c>
    </row>
    <row r="26" spans="1:5" x14ac:dyDescent="0.2">
      <c r="A26" s="10" t="s">
        <v>106</v>
      </c>
      <c r="B26" s="394" t="s">
        <v>107</v>
      </c>
      <c r="C26" s="384">
        <v>16.91</v>
      </c>
      <c r="D26" s="384">
        <v>17.16</v>
      </c>
      <c r="E26" s="384">
        <v>17.52</v>
      </c>
    </row>
    <row r="27" spans="1:5" x14ac:dyDescent="0.2">
      <c r="A27" s="10" t="s">
        <v>136</v>
      </c>
      <c r="B27" s="394" t="s">
        <v>137</v>
      </c>
      <c r="C27" s="384">
        <v>15.97</v>
      </c>
      <c r="D27" s="384">
        <v>15.89</v>
      </c>
      <c r="E27" s="384">
        <v>10.34</v>
      </c>
    </row>
    <row r="28" spans="1:5" x14ac:dyDescent="0.2">
      <c r="A28" s="10" t="s">
        <v>195</v>
      </c>
      <c r="B28" s="394" t="s">
        <v>196</v>
      </c>
      <c r="C28" s="384">
        <v>11.33</v>
      </c>
      <c r="D28" s="384">
        <v>12.83</v>
      </c>
      <c r="E28" s="384">
        <v>13.65</v>
      </c>
    </row>
    <row r="29" spans="1:5" x14ac:dyDescent="0.2">
      <c r="A29" s="10" t="s">
        <v>90</v>
      </c>
      <c r="B29" s="394" t="s">
        <v>91</v>
      </c>
      <c r="C29" s="384">
        <v>21.01</v>
      </c>
      <c r="D29" s="384">
        <v>18.399999999999999</v>
      </c>
      <c r="E29" s="384">
        <v>17.18</v>
      </c>
    </row>
    <row r="30" spans="1:5" x14ac:dyDescent="0.2">
      <c r="A30" s="255" t="s">
        <v>197</v>
      </c>
      <c r="B30" s="397" t="s">
        <v>139</v>
      </c>
      <c r="C30" s="388">
        <v>15.29</v>
      </c>
      <c r="D30" s="388">
        <v>15.35</v>
      </c>
      <c r="E30" s="388">
        <v>15.22</v>
      </c>
    </row>
    <row r="31" spans="1:5" x14ac:dyDescent="0.2">
      <c r="A31" s="255" t="s">
        <v>121</v>
      </c>
      <c r="B31" s="397"/>
      <c r="C31" s="388">
        <v>15.39</v>
      </c>
      <c r="D31" s="388">
        <v>15.23</v>
      </c>
      <c r="E31" s="388">
        <v>14.59</v>
      </c>
    </row>
    <row r="33" spans="1:5" ht="51" customHeight="1" x14ac:dyDescent="0.2">
      <c r="A33" s="266" t="s">
        <v>726</v>
      </c>
      <c r="B33" s="266"/>
      <c r="C33" s="266"/>
      <c r="D33" s="266"/>
      <c r="E33" s="266"/>
    </row>
    <row r="47" spans="1:5" ht="12" customHeight="1" x14ac:dyDescent="0.2"/>
    <row r="48" spans="1:5" x14ac:dyDescent="0.2">
      <c r="A48" s="6" t="s">
        <v>16</v>
      </c>
    </row>
  </sheetData>
  <mergeCells count="2">
    <mergeCell ref="C4:E4"/>
    <mergeCell ref="A33:E33"/>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B3BF9-24E1-4616-B4E5-3D2A82FA2D64}">
  <dimension ref="A1:I28"/>
  <sheetViews>
    <sheetView workbookViewId="0"/>
  </sheetViews>
  <sheetFormatPr baseColWidth="10" defaultRowHeight="12.75" x14ac:dyDescent="0.2"/>
  <cols>
    <col min="1" max="1" width="37.5703125" style="6" customWidth="1"/>
    <col min="2" max="3" width="11.42578125" style="6"/>
    <col min="4" max="4" width="15.28515625" style="6" customWidth="1"/>
    <col min="5" max="8" width="11.42578125" style="6"/>
    <col min="9" max="9" width="15.28515625" style="6" customWidth="1"/>
    <col min="10" max="16384" width="11.42578125" style="6"/>
  </cols>
  <sheetData>
    <row r="1" spans="1:9" x14ac:dyDescent="0.2">
      <c r="A1" s="15" t="s">
        <v>329</v>
      </c>
    </row>
    <row r="2" spans="1:9" x14ac:dyDescent="0.2">
      <c r="A2" s="6" t="s">
        <v>327</v>
      </c>
    </row>
    <row r="4" spans="1:9" ht="25.5" x14ac:dyDescent="0.2">
      <c r="A4" s="34" t="s">
        <v>330</v>
      </c>
      <c r="B4" s="35" t="s">
        <v>147</v>
      </c>
      <c r="C4" s="36" t="s">
        <v>158</v>
      </c>
      <c r="D4" s="36" t="s">
        <v>149</v>
      </c>
      <c r="E4" s="36" t="s">
        <v>315</v>
      </c>
      <c r="F4" s="36" t="s">
        <v>174</v>
      </c>
      <c r="G4" s="36" t="s">
        <v>317</v>
      </c>
      <c r="H4" s="36" t="s">
        <v>517</v>
      </c>
      <c r="I4" s="37" t="s">
        <v>318</v>
      </c>
    </row>
    <row r="5" spans="1:9" x14ac:dyDescent="0.2">
      <c r="A5" s="28" t="s">
        <v>62</v>
      </c>
      <c r="B5" s="29">
        <v>8898.1829721587765</v>
      </c>
      <c r="C5" s="30">
        <v>13203.136912354752</v>
      </c>
      <c r="D5" s="30">
        <v>11151.633285963368</v>
      </c>
      <c r="E5" s="30">
        <v>11124.206196230789</v>
      </c>
      <c r="F5" s="30">
        <v>8894.3575677220688</v>
      </c>
      <c r="G5" s="30">
        <v>10085.050100836937</v>
      </c>
      <c r="H5" s="30">
        <v>9406.9095531921903</v>
      </c>
      <c r="I5" s="31">
        <v>11622.741030094096</v>
      </c>
    </row>
    <row r="6" spans="1:9" x14ac:dyDescent="0.2">
      <c r="A6" s="10" t="s">
        <v>234</v>
      </c>
      <c r="B6" s="26">
        <v>8645.6361943116299</v>
      </c>
      <c r="C6" s="25">
        <v>13214.080459599309</v>
      </c>
      <c r="D6" s="25">
        <v>14109.291930578187</v>
      </c>
      <c r="E6" s="25">
        <v>10732.269139676715</v>
      </c>
      <c r="F6" s="25">
        <v>8537.5227860524974</v>
      </c>
      <c r="G6" s="25">
        <v>10326.057728484639</v>
      </c>
      <c r="H6" s="25">
        <v>9285.4289690171663</v>
      </c>
      <c r="I6" s="18">
        <v>11613.044006454191</v>
      </c>
    </row>
    <row r="7" spans="1:9" x14ac:dyDescent="0.2">
      <c r="A7" s="10" t="s">
        <v>235</v>
      </c>
      <c r="B7" s="26">
        <v>10009.063251615245</v>
      </c>
      <c r="C7" s="25">
        <v>12712.895616865879</v>
      </c>
      <c r="D7" s="25">
        <v>12298.390746855615</v>
      </c>
      <c r="E7" s="25">
        <v>11324.672013460751</v>
      </c>
      <c r="F7" s="25">
        <v>8505.3068510247813</v>
      </c>
      <c r="G7" s="25">
        <v>9469.3702244932938</v>
      </c>
      <c r="H7" s="25">
        <v>8892.5207703375727</v>
      </c>
      <c r="I7" s="18">
        <v>11045.602440982822</v>
      </c>
    </row>
    <row r="8" spans="1:9" x14ac:dyDescent="0.2">
      <c r="A8" s="10" t="s">
        <v>236</v>
      </c>
      <c r="B8" s="26">
        <v>9115.6108925083154</v>
      </c>
      <c r="C8" s="25">
        <v>14091.469236955114</v>
      </c>
      <c r="D8" s="25">
        <v>12320.568455398088</v>
      </c>
      <c r="E8" s="25">
        <v>11523.526877666283</v>
      </c>
      <c r="F8" s="25">
        <v>8701.0919153697978</v>
      </c>
      <c r="G8" s="25">
        <v>10344.627919637425</v>
      </c>
      <c r="H8" s="25">
        <v>9346.6975329174984</v>
      </c>
      <c r="I8" s="18">
        <v>12116.555532100961</v>
      </c>
    </row>
    <row r="9" spans="1:9" x14ac:dyDescent="0.2">
      <c r="A9" s="10" t="s">
        <v>237</v>
      </c>
      <c r="B9" s="26">
        <v>7639.8374147874511</v>
      </c>
      <c r="C9" s="25">
        <v>12815.867877848803</v>
      </c>
      <c r="D9" s="25">
        <v>9234.0066717201917</v>
      </c>
      <c r="E9" s="25">
        <v>10090.676511435646</v>
      </c>
      <c r="F9" s="25">
        <v>8566.4345037687654</v>
      </c>
      <c r="G9" s="25">
        <v>10162.923427163219</v>
      </c>
      <c r="H9" s="25">
        <v>9231.3888304053744</v>
      </c>
      <c r="I9" s="18">
        <v>11617.461622963981</v>
      </c>
    </row>
    <row r="10" spans="1:9" x14ac:dyDescent="0.2">
      <c r="A10" s="10" t="s">
        <v>238</v>
      </c>
      <c r="B10" s="26">
        <v>8382.4141273766872</v>
      </c>
      <c r="C10" s="25">
        <v>12531.860821818469</v>
      </c>
      <c r="D10" s="25">
        <v>14293.746198404066</v>
      </c>
      <c r="E10" s="25">
        <v>10494.724380133155</v>
      </c>
      <c r="F10" s="25">
        <v>9356.4579233513105</v>
      </c>
      <c r="G10" s="25">
        <v>11276.04873344043</v>
      </c>
      <c r="H10" s="25">
        <v>10267.955815369487</v>
      </c>
      <c r="I10" s="18">
        <v>11473.950437199444</v>
      </c>
    </row>
    <row r="11" spans="1:9" x14ac:dyDescent="0.2">
      <c r="A11" s="10" t="s">
        <v>239</v>
      </c>
      <c r="B11" s="26">
        <v>9639.7423364936367</v>
      </c>
      <c r="C11" s="25">
        <v>14077.347116576069</v>
      </c>
      <c r="D11" s="25">
        <v>12812.472648169063</v>
      </c>
      <c r="E11" s="25">
        <v>11582.130189828815</v>
      </c>
      <c r="F11" s="25">
        <v>8828.5418170025878</v>
      </c>
      <c r="G11" s="25">
        <v>9995.2095173019807</v>
      </c>
      <c r="H11" s="25">
        <v>9367.2933784487341</v>
      </c>
      <c r="I11" s="18">
        <v>12211.826717547821</v>
      </c>
    </row>
    <row r="12" spans="1:9" x14ac:dyDescent="0.2">
      <c r="A12" s="10" t="s">
        <v>170</v>
      </c>
      <c r="B12" s="26">
        <v>9547.0676829895183</v>
      </c>
      <c r="C12" s="25">
        <v>12653.372305386498</v>
      </c>
      <c r="D12" s="25">
        <v>10596.585081208341</v>
      </c>
      <c r="E12" s="25">
        <v>11187.71381430851</v>
      </c>
      <c r="F12" s="25">
        <v>8198.6552645797383</v>
      </c>
      <c r="G12" s="25">
        <v>10410.082506200733</v>
      </c>
      <c r="H12" s="25">
        <v>9269.2451441351168</v>
      </c>
      <c r="I12" s="18">
        <v>11457.959502912496</v>
      </c>
    </row>
    <row r="13" spans="1:9" x14ac:dyDescent="0.2">
      <c r="A13" s="10" t="s">
        <v>240</v>
      </c>
      <c r="B13" s="26">
        <v>10562.468500186113</v>
      </c>
      <c r="C13" s="25">
        <v>14600.471078270662</v>
      </c>
      <c r="D13" s="25">
        <v>10642.21141899816</v>
      </c>
      <c r="E13" s="25">
        <v>12331.65157056657</v>
      </c>
      <c r="F13" s="25">
        <v>8022.88639912689</v>
      </c>
      <c r="G13" s="25">
        <v>10121.963594359446</v>
      </c>
      <c r="H13" s="25">
        <v>9029.2176337214805</v>
      </c>
      <c r="I13" s="18">
        <v>12961.561404990773</v>
      </c>
    </row>
    <row r="14" spans="1:9" x14ac:dyDescent="0.2">
      <c r="A14" s="13" t="s">
        <v>172</v>
      </c>
      <c r="B14" s="27">
        <v>8549.5181817714802</v>
      </c>
      <c r="C14" s="22">
        <v>12157.757128500571</v>
      </c>
      <c r="D14" s="22">
        <v>9628.0300151691736</v>
      </c>
      <c r="E14" s="22">
        <v>11264.203455387822</v>
      </c>
      <c r="F14" s="22">
        <v>9484.0325858485612</v>
      </c>
      <c r="G14" s="22">
        <v>9669.7362923261917</v>
      </c>
      <c r="H14" s="22">
        <v>9562.7921257249618</v>
      </c>
      <c r="I14" s="19">
        <v>10763.478694873424</v>
      </c>
    </row>
    <row r="16" spans="1:9" ht="25.5" x14ac:dyDescent="0.2">
      <c r="A16" s="20" t="s">
        <v>331</v>
      </c>
      <c r="B16" s="32" t="s">
        <v>158</v>
      </c>
      <c r="C16" s="33" t="s">
        <v>174</v>
      </c>
      <c r="D16" s="37" t="s">
        <v>318</v>
      </c>
    </row>
    <row r="17" spans="1:4" x14ac:dyDescent="0.2">
      <c r="A17" s="28" t="s">
        <v>62</v>
      </c>
      <c r="B17" s="47">
        <v>113.59744554377171</v>
      </c>
      <c r="C17" s="48">
        <v>76.525473162418564</v>
      </c>
      <c r="D17" s="49">
        <v>100</v>
      </c>
    </row>
    <row r="18" spans="1:4" x14ac:dyDescent="0.2">
      <c r="A18" s="10" t="s">
        <v>234</v>
      </c>
      <c r="B18" s="45">
        <v>113.69160188104381</v>
      </c>
      <c r="C18" s="40">
        <v>73.455330063250841</v>
      </c>
      <c r="D18" s="41">
        <v>99.916568530480049</v>
      </c>
    </row>
    <row r="19" spans="1:4" x14ac:dyDescent="0.2">
      <c r="A19" s="10" t="s">
        <v>235</v>
      </c>
      <c r="B19" s="45">
        <v>109.37949648838521</v>
      </c>
      <c r="C19" s="40">
        <v>73.178149878780559</v>
      </c>
      <c r="D19" s="41">
        <v>95.034402060435468</v>
      </c>
    </row>
    <row r="20" spans="1:4" x14ac:dyDescent="0.2">
      <c r="A20" s="10" t="s">
        <v>236</v>
      </c>
      <c r="B20" s="45">
        <v>121.24049912554089</v>
      </c>
      <c r="C20" s="40">
        <v>74.86264980730931</v>
      </c>
      <c r="D20" s="41">
        <v>104.2486922897814</v>
      </c>
    </row>
    <row r="21" spans="1:4" x14ac:dyDescent="0.2">
      <c r="A21" s="10" t="s">
        <v>237</v>
      </c>
      <c r="B21" s="45">
        <v>110.26545153733885</v>
      </c>
      <c r="C21" s="40">
        <v>73.704081348695539</v>
      </c>
      <c r="D21" s="41">
        <v>99.954576918504472</v>
      </c>
    </row>
    <row r="22" spans="1:4" x14ac:dyDescent="0.2">
      <c r="A22" s="10" t="s">
        <v>238</v>
      </c>
      <c r="B22" s="45">
        <v>107.82190525772226</v>
      </c>
      <c r="C22" s="40">
        <v>80.501302568173656</v>
      </c>
      <c r="D22" s="41">
        <v>98.719832159131855</v>
      </c>
    </row>
    <row r="23" spans="1:4" x14ac:dyDescent="0.2">
      <c r="A23" s="10" t="s">
        <v>239</v>
      </c>
      <c r="B23" s="45">
        <v>121.11899490943145</v>
      </c>
      <c r="C23" s="40">
        <v>75.959206129977019</v>
      </c>
      <c r="D23" s="41">
        <v>105.0683886522847</v>
      </c>
    </row>
    <row r="24" spans="1:4" x14ac:dyDescent="0.2">
      <c r="A24" s="10" t="s">
        <v>170</v>
      </c>
      <c r="B24" s="45">
        <v>108.86736848583176</v>
      </c>
      <c r="C24" s="40">
        <v>70.539774080412116</v>
      </c>
      <c r="D24" s="41">
        <v>98.582248999999734</v>
      </c>
    </row>
    <row r="25" spans="1:4" x14ac:dyDescent="0.2">
      <c r="A25" s="10" t="s">
        <v>240</v>
      </c>
      <c r="B25" s="45">
        <v>125.61986058595387</v>
      </c>
      <c r="C25" s="40">
        <v>69.02748997292197</v>
      </c>
      <c r="D25" s="41">
        <v>111.51897277440963</v>
      </c>
    </row>
    <row r="26" spans="1:4" x14ac:dyDescent="0.2">
      <c r="A26" s="13" t="s">
        <v>172</v>
      </c>
      <c r="B26" s="46">
        <v>104.60318350913256</v>
      </c>
      <c r="C26" s="42">
        <v>81.598932311165669</v>
      </c>
      <c r="D26" s="43">
        <v>92.607059444963681</v>
      </c>
    </row>
    <row r="28" spans="1:4" ht="38.25" customHeight="1" x14ac:dyDescent="0.2">
      <c r="A28" s="266" t="s">
        <v>675</v>
      </c>
      <c r="B28" s="267"/>
      <c r="C28" s="267"/>
      <c r="D28" s="267"/>
    </row>
  </sheetData>
  <mergeCells count="1">
    <mergeCell ref="A28:D28"/>
  </mergeCells>
  <pageMargins left="0.7" right="0.7" top="0.78740157499999996" bottom="0.78740157499999996"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4E90F-1761-4D9A-9242-F29B4DAFBB0B}">
  <dimension ref="A1:I53"/>
  <sheetViews>
    <sheetView workbookViewId="0"/>
  </sheetViews>
  <sheetFormatPr baseColWidth="10" defaultRowHeight="12.75" x14ac:dyDescent="0.2"/>
  <cols>
    <col min="1" max="1" width="28.140625" style="6" customWidth="1"/>
    <col min="2" max="2" width="9.42578125" style="6" customWidth="1"/>
    <col min="3" max="5" width="12.7109375" style="6" customWidth="1"/>
    <col min="6" max="16384" width="11.42578125" style="6"/>
  </cols>
  <sheetData>
    <row r="1" spans="1:9" x14ac:dyDescent="0.2">
      <c r="A1" s="329" t="s">
        <v>201</v>
      </c>
    </row>
    <row r="2" spans="1:9" x14ac:dyDescent="0.2">
      <c r="A2" s="330" t="s">
        <v>199</v>
      </c>
    </row>
    <row r="4" spans="1:9" ht="15" customHeight="1" x14ac:dyDescent="0.2">
      <c r="A4" s="337"/>
      <c r="B4" s="398"/>
      <c r="C4" s="391" t="s">
        <v>190</v>
      </c>
      <c r="D4" s="392"/>
      <c r="E4" s="393"/>
      <c r="H4" s="330"/>
      <c r="I4" s="330"/>
    </row>
    <row r="5" spans="1:9" ht="15" customHeight="1" x14ac:dyDescent="0.2">
      <c r="A5" s="399"/>
      <c r="B5" s="400"/>
      <c r="C5" s="358">
        <v>2011</v>
      </c>
      <c r="D5" s="358">
        <v>2015</v>
      </c>
      <c r="E5" s="358">
        <v>2018</v>
      </c>
      <c r="G5" s="330"/>
      <c r="H5" s="330"/>
      <c r="I5" s="330"/>
    </row>
    <row r="6" spans="1:9" ht="15" customHeight="1" x14ac:dyDescent="0.2">
      <c r="A6" s="10" t="s">
        <v>124</v>
      </c>
      <c r="B6" s="394" t="s">
        <v>125</v>
      </c>
      <c r="C6" s="395" t="s">
        <v>715</v>
      </c>
      <c r="D6" s="395" t="s">
        <v>715</v>
      </c>
      <c r="E6" s="395" t="s">
        <v>715</v>
      </c>
    </row>
    <row r="7" spans="1:9" x14ac:dyDescent="0.2">
      <c r="A7" s="10" t="s">
        <v>62</v>
      </c>
      <c r="B7" s="394" t="s">
        <v>63</v>
      </c>
      <c r="C7" s="384">
        <v>9.08</v>
      </c>
      <c r="D7" s="384">
        <v>8.73</v>
      </c>
      <c r="E7" s="384">
        <v>8.5</v>
      </c>
    </row>
    <row r="8" spans="1:9" x14ac:dyDescent="0.2">
      <c r="A8" s="10" t="s">
        <v>191</v>
      </c>
      <c r="B8" s="394" t="s">
        <v>192</v>
      </c>
      <c r="C8" s="384">
        <v>8.14</v>
      </c>
      <c r="D8" s="384">
        <v>9.5</v>
      </c>
      <c r="E8" s="384">
        <v>8.89</v>
      </c>
    </row>
    <row r="9" spans="1:9" x14ac:dyDescent="0.2">
      <c r="A9" s="10" t="s">
        <v>117</v>
      </c>
      <c r="B9" s="394" t="s">
        <v>118</v>
      </c>
      <c r="C9" s="384">
        <v>23.59</v>
      </c>
      <c r="D9" s="384">
        <v>21.88</v>
      </c>
      <c r="E9" s="384">
        <v>20.149999999999999</v>
      </c>
    </row>
    <row r="10" spans="1:9" x14ac:dyDescent="0.2">
      <c r="A10" s="10" t="s">
        <v>100</v>
      </c>
      <c r="B10" s="394" t="s">
        <v>101</v>
      </c>
      <c r="C10" s="384">
        <v>11.07</v>
      </c>
      <c r="D10" s="384">
        <v>11.84</v>
      </c>
      <c r="E10" s="384">
        <v>12.45</v>
      </c>
    </row>
    <row r="11" spans="1:9" x14ac:dyDescent="0.2">
      <c r="A11" s="10" t="s">
        <v>68</v>
      </c>
      <c r="B11" s="394" t="s">
        <v>69</v>
      </c>
      <c r="C11" s="384">
        <v>14.16</v>
      </c>
      <c r="D11" s="384">
        <v>13.26</v>
      </c>
      <c r="E11" s="384">
        <v>13.03</v>
      </c>
    </row>
    <row r="12" spans="1:9" x14ac:dyDescent="0.2">
      <c r="A12" s="10" t="s">
        <v>112</v>
      </c>
      <c r="B12" s="394" t="s">
        <v>113</v>
      </c>
      <c r="C12" s="384">
        <v>10.32</v>
      </c>
      <c r="D12" s="384">
        <v>11.91</v>
      </c>
      <c r="E12" s="384">
        <v>11.88</v>
      </c>
    </row>
    <row r="13" spans="1:9" x14ac:dyDescent="0.2">
      <c r="A13" s="10" t="s">
        <v>94</v>
      </c>
      <c r="B13" s="394" t="s">
        <v>95</v>
      </c>
      <c r="C13" s="384">
        <v>10.1</v>
      </c>
      <c r="D13" s="384">
        <v>9.5399999999999991</v>
      </c>
      <c r="E13" s="384">
        <v>10.119999999999999</v>
      </c>
    </row>
    <row r="14" spans="1:9" x14ac:dyDescent="0.2">
      <c r="A14" s="10" t="s">
        <v>72</v>
      </c>
      <c r="B14" s="394" t="s">
        <v>73</v>
      </c>
      <c r="C14" s="384">
        <v>9.31</v>
      </c>
      <c r="D14" s="384">
        <v>8.9700000000000006</v>
      </c>
      <c r="E14" s="384">
        <v>8.92</v>
      </c>
    </row>
    <row r="15" spans="1:9" x14ac:dyDescent="0.2">
      <c r="A15" s="10" t="s">
        <v>74</v>
      </c>
      <c r="B15" s="394" t="s">
        <v>75</v>
      </c>
      <c r="C15" s="384">
        <v>14.78</v>
      </c>
      <c r="D15" s="384">
        <v>15.15</v>
      </c>
      <c r="E15" s="384">
        <v>14.4</v>
      </c>
    </row>
    <row r="16" spans="1:9" x14ac:dyDescent="0.2">
      <c r="A16" s="10" t="s">
        <v>193</v>
      </c>
      <c r="B16" s="394" t="s">
        <v>194</v>
      </c>
      <c r="C16" s="384">
        <v>15.19</v>
      </c>
      <c r="D16" s="384">
        <v>14.27</v>
      </c>
      <c r="E16" s="384">
        <v>15.86</v>
      </c>
    </row>
    <row r="17" spans="1:5" x14ac:dyDescent="0.2">
      <c r="A17" s="10" t="s">
        <v>108</v>
      </c>
      <c r="B17" s="394" t="s">
        <v>109</v>
      </c>
      <c r="C17" s="384">
        <v>10.46</v>
      </c>
      <c r="D17" s="384">
        <v>10.59</v>
      </c>
      <c r="E17" s="384">
        <v>11</v>
      </c>
    </row>
    <row r="18" spans="1:5" x14ac:dyDescent="0.2">
      <c r="A18" s="10" t="s">
        <v>102</v>
      </c>
      <c r="B18" s="394" t="s">
        <v>103</v>
      </c>
      <c r="C18" s="384">
        <v>10.6</v>
      </c>
      <c r="D18" s="384">
        <v>10.48</v>
      </c>
      <c r="E18" s="384">
        <v>10.130000000000001</v>
      </c>
    </row>
    <row r="19" spans="1:5" x14ac:dyDescent="0.2">
      <c r="A19" s="10" t="s">
        <v>110</v>
      </c>
      <c r="B19" s="394" t="s">
        <v>111</v>
      </c>
      <c r="C19" s="384">
        <v>13.59</v>
      </c>
      <c r="D19" s="384">
        <v>11.82</v>
      </c>
      <c r="E19" s="384">
        <v>11.08</v>
      </c>
    </row>
    <row r="20" spans="1:5" x14ac:dyDescent="0.2">
      <c r="A20" s="10" t="s">
        <v>132</v>
      </c>
      <c r="B20" s="394" t="s">
        <v>133</v>
      </c>
      <c r="C20" s="384">
        <v>11.46</v>
      </c>
      <c r="D20" s="384">
        <v>11.54</v>
      </c>
      <c r="E20" s="384">
        <v>10.97</v>
      </c>
    </row>
    <row r="21" spans="1:5" x14ac:dyDescent="0.2">
      <c r="A21" s="10" t="s">
        <v>96</v>
      </c>
      <c r="B21" s="394" t="s">
        <v>97</v>
      </c>
      <c r="C21" s="384">
        <v>14.2</v>
      </c>
      <c r="D21" s="384">
        <v>13.6</v>
      </c>
      <c r="E21" s="384">
        <v>13.05</v>
      </c>
    </row>
    <row r="22" spans="1:5" x14ac:dyDescent="0.2">
      <c r="A22" s="10" t="s">
        <v>92</v>
      </c>
      <c r="B22" s="394" t="s">
        <v>93</v>
      </c>
      <c r="C22" s="384">
        <v>18.78</v>
      </c>
      <c r="D22" s="384">
        <v>15.67</v>
      </c>
      <c r="E22" s="384">
        <v>13.46</v>
      </c>
    </row>
    <row r="23" spans="1:5" x14ac:dyDescent="0.2">
      <c r="A23" s="11" t="s">
        <v>115</v>
      </c>
      <c r="B23" s="12" t="s">
        <v>116</v>
      </c>
      <c r="C23" s="396" t="s">
        <v>715</v>
      </c>
      <c r="D23" s="384">
        <v>7.72</v>
      </c>
      <c r="E23" s="384">
        <v>8.56</v>
      </c>
    </row>
    <row r="24" spans="1:5" x14ac:dyDescent="0.2">
      <c r="A24" s="10" t="s">
        <v>88</v>
      </c>
      <c r="B24" s="394" t="s">
        <v>89</v>
      </c>
      <c r="C24" s="384">
        <v>10</v>
      </c>
      <c r="D24" s="384">
        <v>9.67</v>
      </c>
      <c r="E24" s="384">
        <v>11.43</v>
      </c>
    </row>
    <row r="25" spans="1:5" x14ac:dyDescent="0.2">
      <c r="A25" s="10" t="s">
        <v>104</v>
      </c>
      <c r="B25" s="394" t="s">
        <v>105</v>
      </c>
      <c r="C25" s="384">
        <v>8.18</v>
      </c>
      <c r="D25" s="384">
        <v>9.99</v>
      </c>
      <c r="E25" s="384">
        <v>9.4</v>
      </c>
    </row>
    <row r="26" spans="1:5" x14ac:dyDescent="0.2">
      <c r="A26" s="10" t="s">
        <v>106</v>
      </c>
      <c r="B26" s="394" t="s">
        <v>107</v>
      </c>
      <c r="C26" s="384">
        <v>13.12</v>
      </c>
      <c r="D26" s="384">
        <v>11.59</v>
      </c>
      <c r="E26" s="384">
        <v>12.55</v>
      </c>
    </row>
    <row r="27" spans="1:5" x14ac:dyDescent="0.2">
      <c r="A27" s="10" t="s">
        <v>136</v>
      </c>
      <c r="B27" s="394" t="s">
        <v>137</v>
      </c>
      <c r="C27" s="384">
        <v>7.94</v>
      </c>
      <c r="D27" s="384">
        <v>8.48</v>
      </c>
      <c r="E27" s="396" t="s">
        <v>715</v>
      </c>
    </row>
    <row r="28" spans="1:5" x14ac:dyDescent="0.2">
      <c r="A28" s="10" t="s">
        <v>195</v>
      </c>
      <c r="B28" s="394" t="s">
        <v>196</v>
      </c>
      <c r="C28" s="384">
        <v>11.27</v>
      </c>
      <c r="D28" s="384">
        <v>12.26</v>
      </c>
      <c r="E28" s="384">
        <v>11.06</v>
      </c>
    </row>
    <row r="29" spans="1:5" x14ac:dyDescent="0.2">
      <c r="A29" s="10" t="s">
        <v>90</v>
      </c>
      <c r="B29" s="394" t="s">
        <v>91</v>
      </c>
      <c r="C29" s="396" t="s">
        <v>715</v>
      </c>
      <c r="D29" s="384">
        <v>16.760000000000002</v>
      </c>
      <c r="E29" s="384">
        <v>15.88</v>
      </c>
    </row>
    <row r="30" spans="1:5" x14ac:dyDescent="0.2">
      <c r="A30" s="255" t="s">
        <v>197</v>
      </c>
      <c r="B30" s="397" t="s">
        <v>139</v>
      </c>
      <c r="C30" s="388">
        <v>15.19</v>
      </c>
      <c r="D30" s="388">
        <v>15.37</v>
      </c>
      <c r="E30" s="388">
        <v>15.17</v>
      </c>
    </row>
    <row r="31" spans="1:5" x14ac:dyDescent="0.2">
      <c r="A31" s="255" t="s">
        <v>121</v>
      </c>
      <c r="B31" s="397"/>
      <c r="C31" s="388">
        <v>13.28</v>
      </c>
      <c r="D31" s="388">
        <v>12.97</v>
      </c>
      <c r="E31" s="141">
        <v>12.98</v>
      </c>
    </row>
    <row r="33" spans="1:7" ht="51" customHeight="1" x14ac:dyDescent="0.2">
      <c r="A33" s="266" t="s">
        <v>727</v>
      </c>
      <c r="B33" s="266"/>
      <c r="C33" s="266"/>
      <c r="D33" s="266"/>
      <c r="E33" s="266"/>
    </row>
    <row r="36" spans="1:7" hidden="1" x14ac:dyDescent="0.2"/>
    <row r="37" spans="1:7" ht="15" hidden="1" customHeight="1" x14ac:dyDescent="0.2">
      <c r="A37" s="355" t="s">
        <v>200</v>
      </c>
      <c r="B37" s="355"/>
      <c r="C37" s="355"/>
      <c r="D37" s="355"/>
      <c r="E37" s="355"/>
      <c r="F37" s="355"/>
      <c r="G37" s="355"/>
    </row>
    <row r="38" spans="1:7" hidden="1" x14ac:dyDescent="0.2">
      <c r="A38" s="355"/>
      <c r="B38" s="355"/>
      <c r="C38" s="355"/>
      <c r="D38" s="355"/>
      <c r="E38" s="355"/>
      <c r="F38" s="355"/>
      <c r="G38" s="355"/>
    </row>
    <row r="39" spans="1:7" ht="39" hidden="1" customHeight="1" x14ac:dyDescent="0.2">
      <c r="A39" s="355"/>
      <c r="B39" s="355"/>
      <c r="C39" s="355"/>
      <c r="D39" s="355"/>
      <c r="E39" s="355"/>
      <c r="F39" s="355"/>
      <c r="G39" s="355"/>
    </row>
    <row r="52" spans="1:1" ht="12" customHeight="1" x14ac:dyDescent="0.2"/>
    <row r="53" spans="1:1" x14ac:dyDescent="0.2">
      <c r="A53" s="6" t="s">
        <v>16</v>
      </c>
    </row>
  </sheetData>
  <mergeCells count="3">
    <mergeCell ref="C4:E4"/>
    <mergeCell ref="A37:G39"/>
    <mergeCell ref="A33:E33"/>
  </mergeCell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EA53D-B05B-48BD-963A-D03D7C3BD62C}">
  <dimension ref="A1:BO43"/>
  <sheetViews>
    <sheetView zoomScaleNormal="100" workbookViewId="0">
      <pane xSplit="3" topLeftCell="D1" activePane="topRight" state="frozen"/>
      <selection pane="topRight"/>
    </sheetView>
  </sheetViews>
  <sheetFormatPr baseColWidth="10" defaultRowHeight="12.75" x14ac:dyDescent="0.2"/>
  <cols>
    <col min="1" max="1" width="13.5703125" style="6" customWidth="1"/>
    <col min="2" max="2" width="12.85546875" style="6" customWidth="1"/>
    <col min="3" max="3" width="21.140625" style="6" customWidth="1"/>
    <col min="4" max="67" width="14.7109375" style="6" customWidth="1"/>
    <col min="68" max="16384" width="11.42578125" style="6"/>
  </cols>
  <sheetData>
    <row r="1" spans="1:67" x14ac:dyDescent="0.2">
      <c r="A1" s="329" t="s">
        <v>227</v>
      </c>
    </row>
    <row r="2" spans="1:67" x14ac:dyDescent="0.2">
      <c r="A2" s="330" t="s">
        <v>728</v>
      </c>
    </row>
    <row r="4" spans="1:67" x14ac:dyDescent="0.2">
      <c r="A4" s="402" t="s">
        <v>691</v>
      </c>
      <c r="B4" s="403"/>
      <c r="C4" s="403"/>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3"/>
      <c r="BA4" s="403"/>
      <c r="BB4" s="403"/>
      <c r="BC4" s="403"/>
      <c r="BD4" s="403"/>
      <c r="BE4" s="403"/>
      <c r="BF4" s="403"/>
      <c r="BG4" s="403"/>
      <c r="BH4" s="403"/>
      <c r="BI4" s="403"/>
      <c r="BJ4" s="403"/>
      <c r="BK4" s="403"/>
      <c r="BL4" s="403"/>
      <c r="BM4" s="403"/>
      <c r="BN4" s="403"/>
      <c r="BO4" s="404"/>
    </row>
    <row r="5" spans="1:67" s="401" customFormat="1" x14ac:dyDescent="0.2">
      <c r="A5" s="405"/>
      <c r="B5" s="406"/>
      <c r="C5" s="407"/>
      <c r="D5" s="405" t="s">
        <v>202</v>
      </c>
      <c r="E5" s="406"/>
      <c r="F5" s="406"/>
      <c r="G5" s="407"/>
      <c r="H5" s="405" t="s">
        <v>203</v>
      </c>
      <c r="I5" s="406"/>
      <c r="J5" s="406"/>
      <c r="K5" s="407"/>
      <c r="L5" s="405" t="s">
        <v>204</v>
      </c>
      <c r="M5" s="406"/>
      <c r="N5" s="406"/>
      <c r="O5" s="407"/>
      <c r="P5" s="405" t="s">
        <v>205</v>
      </c>
      <c r="Q5" s="406"/>
      <c r="R5" s="406"/>
      <c r="S5" s="407"/>
      <c r="T5" s="405" t="s">
        <v>206</v>
      </c>
      <c r="U5" s="406"/>
      <c r="V5" s="406"/>
      <c r="W5" s="407"/>
      <c r="X5" s="405" t="s">
        <v>207</v>
      </c>
      <c r="Y5" s="406"/>
      <c r="Z5" s="406"/>
      <c r="AA5" s="407"/>
      <c r="AB5" s="405" t="s">
        <v>208</v>
      </c>
      <c r="AC5" s="406"/>
      <c r="AD5" s="406"/>
      <c r="AE5" s="407"/>
      <c r="AF5" s="405" t="s">
        <v>209</v>
      </c>
      <c r="AG5" s="406"/>
      <c r="AH5" s="406"/>
      <c r="AI5" s="407"/>
      <c r="AJ5" s="405" t="s">
        <v>210</v>
      </c>
      <c r="AK5" s="406"/>
      <c r="AL5" s="406"/>
      <c r="AM5" s="407"/>
      <c r="AN5" s="405" t="s">
        <v>211</v>
      </c>
      <c r="AO5" s="406"/>
      <c r="AP5" s="406"/>
      <c r="AQ5" s="407"/>
      <c r="AR5" s="405" t="s">
        <v>212</v>
      </c>
      <c r="AS5" s="406"/>
      <c r="AT5" s="406"/>
      <c r="AU5" s="407"/>
      <c r="AV5" s="405" t="s">
        <v>213</v>
      </c>
      <c r="AW5" s="406"/>
      <c r="AX5" s="406"/>
      <c r="AY5" s="407"/>
      <c r="AZ5" s="405" t="s">
        <v>214</v>
      </c>
      <c r="BA5" s="406"/>
      <c r="BB5" s="406"/>
      <c r="BC5" s="407"/>
      <c r="BD5" s="405" t="s">
        <v>215</v>
      </c>
      <c r="BE5" s="406"/>
      <c r="BF5" s="406"/>
      <c r="BG5" s="407"/>
      <c r="BH5" s="405" t="s">
        <v>216</v>
      </c>
      <c r="BI5" s="406"/>
      <c r="BJ5" s="406"/>
      <c r="BK5" s="407"/>
      <c r="BL5" s="405" t="s">
        <v>217</v>
      </c>
      <c r="BM5" s="406"/>
      <c r="BN5" s="406"/>
      <c r="BO5" s="407"/>
    </row>
    <row r="6" spans="1:67" s="38" customFormat="1" ht="51" x14ac:dyDescent="0.2">
      <c r="A6" s="408" t="s">
        <v>218</v>
      </c>
      <c r="B6" s="408" t="s">
        <v>219</v>
      </c>
      <c r="C6" s="409" t="s">
        <v>228</v>
      </c>
      <c r="D6" s="476" t="s">
        <v>220</v>
      </c>
      <c r="E6" s="477" t="s">
        <v>221</v>
      </c>
      <c r="F6" s="477" t="s">
        <v>222</v>
      </c>
      <c r="G6" s="478" t="s">
        <v>223</v>
      </c>
      <c r="H6" s="476" t="s">
        <v>220</v>
      </c>
      <c r="I6" s="477" t="s">
        <v>221</v>
      </c>
      <c r="J6" s="477" t="s">
        <v>222</v>
      </c>
      <c r="K6" s="478" t="s">
        <v>223</v>
      </c>
      <c r="L6" s="357" t="s">
        <v>220</v>
      </c>
      <c r="M6" s="479" t="s">
        <v>221</v>
      </c>
      <c r="N6" s="479" t="s">
        <v>222</v>
      </c>
      <c r="O6" s="358" t="s">
        <v>223</v>
      </c>
      <c r="P6" s="357" t="s">
        <v>220</v>
      </c>
      <c r="Q6" s="479" t="s">
        <v>221</v>
      </c>
      <c r="R6" s="479" t="s">
        <v>222</v>
      </c>
      <c r="S6" s="358" t="s">
        <v>223</v>
      </c>
      <c r="T6" s="357" t="s">
        <v>220</v>
      </c>
      <c r="U6" s="479" t="s">
        <v>221</v>
      </c>
      <c r="V6" s="479" t="s">
        <v>222</v>
      </c>
      <c r="W6" s="358" t="s">
        <v>223</v>
      </c>
      <c r="X6" s="357" t="s">
        <v>220</v>
      </c>
      <c r="Y6" s="479" t="s">
        <v>221</v>
      </c>
      <c r="Z6" s="479" t="s">
        <v>222</v>
      </c>
      <c r="AA6" s="358" t="s">
        <v>223</v>
      </c>
      <c r="AB6" s="357" t="s">
        <v>220</v>
      </c>
      <c r="AC6" s="479" t="s">
        <v>221</v>
      </c>
      <c r="AD6" s="479" t="s">
        <v>222</v>
      </c>
      <c r="AE6" s="358" t="s">
        <v>223</v>
      </c>
      <c r="AF6" s="357" t="s">
        <v>220</v>
      </c>
      <c r="AG6" s="479" t="s">
        <v>221</v>
      </c>
      <c r="AH6" s="479" t="s">
        <v>222</v>
      </c>
      <c r="AI6" s="358" t="s">
        <v>223</v>
      </c>
      <c r="AJ6" s="357" t="s">
        <v>220</v>
      </c>
      <c r="AK6" s="479" t="s">
        <v>221</v>
      </c>
      <c r="AL6" s="479" t="s">
        <v>222</v>
      </c>
      <c r="AM6" s="358" t="s">
        <v>223</v>
      </c>
      <c r="AN6" s="357" t="s">
        <v>220</v>
      </c>
      <c r="AO6" s="479" t="s">
        <v>221</v>
      </c>
      <c r="AP6" s="479" t="s">
        <v>222</v>
      </c>
      <c r="AQ6" s="358" t="s">
        <v>223</v>
      </c>
      <c r="AR6" s="357" t="s">
        <v>220</v>
      </c>
      <c r="AS6" s="479" t="s">
        <v>221</v>
      </c>
      <c r="AT6" s="479" t="s">
        <v>222</v>
      </c>
      <c r="AU6" s="358" t="s">
        <v>223</v>
      </c>
      <c r="AV6" s="357" t="s">
        <v>220</v>
      </c>
      <c r="AW6" s="479" t="s">
        <v>221</v>
      </c>
      <c r="AX6" s="479" t="s">
        <v>222</v>
      </c>
      <c r="AY6" s="358" t="s">
        <v>223</v>
      </c>
      <c r="AZ6" s="357" t="s">
        <v>220</v>
      </c>
      <c r="BA6" s="479" t="s">
        <v>221</v>
      </c>
      <c r="BB6" s="479" t="s">
        <v>222</v>
      </c>
      <c r="BC6" s="358" t="s">
        <v>223</v>
      </c>
      <c r="BD6" s="357" t="s">
        <v>220</v>
      </c>
      <c r="BE6" s="479" t="s">
        <v>221</v>
      </c>
      <c r="BF6" s="479" t="s">
        <v>222</v>
      </c>
      <c r="BG6" s="358" t="s">
        <v>223</v>
      </c>
      <c r="BH6" s="480" t="s">
        <v>220</v>
      </c>
      <c r="BI6" s="481" t="s">
        <v>221</v>
      </c>
      <c r="BJ6" s="481" t="s">
        <v>222</v>
      </c>
      <c r="BK6" s="482" t="s">
        <v>223</v>
      </c>
      <c r="BL6" s="480" t="s">
        <v>220</v>
      </c>
      <c r="BM6" s="481" t="s">
        <v>221</v>
      </c>
      <c r="BN6" s="481" t="s">
        <v>222</v>
      </c>
      <c r="BO6" s="482" t="s">
        <v>223</v>
      </c>
    </row>
    <row r="7" spans="1:67" x14ac:dyDescent="0.2">
      <c r="A7" s="413" t="s">
        <v>229</v>
      </c>
      <c r="B7" s="414" t="s">
        <v>224</v>
      </c>
      <c r="C7" s="409">
        <v>2016</v>
      </c>
      <c r="D7" s="457">
        <v>0.37820441797612198</v>
      </c>
      <c r="E7" s="458">
        <v>2.23918071297403E-3</v>
      </c>
      <c r="F7" s="458">
        <v>9.3732003446123601E-4</v>
      </c>
      <c r="G7" s="459">
        <v>3.0414550728042901E-3</v>
      </c>
      <c r="H7" s="457">
        <v>0.12285643542362801</v>
      </c>
      <c r="I7" s="458">
        <v>2.7802938009754601E-3</v>
      </c>
      <c r="J7" s="458">
        <v>3.9731328864840701E-3</v>
      </c>
      <c r="K7" s="459">
        <v>2.0180089583050299E-3</v>
      </c>
      <c r="L7" s="457">
        <v>0.403335659836008</v>
      </c>
      <c r="M7" s="458">
        <v>1.8989982291053599E-3</v>
      </c>
      <c r="N7" s="458">
        <v>1.20464273241179E-3</v>
      </c>
      <c r="O7" s="459">
        <v>2.8630024401234901E-3</v>
      </c>
      <c r="P7" s="457">
        <v>0.10602971680161601</v>
      </c>
      <c r="Q7" s="458">
        <v>4.3319341627930698E-3</v>
      </c>
      <c r="R7" s="458">
        <v>3.6803790430248702E-3</v>
      </c>
      <c r="S7" s="459">
        <v>9.2738962616647699E-4</v>
      </c>
      <c r="T7" s="457">
        <v>0.41367197442264697</v>
      </c>
      <c r="U7" s="458">
        <v>1.6968605590267799E-3</v>
      </c>
      <c r="V7" s="458">
        <v>2.1129359469350402E-3</v>
      </c>
      <c r="W7" s="459">
        <v>2.0534837498124999E-3</v>
      </c>
      <c r="X7" s="457">
        <v>0.30583454671176402</v>
      </c>
      <c r="Y7" s="458">
        <v>3.0167090323961099E-3</v>
      </c>
      <c r="Z7" s="458">
        <v>2.5023735818411404E-3</v>
      </c>
      <c r="AA7" s="459">
        <v>1.42257191864609E-3</v>
      </c>
      <c r="AB7" s="457">
        <v>0.64111753860916199</v>
      </c>
      <c r="AC7" s="458">
        <v>8.7261672767448794E-4</v>
      </c>
      <c r="AD7" s="458">
        <v>6.9468171748561308E-4</v>
      </c>
      <c r="AE7" s="459">
        <v>2.0215261687484502E-3</v>
      </c>
      <c r="AF7" s="457">
        <v>0.460023945916681</v>
      </c>
      <c r="AG7" s="458">
        <v>2.3645582682396598E-4</v>
      </c>
      <c r="AH7" s="458">
        <v>1.10642361686881E-4</v>
      </c>
      <c r="AI7" s="459">
        <v>5.0526623523225898E-3</v>
      </c>
      <c r="AJ7" s="457">
        <v>0.39898866978215702</v>
      </c>
      <c r="AK7" s="458">
        <v>3.0254573146936602E-4</v>
      </c>
      <c r="AL7" s="458">
        <v>3.5633831396278799E-4</v>
      </c>
      <c r="AM7" s="459">
        <v>5.3512292567465007E-3</v>
      </c>
      <c r="AN7" s="457">
        <v>0.65103006462640101</v>
      </c>
      <c r="AO7" s="458">
        <v>3.9462885544743398E-4</v>
      </c>
      <c r="AP7" s="458">
        <v>1.4125707571189299E-4</v>
      </c>
      <c r="AQ7" s="459">
        <v>2.9538134225768E-3</v>
      </c>
      <c r="AR7" s="457">
        <v>0.23200306386777</v>
      </c>
      <c r="AS7" s="458">
        <v>8.6810322345158206E-4</v>
      </c>
      <c r="AT7" s="458">
        <v>1.7998937688130001E-3</v>
      </c>
      <c r="AU7" s="459">
        <v>5.0119723690583593E-3</v>
      </c>
      <c r="AV7" s="460" t="s">
        <v>173</v>
      </c>
      <c r="AW7" s="461" t="s">
        <v>173</v>
      </c>
      <c r="AX7" s="461" t="s">
        <v>173</v>
      </c>
      <c r="AY7" s="462" t="s">
        <v>173</v>
      </c>
      <c r="AZ7" s="457">
        <v>0.205687799023132</v>
      </c>
      <c r="BA7" s="458">
        <v>1.3481290640126001E-3</v>
      </c>
      <c r="BB7" s="458">
        <v>2.70924832026479E-3</v>
      </c>
      <c r="BC7" s="459">
        <v>3.8857446254920904E-3</v>
      </c>
      <c r="BD7" s="457">
        <v>0.62627594131498798</v>
      </c>
      <c r="BE7" s="458">
        <v>9.5676603921599412E-4</v>
      </c>
      <c r="BF7" s="458">
        <v>1.25609382675326E-3</v>
      </c>
      <c r="BG7" s="459">
        <v>1.52438072088105E-3</v>
      </c>
      <c r="BH7" s="457">
        <v>0.31397787599702598</v>
      </c>
      <c r="BI7" s="458">
        <v>1.20435225531326E-3</v>
      </c>
      <c r="BJ7" s="458">
        <v>1.0243897653652799E-3</v>
      </c>
      <c r="BK7" s="459">
        <v>4.6314792193518396E-3</v>
      </c>
      <c r="BL7" s="457">
        <v>0.35260666516878603</v>
      </c>
      <c r="BM7" s="458">
        <v>3.3588874010142102E-4</v>
      </c>
      <c r="BN7" s="458">
        <v>5.5105229676861002E-4</v>
      </c>
      <c r="BO7" s="459">
        <v>5.5869923114424298E-3</v>
      </c>
    </row>
    <row r="8" spans="1:67" x14ac:dyDescent="0.2">
      <c r="A8" s="413"/>
      <c r="B8" s="421"/>
      <c r="C8" s="422">
        <v>2017</v>
      </c>
      <c r="D8" s="463">
        <v>0.400761761818061</v>
      </c>
      <c r="E8" s="464">
        <v>0.20074005936931999</v>
      </c>
      <c r="F8" s="464">
        <v>0.10997211712159799</v>
      </c>
      <c r="G8" s="465">
        <v>0.28852606169107103</v>
      </c>
      <c r="H8" s="463">
        <v>0.133714861029753</v>
      </c>
      <c r="I8" s="464">
        <v>0.28351074817584299</v>
      </c>
      <c r="J8" s="464">
        <v>0.41843893497950502</v>
      </c>
      <c r="K8" s="465">
        <v>0.16433545581494699</v>
      </c>
      <c r="L8" s="463">
        <v>0.40644108909174098</v>
      </c>
      <c r="M8" s="464">
        <v>0.19586349870782499</v>
      </c>
      <c r="N8" s="464">
        <v>0.13837275983560901</v>
      </c>
      <c r="O8" s="465">
        <v>0.25932265236486801</v>
      </c>
      <c r="P8" s="463">
        <v>8.5982720016123892E-2</v>
      </c>
      <c r="Q8" s="464">
        <v>0.44209379007002703</v>
      </c>
      <c r="R8" s="464">
        <v>0.39206231473970399</v>
      </c>
      <c r="S8" s="465">
        <v>7.9861175174174001E-2</v>
      </c>
      <c r="T8" s="463">
        <v>0.37202283433740496</v>
      </c>
      <c r="U8" s="464">
        <v>0.19358832080188201</v>
      </c>
      <c r="V8" s="464">
        <v>0.27256486053139101</v>
      </c>
      <c r="W8" s="465">
        <v>0.16182398432936998</v>
      </c>
      <c r="X8" s="463">
        <v>0.30266922328330298</v>
      </c>
      <c r="Y8" s="464">
        <v>0.30048658201207801</v>
      </c>
      <c r="Z8" s="464">
        <v>0.29533321561127102</v>
      </c>
      <c r="AA8" s="465">
        <v>0.101510979093402</v>
      </c>
      <c r="AB8" s="463">
        <v>0.610847540314441</v>
      </c>
      <c r="AC8" s="464">
        <v>0.102767184914906</v>
      </c>
      <c r="AD8" s="464">
        <v>6.7858576763748207E-2</v>
      </c>
      <c r="AE8" s="465">
        <v>0.21852669800690599</v>
      </c>
      <c r="AF8" s="463">
        <v>0.44085411992267703</v>
      </c>
      <c r="AG8" s="464">
        <v>1.72885229551537E-2</v>
      </c>
      <c r="AH8" s="464">
        <v>8.6136873131949995E-3</v>
      </c>
      <c r="AI8" s="465">
        <v>0.53324366980897198</v>
      </c>
      <c r="AJ8" s="463">
        <v>0.39642526501709296</v>
      </c>
      <c r="AK8" s="464">
        <v>3.47520911750989E-2</v>
      </c>
      <c r="AL8" s="464">
        <v>1.96055410812539E-2</v>
      </c>
      <c r="AM8" s="465">
        <v>0.54921710272656099</v>
      </c>
      <c r="AN8" s="463">
        <v>0.68909084224817407</v>
      </c>
      <c r="AO8" s="464">
        <v>4.49433447636629E-2</v>
      </c>
      <c r="AP8" s="464">
        <v>1.6611768363612799E-2</v>
      </c>
      <c r="AQ8" s="465">
        <v>0.24935404462453298</v>
      </c>
      <c r="AR8" s="463">
        <v>0.211044727429998</v>
      </c>
      <c r="AS8" s="464">
        <v>8.10274659008062E-2</v>
      </c>
      <c r="AT8" s="464">
        <v>0.17228559294965501</v>
      </c>
      <c r="AU8" s="465">
        <v>0.53564221371955201</v>
      </c>
      <c r="AV8" s="466">
        <v>0.35919011219438401</v>
      </c>
      <c r="AW8" s="467">
        <v>7.8358553748283002E-2</v>
      </c>
      <c r="AX8" s="467">
        <v>0.105937754292872</v>
      </c>
      <c r="AY8" s="468">
        <v>0.45651357976449397</v>
      </c>
      <c r="AZ8" s="463">
        <v>0.204971340131443</v>
      </c>
      <c r="BA8" s="464">
        <v>0.15194975669514099</v>
      </c>
      <c r="BB8" s="464">
        <v>0.20574579037908902</v>
      </c>
      <c r="BC8" s="465">
        <v>0.43733311279436399</v>
      </c>
      <c r="BD8" s="463">
        <v>0.62771282292050701</v>
      </c>
      <c r="BE8" s="464">
        <v>9.2056073009885997E-2</v>
      </c>
      <c r="BF8" s="464">
        <v>0.12465162641404699</v>
      </c>
      <c r="BG8" s="465">
        <v>0.15557947765555999</v>
      </c>
      <c r="BH8" s="463">
        <v>0.33147153731581397</v>
      </c>
      <c r="BI8" s="464">
        <v>0.12850268121723599</v>
      </c>
      <c r="BJ8" s="464">
        <v>9.2516829751142296E-2</v>
      </c>
      <c r="BK8" s="465">
        <v>0.44750895171584198</v>
      </c>
      <c r="BL8" s="463">
        <v>0.32133221402710499</v>
      </c>
      <c r="BM8" s="464">
        <v>8.9189983224554709E-2</v>
      </c>
      <c r="BN8" s="464">
        <v>0.103260709634859</v>
      </c>
      <c r="BO8" s="465">
        <v>0.48621709311350597</v>
      </c>
    </row>
    <row r="9" spans="1:67" x14ac:dyDescent="0.2">
      <c r="A9" s="413"/>
      <c r="B9" s="428"/>
      <c r="C9" s="408">
        <v>2019</v>
      </c>
      <c r="D9" s="469">
        <v>0.34228311587670901</v>
      </c>
      <c r="E9" s="470">
        <v>0.215308322081642</v>
      </c>
      <c r="F9" s="470">
        <v>0.11256223289944101</v>
      </c>
      <c r="G9" s="471">
        <v>0.32984632914231599</v>
      </c>
      <c r="H9" s="469">
        <v>9.0779724625885405E-2</v>
      </c>
      <c r="I9" s="470">
        <v>0.28904308516279997</v>
      </c>
      <c r="J9" s="470">
        <v>0.40859696204060397</v>
      </c>
      <c r="K9" s="471">
        <v>0.21158022817081401</v>
      </c>
      <c r="L9" s="469">
        <v>0.346242504621734</v>
      </c>
      <c r="M9" s="470">
        <v>0.20447685209227204</v>
      </c>
      <c r="N9" s="470">
        <v>0.153334117368356</v>
      </c>
      <c r="O9" s="471">
        <v>0.295946525917748</v>
      </c>
      <c r="P9" s="469">
        <v>8.6710573385420597E-2</v>
      </c>
      <c r="Q9" s="470">
        <v>0.46841507038491598</v>
      </c>
      <c r="R9" s="470">
        <v>0.33205535218131699</v>
      </c>
      <c r="S9" s="471">
        <v>0.112819004048441</v>
      </c>
      <c r="T9" s="469">
        <v>0.33820808342209302</v>
      </c>
      <c r="U9" s="470">
        <v>0.23739072592654101</v>
      </c>
      <c r="V9" s="470">
        <v>0.23844721267311</v>
      </c>
      <c r="W9" s="471">
        <v>0.18595397797836799</v>
      </c>
      <c r="X9" s="469">
        <v>0.31911286083519602</v>
      </c>
      <c r="Y9" s="470">
        <v>0.33661256836221698</v>
      </c>
      <c r="Z9" s="470">
        <v>0.19385314908940299</v>
      </c>
      <c r="AA9" s="471">
        <v>0.15042142171329401</v>
      </c>
      <c r="AB9" s="469">
        <v>0.59668548204751903</v>
      </c>
      <c r="AC9" s="470">
        <v>0.10465326248281601</v>
      </c>
      <c r="AD9" s="470">
        <v>5.8261789709044998E-2</v>
      </c>
      <c r="AE9" s="471">
        <v>0.24039946576072699</v>
      </c>
      <c r="AF9" s="469">
        <v>0.451054528554512</v>
      </c>
      <c r="AG9" s="470">
        <v>2.6182916348290401E-2</v>
      </c>
      <c r="AH9" s="470">
        <v>4.3710065612010303E-3</v>
      </c>
      <c r="AI9" s="471">
        <v>0.51839154853608205</v>
      </c>
      <c r="AJ9" s="469">
        <v>0.37204320047082201</v>
      </c>
      <c r="AK9" s="470">
        <v>3.2862911431646401E-2</v>
      </c>
      <c r="AL9" s="470">
        <v>2.1239563156595E-2</v>
      </c>
      <c r="AM9" s="471">
        <v>0.57385432494102195</v>
      </c>
      <c r="AN9" s="469">
        <v>0.66435963731376502</v>
      </c>
      <c r="AO9" s="470">
        <v>4.5260497497835603E-2</v>
      </c>
      <c r="AP9" s="470">
        <v>2.3262378984851902E-2</v>
      </c>
      <c r="AQ9" s="471">
        <v>0.26711748620363102</v>
      </c>
      <c r="AR9" s="469">
        <v>0.22241365712358799</v>
      </c>
      <c r="AS9" s="470">
        <v>8.3276490517267196E-2</v>
      </c>
      <c r="AT9" s="470">
        <v>0.13800031487533801</v>
      </c>
      <c r="AU9" s="471">
        <v>0.55630953748390999</v>
      </c>
      <c r="AV9" s="472" t="s">
        <v>173</v>
      </c>
      <c r="AW9" s="473" t="s">
        <v>173</v>
      </c>
      <c r="AX9" s="473" t="s">
        <v>173</v>
      </c>
      <c r="AY9" s="474" t="s">
        <v>173</v>
      </c>
      <c r="AZ9" s="469">
        <v>0.228003842891738</v>
      </c>
      <c r="BA9" s="470">
        <v>0.207326824964709</v>
      </c>
      <c r="BB9" s="470">
        <v>0.21714296565555899</v>
      </c>
      <c r="BC9" s="471">
        <v>0.34752636648810697</v>
      </c>
      <c r="BD9" s="469">
        <v>0.60785801209692403</v>
      </c>
      <c r="BE9" s="470">
        <v>0.127255085084683</v>
      </c>
      <c r="BF9" s="470">
        <v>0.118897251944293</v>
      </c>
      <c r="BG9" s="471">
        <v>0.14598965087419899</v>
      </c>
      <c r="BH9" s="472" t="s">
        <v>173</v>
      </c>
      <c r="BI9" s="473" t="s">
        <v>173</v>
      </c>
      <c r="BJ9" s="473" t="s">
        <v>173</v>
      </c>
      <c r="BK9" s="474" t="s">
        <v>173</v>
      </c>
      <c r="BL9" s="469">
        <v>0.22262730667474101</v>
      </c>
      <c r="BM9" s="470">
        <v>5.3843741261292793E-2</v>
      </c>
      <c r="BN9" s="470">
        <v>6.4512524950856298E-2</v>
      </c>
      <c r="BO9" s="471">
        <v>0.65901642711320596</v>
      </c>
    </row>
    <row r="10" spans="1:67" x14ac:dyDescent="0.2">
      <c r="A10" s="413"/>
      <c r="B10" s="414" t="s">
        <v>150</v>
      </c>
      <c r="C10" s="409">
        <v>2016</v>
      </c>
      <c r="D10" s="457">
        <v>0.33568717736054404</v>
      </c>
      <c r="E10" s="458">
        <v>1.8382211478600401E-2</v>
      </c>
      <c r="F10" s="458">
        <v>5.4820781222340194E-3</v>
      </c>
      <c r="G10" s="459">
        <v>0.64044853303861904</v>
      </c>
      <c r="H10" s="457">
        <v>0.17776500017740901</v>
      </c>
      <c r="I10" s="458">
        <v>1.7327965999630299E-2</v>
      </c>
      <c r="J10" s="458">
        <v>2.3626604625230398E-2</v>
      </c>
      <c r="K10" s="459">
        <v>0.78128042919771401</v>
      </c>
      <c r="L10" s="457">
        <v>0.39528464505183403</v>
      </c>
      <c r="M10" s="458">
        <v>4.8571976475778295E-2</v>
      </c>
      <c r="N10" s="458">
        <v>5.9536133026936507E-2</v>
      </c>
      <c r="O10" s="459">
        <v>0.49660724544544599</v>
      </c>
      <c r="P10" s="457">
        <v>0.37799501252928402</v>
      </c>
      <c r="Q10" s="458">
        <v>0.10772474839488201</v>
      </c>
      <c r="R10" s="458">
        <v>0.10596127886489</v>
      </c>
      <c r="S10" s="459">
        <v>0.40831896021092701</v>
      </c>
      <c r="T10" s="457">
        <v>0.50977573197982895</v>
      </c>
      <c r="U10" s="458">
        <v>8.1889976500827508E-2</v>
      </c>
      <c r="V10" s="458">
        <v>4.52443922303939E-2</v>
      </c>
      <c r="W10" s="459">
        <v>0.36308989928894497</v>
      </c>
      <c r="X10" s="457">
        <v>0.19679126192843999</v>
      </c>
      <c r="Y10" s="458">
        <v>0.51793367925270895</v>
      </c>
      <c r="Z10" s="458">
        <v>0.21996932621200202</v>
      </c>
      <c r="AA10" s="459">
        <v>6.5305732606841194E-2</v>
      </c>
      <c r="AB10" s="457">
        <v>0.36702703026239702</v>
      </c>
      <c r="AC10" s="458">
        <v>0.13965113673593701</v>
      </c>
      <c r="AD10" s="458">
        <v>0.21494345367544601</v>
      </c>
      <c r="AE10" s="459">
        <v>0.27837837932621001</v>
      </c>
      <c r="AF10" s="457">
        <v>0.25394287744813698</v>
      </c>
      <c r="AG10" s="458">
        <v>1.50354611655564E-2</v>
      </c>
      <c r="AH10" s="458">
        <v>8.2422841557448095E-4</v>
      </c>
      <c r="AI10" s="459">
        <v>0.73019743297071704</v>
      </c>
      <c r="AJ10" s="457">
        <v>0.144746020957738</v>
      </c>
      <c r="AK10" s="458">
        <v>0</v>
      </c>
      <c r="AL10" s="458">
        <v>2.7985425851603501E-3</v>
      </c>
      <c r="AM10" s="459">
        <v>0.85245543645708599</v>
      </c>
      <c r="AN10" s="457">
        <v>0.37437224224927396</v>
      </c>
      <c r="AO10" s="458">
        <v>1.0392947198973901E-2</v>
      </c>
      <c r="AP10" s="458">
        <v>2.1889974403838202E-2</v>
      </c>
      <c r="AQ10" s="459">
        <v>0.59334483614790401</v>
      </c>
      <c r="AR10" s="457">
        <v>0.171569867680407</v>
      </c>
      <c r="AS10" s="458">
        <v>3.6407897539031502E-2</v>
      </c>
      <c r="AT10" s="458">
        <v>5.8964919994476402E-2</v>
      </c>
      <c r="AU10" s="459">
        <v>0.73305731478607894</v>
      </c>
      <c r="AV10" s="460" t="s">
        <v>173</v>
      </c>
      <c r="AW10" s="461" t="s">
        <v>173</v>
      </c>
      <c r="AX10" s="461" t="s">
        <v>173</v>
      </c>
      <c r="AY10" s="462" t="s">
        <v>173</v>
      </c>
      <c r="AZ10" s="457">
        <v>4.1502778080557301E-2</v>
      </c>
      <c r="BA10" s="458">
        <v>0.238727237579728</v>
      </c>
      <c r="BB10" s="458">
        <v>0.55601303661195201</v>
      </c>
      <c r="BC10" s="459">
        <v>0.16375694772774702</v>
      </c>
      <c r="BD10" s="457">
        <v>3.96013043941831E-2</v>
      </c>
      <c r="BE10" s="458">
        <v>0.304274485121732</v>
      </c>
      <c r="BF10" s="458">
        <v>0.59562967163983604</v>
      </c>
      <c r="BG10" s="459">
        <v>6.0494538844243904E-2</v>
      </c>
      <c r="BH10" s="457">
        <v>0.20643281809365299</v>
      </c>
      <c r="BI10" s="458">
        <v>8.1088749947237207E-2</v>
      </c>
      <c r="BJ10" s="458">
        <v>7.6082040104753293E-2</v>
      </c>
      <c r="BK10" s="459">
        <v>0.63639639185435204</v>
      </c>
      <c r="BL10" s="457">
        <v>0.27985815676771097</v>
      </c>
      <c r="BM10" s="458">
        <v>5.1899559735922703E-2</v>
      </c>
      <c r="BN10" s="458">
        <v>6.3189572448595896E-2</v>
      </c>
      <c r="BO10" s="459">
        <v>0.60505271104777003</v>
      </c>
    </row>
    <row r="11" spans="1:67" x14ac:dyDescent="0.2">
      <c r="A11" s="413"/>
      <c r="B11" s="421"/>
      <c r="C11" s="422">
        <v>2017</v>
      </c>
      <c r="D11" s="463">
        <v>0.24946431118790802</v>
      </c>
      <c r="E11" s="464">
        <v>1.97374375177852E-2</v>
      </c>
      <c r="F11" s="464">
        <v>1.09551842141814E-2</v>
      </c>
      <c r="G11" s="465">
        <v>0.71984306708011203</v>
      </c>
      <c r="H11" s="463">
        <v>0.101780591099949</v>
      </c>
      <c r="I11" s="464">
        <v>1.1736079906274699E-2</v>
      </c>
      <c r="J11" s="464">
        <v>1.7749359972884501E-2</v>
      </c>
      <c r="K11" s="465">
        <v>0.86873396902087408</v>
      </c>
      <c r="L11" s="463">
        <v>0.31854156906782799</v>
      </c>
      <c r="M11" s="464">
        <v>6.5463256892509591E-2</v>
      </c>
      <c r="N11" s="464">
        <v>6.9182886401061502E-2</v>
      </c>
      <c r="O11" s="465">
        <v>0.54681228763859302</v>
      </c>
      <c r="P11" s="463">
        <v>0.237422665715286</v>
      </c>
      <c r="Q11" s="464">
        <v>0.15876716463124099</v>
      </c>
      <c r="R11" s="464">
        <v>0.109389616883327</v>
      </c>
      <c r="S11" s="465">
        <v>0.49442055277013996</v>
      </c>
      <c r="T11" s="463">
        <v>0.45863135789016901</v>
      </c>
      <c r="U11" s="464">
        <v>0.10376867408848801</v>
      </c>
      <c r="V11" s="464">
        <v>4.8325033903387604E-2</v>
      </c>
      <c r="W11" s="465">
        <v>0.389274934117951</v>
      </c>
      <c r="X11" s="463">
        <v>0.21545948404113499</v>
      </c>
      <c r="Y11" s="464">
        <v>0.447487551221946</v>
      </c>
      <c r="Z11" s="464">
        <v>0.28365399110053596</v>
      </c>
      <c r="AA11" s="465">
        <v>5.3398973636372096E-2</v>
      </c>
      <c r="AB11" s="463">
        <v>0.35390825829463601</v>
      </c>
      <c r="AC11" s="464">
        <v>0.128821491226493</v>
      </c>
      <c r="AD11" s="464">
        <v>0.20854835908139202</v>
      </c>
      <c r="AE11" s="465">
        <v>0.30872189139746903</v>
      </c>
      <c r="AF11" s="463">
        <v>0.19892862598604399</v>
      </c>
      <c r="AG11" s="464">
        <v>1.40599073827673E-2</v>
      </c>
      <c r="AH11" s="464">
        <v>8.2993808401329199E-4</v>
      </c>
      <c r="AI11" s="465">
        <v>0.78618152854716106</v>
      </c>
      <c r="AJ11" s="463">
        <v>0.13438961796884699</v>
      </c>
      <c r="AK11" s="464">
        <v>7.9485443506365199E-3</v>
      </c>
      <c r="AL11" s="464">
        <v>3.6592726122291699E-4</v>
      </c>
      <c r="AM11" s="465">
        <v>0.85729591041927311</v>
      </c>
      <c r="AN11" s="463">
        <v>0.34699336099090899</v>
      </c>
      <c r="AO11" s="464">
        <v>2.1665157992831002E-2</v>
      </c>
      <c r="AP11" s="464">
        <v>5.0550772699103994E-3</v>
      </c>
      <c r="AQ11" s="465">
        <v>0.62628640374635003</v>
      </c>
      <c r="AR11" s="463">
        <v>0.113041344354902</v>
      </c>
      <c r="AS11" s="464">
        <v>4.0270860880709296E-2</v>
      </c>
      <c r="AT11" s="464">
        <v>7.2619585980255308E-2</v>
      </c>
      <c r="AU11" s="465">
        <v>0.77406820878411808</v>
      </c>
      <c r="AV11" s="466">
        <v>0.11296590065923801</v>
      </c>
      <c r="AW11" s="467">
        <v>0.29675946795891101</v>
      </c>
      <c r="AX11" s="467">
        <v>0.53685679322265301</v>
      </c>
      <c r="AY11" s="468">
        <v>5.3417838159201099E-2</v>
      </c>
      <c r="AZ11" s="463">
        <v>2.1397314508205E-2</v>
      </c>
      <c r="BA11" s="464">
        <v>0.25037346960083801</v>
      </c>
      <c r="BB11" s="464">
        <v>0.65488531859364996</v>
      </c>
      <c r="BC11" s="465">
        <v>7.3343897297312208E-2</v>
      </c>
      <c r="BD11" s="463">
        <v>3.03832794191926E-2</v>
      </c>
      <c r="BE11" s="464">
        <v>0.28982571508814298</v>
      </c>
      <c r="BF11" s="464">
        <v>0.65151652146263794</v>
      </c>
      <c r="BG11" s="465">
        <v>2.8274484030040001E-2</v>
      </c>
      <c r="BH11" s="463">
        <v>0.22664478951109501</v>
      </c>
      <c r="BI11" s="464">
        <v>5.97027334168738E-2</v>
      </c>
      <c r="BJ11" s="464">
        <v>8.7607515487704804E-2</v>
      </c>
      <c r="BK11" s="465">
        <v>0.62604496158432998</v>
      </c>
      <c r="BL11" s="463">
        <v>0.25629243796698498</v>
      </c>
      <c r="BM11" s="464">
        <v>0.10222574377911499</v>
      </c>
      <c r="BN11" s="464">
        <v>0.10696770804837501</v>
      </c>
      <c r="BO11" s="465">
        <v>0.53451411020552597</v>
      </c>
    </row>
    <row r="12" spans="1:67" x14ac:dyDescent="0.2">
      <c r="A12" s="436"/>
      <c r="B12" s="428"/>
      <c r="C12" s="408">
        <v>2019</v>
      </c>
      <c r="D12" s="469">
        <v>0.206219712200366</v>
      </c>
      <c r="E12" s="470">
        <v>2.7243800166483801E-2</v>
      </c>
      <c r="F12" s="470">
        <v>9.5429229841320403E-3</v>
      </c>
      <c r="G12" s="471">
        <v>0.75699356464901801</v>
      </c>
      <c r="H12" s="469">
        <v>9.7927965196200895E-2</v>
      </c>
      <c r="I12" s="470">
        <v>1.9798221965636902E-2</v>
      </c>
      <c r="J12" s="470">
        <v>1.75851594751434E-2</v>
      </c>
      <c r="K12" s="471">
        <v>0.86468865336303091</v>
      </c>
      <c r="L12" s="469">
        <v>0.30252765843540802</v>
      </c>
      <c r="M12" s="470">
        <v>9.938164757240249E-2</v>
      </c>
      <c r="N12" s="470">
        <v>7.7710277209468201E-2</v>
      </c>
      <c r="O12" s="471">
        <v>0.52038041678274305</v>
      </c>
      <c r="P12" s="469">
        <v>0.27130252121807302</v>
      </c>
      <c r="Q12" s="470">
        <v>0.13292832816121899</v>
      </c>
      <c r="R12" s="470">
        <v>0.138818978889648</v>
      </c>
      <c r="S12" s="471">
        <v>0.456950171731063</v>
      </c>
      <c r="T12" s="469">
        <v>0.45767700683323698</v>
      </c>
      <c r="U12" s="470">
        <v>9.3082375503150197E-2</v>
      </c>
      <c r="V12" s="470">
        <v>5.4140452317294301E-2</v>
      </c>
      <c r="W12" s="471">
        <v>0.39510016534632197</v>
      </c>
      <c r="X12" s="469">
        <v>0.17162797261927701</v>
      </c>
      <c r="Y12" s="470">
        <v>0.50013741219178998</v>
      </c>
      <c r="Z12" s="470">
        <v>0.235040140337444</v>
      </c>
      <c r="AA12" s="471">
        <v>9.3194474851492307E-2</v>
      </c>
      <c r="AB12" s="469">
        <v>0.381199822039679</v>
      </c>
      <c r="AC12" s="470">
        <v>0.120608231259988</v>
      </c>
      <c r="AD12" s="470">
        <v>0.139578361936607</v>
      </c>
      <c r="AE12" s="471">
        <v>0.35861358476373001</v>
      </c>
      <c r="AF12" s="469">
        <v>0.24552324871918699</v>
      </c>
      <c r="AG12" s="470">
        <v>1.63448326738963E-2</v>
      </c>
      <c r="AH12" s="470">
        <v>1.0016635213424901E-3</v>
      </c>
      <c r="AI12" s="471">
        <v>0.73713025508558705</v>
      </c>
      <c r="AJ12" s="469">
        <v>0.101992478113479</v>
      </c>
      <c r="AK12" s="470">
        <v>3.2508856618317298E-3</v>
      </c>
      <c r="AL12" s="470">
        <v>2.1468864849030701E-2</v>
      </c>
      <c r="AM12" s="471">
        <v>0.87328777137567004</v>
      </c>
      <c r="AN12" s="469">
        <v>0.31786359905348899</v>
      </c>
      <c r="AO12" s="470">
        <v>1.2790192265111199E-2</v>
      </c>
      <c r="AP12" s="470">
        <v>9.2608667320288607E-3</v>
      </c>
      <c r="AQ12" s="471">
        <v>0.66008534194938495</v>
      </c>
      <c r="AR12" s="469">
        <v>0.149341864014614</v>
      </c>
      <c r="AS12" s="470">
        <v>3.3011499706393103E-2</v>
      </c>
      <c r="AT12" s="470">
        <v>4.4959138301478602E-2</v>
      </c>
      <c r="AU12" s="471">
        <v>0.77268749797750602</v>
      </c>
      <c r="AV12" s="472" t="s">
        <v>173</v>
      </c>
      <c r="AW12" s="473" t="s">
        <v>173</v>
      </c>
      <c r="AX12" s="473" t="s">
        <v>173</v>
      </c>
      <c r="AY12" s="474" t="s">
        <v>173</v>
      </c>
      <c r="AZ12" s="469">
        <v>9.8466764958211606E-2</v>
      </c>
      <c r="BA12" s="470">
        <v>0.22622766967890201</v>
      </c>
      <c r="BB12" s="470">
        <v>0.48787879184852201</v>
      </c>
      <c r="BC12" s="471">
        <v>0.18742677351437501</v>
      </c>
      <c r="BD12" s="469">
        <v>0.11466334146157001</v>
      </c>
      <c r="BE12" s="470">
        <v>0.23693859249451499</v>
      </c>
      <c r="BF12" s="470">
        <v>0.47406885558616602</v>
      </c>
      <c r="BG12" s="471">
        <v>0.17432921045775701</v>
      </c>
      <c r="BH12" s="472" t="s">
        <v>173</v>
      </c>
      <c r="BI12" s="473" t="s">
        <v>173</v>
      </c>
      <c r="BJ12" s="473" t="s">
        <v>173</v>
      </c>
      <c r="BK12" s="474" t="s">
        <v>173</v>
      </c>
      <c r="BL12" s="469">
        <v>0.195053153201621</v>
      </c>
      <c r="BM12" s="470">
        <v>7.9843784347601296E-2</v>
      </c>
      <c r="BN12" s="470">
        <v>9.9280395395835802E-2</v>
      </c>
      <c r="BO12" s="471">
        <v>0.62582266705493905</v>
      </c>
    </row>
    <row r="13" spans="1:67" x14ac:dyDescent="0.2">
      <c r="A13" s="437" t="s">
        <v>230</v>
      </c>
      <c r="B13" s="414" t="s">
        <v>147</v>
      </c>
      <c r="C13" s="409">
        <v>2013</v>
      </c>
      <c r="D13" s="457">
        <v>0.34946586997389206</v>
      </c>
      <c r="E13" s="458">
        <v>0.35354761674912</v>
      </c>
      <c r="F13" s="458">
        <v>0.106840128754623</v>
      </c>
      <c r="G13" s="459">
        <v>0.190146384522245</v>
      </c>
      <c r="H13" s="457">
        <v>0.15973993682593199</v>
      </c>
      <c r="I13" s="458">
        <v>0.22429561045854102</v>
      </c>
      <c r="J13" s="458">
        <v>0.26890459632577701</v>
      </c>
      <c r="K13" s="459">
        <v>0.34705985638960696</v>
      </c>
      <c r="L13" s="457">
        <v>0.46520725298585403</v>
      </c>
      <c r="M13" s="458">
        <v>0.23635249095299099</v>
      </c>
      <c r="N13" s="458">
        <v>8.0832912070850096E-2</v>
      </c>
      <c r="O13" s="459">
        <v>0.21760734399016302</v>
      </c>
      <c r="P13" s="457">
        <v>0.14871544251688801</v>
      </c>
      <c r="Q13" s="458">
        <v>0.47356737371419994</v>
      </c>
      <c r="R13" s="458">
        <v>0.24488367971119801</v>
      </c>
      <c r="S13" s="459">
        <v>0.1328335040576</v>
      </c>
      <c r="T13" s="457">
        <v>0.53272457365896597</v>
      </c>
      <c r="U13" s="458">
        <v>6.9727429216765405E-2</v>
      </c>
      <c r="V13" s="458">
        <v>6.6156847681157205E-2</v>
      </c>
      <c r="W13" s="459">
        <v>0.33139114944293901</v>
      </c>
      <c r="X13" s="457">
        <v>0.26887472027806703</v>
      </c>
      <c r="Y13" s="458">
        <v>0.32072925915388306</v>
      </c>
      <c r="Z13" s="458">
        <v>0.26301640640754997</v>
      </c>
      <c r="AA13" s="459">
        <v>0.14737961416036899</v>
      </c>
      <c r="AB13" s="457">
        <v>0.56225457047159499</v>
      </c>
      <c r="AC13" s="458">
        <v>0.21769559423812801</v>
      </c>
      <c r="AD13" s="458">
        <v>0.10731733968057799</v>
      </c>
      <c r="AE13" s="459">
        <v>0.112732495609596</v>
      </c>
      <c r="AF13" s="457">
        <v>0.60164743331382797</v>
      </c>
      <c r="AG13" s="458">
        <v>0.13893559770117</v>
      </c>
      <c r="AH13" s="458">
        <v>5.1646312015912799E-2</v>
      </c>
      <c r="AI13" s="459">
        <v>0.20777065696897701</v>
      </c>
      <c r="AJ13" s="457">
        <v>0.135111532247363</v>
      </c>
      <c r="AK13" s="458">
        <v>0.55007571447599501</v>
      </c>
      <c r="AL13" s="458">
        <v>0.27735335722864302</v>
      </c>
      <c r="AM13" s="459">
        <v>3.7459396047815001E-2</v>
      </c>
      <c r="AN13" s="457">
        <v>0.70557993594591495</v>
      </c>
      <c r="AO13" s="458">
        <v>0.124439589253675</v>
      </c>
      <c r="AP13" s="458">
        <v>4.7866170783053906E-2</v>
      </c>
      <c r="AQ13" s="459">
        <v>0.122114304017297</v>
      </c>
      <c r="AR13" s="457">
        <v>0.22198342108440103</v>
      </c>
      <c r="AS13" s="458">
        <v>0.121380206718408</v>
      </c>
      <c r="AT13" s="458">
        <v>0.21172954409728301</v>
      </c>
      <c r="AU13" s="458">
        <v>0.44490682809978194</v>
      </c>
      <c r="AV13" s="460" t="s">
        <v>173</v>
      </c>
      <c r="AW13" s="461" t="s">
        <v>173</v>
      </c>
      <c r="AX13" s="461" t="s">
        <v>173</v>
      </c>
      <c r="AY13" s="462" t="s">
        <v>173</v>
      </c>
      <c r="AZ13" s="458">
        <v>0.184215250095106</v>
      </c>
      <c r="BA13" s="458">
        <v>0.11630781046027699</v>
      </c>
      <c r="BB13" s="458">
        <v>0.21961093590380201</v>
      </c>
      <c r="BC13" s="459">
        <v>0.47986600354070902</v>
      </c>
      <c r="BD13" s="460" t="s">
        <v>173</v>
      </c>
      <c r="BE13" s="461" t="s">
        <v>173</v>
      </c>
      <c r="BF13" s="461" t="s">
        <v>173</v>
      </c>
      <c r="BG13" s="462" t="s">
        <v>173</v>
      </c>
      <c r="BH13" s="460" t="s">
        <v>173</v>
      </c>
      <c r="BI13" s="461" t="s">
        <v>173</v>
      </c>
      <c r="BJ13" s="461" t="s">
        <v>173</v>
      </c>
      <c r="BK13" s="462" t="s">
        <v>173</v>
      </c>
      <c r="BL13" s="457">
        <v>0.24206192738975202</v>
      </c>
      <c r="BM13" s="458">
        <v>7.0223548342621706E-2</v>
      </c>
      <c r="BN13" s="458">
        <v>7.6483614912300504E-2</v>
      </c>
      <c r="BO13" s="459">
        <v>0.61123090935520896</v>
      </c>
    </row>
    <row r="14" spans="1:67" x14ac:dyDescent="0.2">
      <c r="A14" s="438"/>
      <c r="B14" s="421"/>
      <c r="C14" s="422">
        <v>2015</v>
      </c>
      <c r="D14" s="463">
        <v>0.35411535106217001</v>
      </c>
      <c r="E14" s="475">
        <v>0.38581212815411903</v>
      </c>
      <c r="F14" s="475">
        <v>0.10291205959393998</v>
      </c>
      <c r="G14" s="465">
        <v>0.15716046118966101</v>
      </c>
      <c r="H14" s="463">
        <v>0.15942474070968901</v>
      </c>
      <c r="I14" s="475">
        <v>0.24209784325983802</v>
      </c>
      <c r="J14" s="475">
        <v>0.26269284963408901</v>
      </c>
      <c r="K14" s="465">
        <v>0.33578456639626397</v>
      </c>
      <c r="L14" s="463">
        <v>0.45819647130234797</v>
      </c>
      <c r="M14" s="475">
        <v>0.23816146205763</v>
      </c>
      <c r="N14" s="475">
        <v>9.5816103664372695E-2</v>
      </c>
      <c r="O14" s="465">
        <v>0.20782596297551201</v>
      </c>
      <c r="P14" s="463">
        <v>0.11460799187818999</v>
      </c>
      <c r="Q14" s="475">
        <v>0.50602611082764504</v>
      </c>
      <c r="R14" s="475">
        <v>0.255072048608737</v>
      </c>
      <c r="S14" s="465">
        <v>0.124293848685278</v>
      </c>
      <c r="T14" s="463">
        <v>0.52530096980369201</v>
      </c>
      <c r="U14" s="475">
        <v>7.3073971319956202E-2</v>
      </c>
      <c r="V14" s="475">
        <v>6.3449420524119601E-2</v>
      </c>
      <c r="W14" s="465">
        <v>0.33817563835209002</v>
      </c>
      <c r="X14" s="463">
        <v>0.23500188131475197</v>
      </c>
      <c r="Y14" s="475">
        <v>0.330315831274682</v>
      </c>
      <c r="Z14" s="475">
        <v>0.29684788095627801</v>
      </c>
      <c r="AA14" s="465">
        <v>0.13783440645415801</v>
      </c>
      <c r="AB14" s="463">
        <v>0.577113513422566</v>
      </c>
      <c r="AC14" s="475">
        <v>0.21324632720567799</v>
      </c>
      <c r="AD14" s="475">
        <v>0.105522404402269</v>
      </c>
      <c r="AE14" s="465">
        <v>0.104117754969331</v>
      </c>
      <c r="AF14" s="463">
        <v>0.58447584617552995</v>
      </c>
      <c r="AG14" s="475">
        <v>0.15447888053943501</v>
      </c>
      <c r="AH14" s="475">
        <v>6.7463220370733906E-2</v>
      </c>
      <c r="AI14" s="465">
        <v>0.19358205291414399</v>
      </c>
      <c r="AJ14" s="463">
        <v>0.134580087866954</v>
      </c>
      <c r="AK14" s="475">
        <v>0.54417262987800397</v>
      </c>
      <c r="AL14" s="475">
        <v>0.288762758225446</v>
      </c>
      <c r="AM14" s="465">
        <v>3.2484524029436898E-2</v>
      </c>
      <c r="AN14" s="463">
        <v>0.71027651885421805</v>
      </c>
      <c r="AO14" s="475">
        <v>0.12678403174671701</v>
      </c>
      <c r="AP14" s="475">
        <v>4.0921506771080099E-2</v>
      </c>
      <c r="AQ14" s="465">
        <v>0.122017942627798</v>
      </c>
      <c r="AR14" s="463">
        <v>0.20343784412433302</v>
      </c>
      <c r="AS14" s="475">
        <v>0.122391993854908</v>
      </c>
      <c r="AT14" s="475">
        <v>0.22928963474613401</v>
      </c>
      <c r="AU14" s="475">
        <v>0.444880527274502</v>
      </c>
      <c r="AV14" s="466" t="s">
        <v>173</v>
      </c>
      <c r="AW14" s="467" t="s">
        <v>173</v>
      </c>
      <c r="AX14" s="467" t="s">
        <v>173</v>
      </c>
      <c r="AY14" s="468" t="s">
        <v>173</v>
      </c>
      <c r="AZ14" s="475">
        <v>0.182758857910712</v>
      </c>
      <c r="BA14" s="475">
        <v>0.11364803222875701</v>
      </c>
      <c r="BB14" s="475">
        <v>0.19006725823242798</v>
      </c>
      <c r="BC14" s="465">
        <v>0.51352585162796005</v>
      </c>
      <c r="BD14" s="463">
        <v>0.63081650822991298</v>
      </c>
      <c r="BE14" s="475">
        <v>5.5009565048926401E-2</v>
      </c>
      <c r="BF14" s="475">
        <v>5.2073201999945098E-2</v>
      </c>
      <c r="BG14" s="465">
        <v>0.26210072472105</v>
      </c>
      <c r="BH14" s="466">
        <v>0.233771593381502</v>
      </c>
      <c r="BI14" s="467">
        <v>0.254609574630279</v>
      </c>
      <c r="BJ14" s="467">
        <v>0.228888830606125</v>
      </c>
      <c r="BK14" s="468">
        <v>0.28273000138197102</v>
      </c>
      <c r="BL14" s="463">
        <v>0.33773160699160598</v>
      </c>
      <c r="BM14" s="475">
        <v>8.8927410244079699E-2</v>
      </c>
      <c r="BN14" s="475">
        <v>0.102032111442121</v>
      </c>
      <c r="BO14" s="465">
        <v>0.47130887132207</v>
      </c>
    </row>
    <row r="15" spans="1:67" x14ac:dyDescent="0.2">
      <c r="A15" s="440"/>
      <c r="B15" s="428"/>
      <c r="C15" s="408">
        <v>2018</v>
      </c>
      <c r="D15" s="61">
        <v>0.30801159820131502</v>
      </c>
      <c r="E15" s="62">
        <v>0.39576911987590102</v>
      </c>
      <c r="F15" s="62">
        <v>0.14059999083639499</v>
      </c>
      <c r="G15" s="63">
        <v>0.155619291086221</v>
      </c>
      <c r="H15" s="469">
        <v>0.16744908747836798</v>
      </c>
      <c r="I15" s="470">
        <v>0.252986505909508</v>
      </c>
      <c r="J15" s="470">
        <v>0.25612484684292802</v>
      </c>
      <c r="K15" s="471">
        <v>0.32343955976903499</v>
      </c>
      <c r="L15" s="469">
        <v>0.38073096341699503</v>
      </c>
      <c r="M15" s="470">
        <v>0.24669433366070301</v>
      </c>
      <c r="N15" s="470">
        <v>0.14262509339144</v>
      </c>
      <c r="O15" s="471">
        <v>0.22994960953069798</v>
      </c>
      <c r="P15" s="469">
        <v>0.10486475561238499</v>
      </c>
      <c r="Q15" s="470">
        <v>0.47939653794285603</v>
      </c>
      <c r="R15" s="470">
        <v>0.30486759647578598</v>
      </c>
      <c r="S15" s="471">
        <v>0.11087110996880799</v>
      </c>
      <c r="T15" s="469">
        <v>0.45951469126725702</v>
      </c>
      <c r="U15" s="470">
        <v>0.116032458188778</v>
      </c>
      <c r="V15" s="470">
        <v>7.6913303792833496E-2</v>
      </c>
      <c r="W15" s="471">
        <v>0.34753954675096499</v>
      </c>
      <c r="X15" s="469">
        <v>0.228695586310942</v>
      </c>
      <c r="Y15" s="470">
        <v>0.36272516572819602</v>
      </c>
      <c r="Z15" s="470">
        <v>0.25941065632369598</v>
      </c>
      <c r="AA15" s="471">
        <v>0.14916859163700599</v>
      </c>
      <c r="AB15" s="469">
        <v>0.52461856853606703</v>
      </c>
      <c r="AC15" s="470">
        <v>0.226428630479551</v>
      </c>
      <c r="AD15" s="470">
        <v>0.129477846096098</v>
      </c>
      <c r="AE15" s="471">
        <v>0.11947495488811299</v>
      </c>
      <c r="AF15" s="469">
        <v>0.56732083646615195</v>
      </c>
      <c r="AG15" s="470">
        <v>0.155741888023324</v>
      </c>
      <c r="AH15" s="470">
        <v>7.7410973513947101E-2</v>
      </c>
      <c r="AI15" s="471">
        <v>0.19952630199642202</v>
      </c>
      <c r="AJ15" s="469">
        <v>0.13491319214818701</v>
      </c>
      <c r="AK15" s="470">
        <v>0.55912244079249696</v>
      </c>
      <c r="AL15" s="470">
        <v>0.275386169093504</v>
      </c>
      <c r="AM15" s="471">
        <v>3.0578197965634001E-2</v>
      </c>
      <c r="AN15" s="469">
        <v>0.66041188281795105</v>
      </c>
      <c r="AO15" s="470">
        <v>0.18596516020494899</v>
      </c>
      <c r="AP15" s="470">
        <v>5.1997516083020702E-2</v>
      </c>
      <c r="AQ15" s="471">
        <v>0.101625440893893</v>
      </c>
      <c r="AR15" s="469">
        <v>0.19420685868323101</v>
      </c>
      <c r="AS15" s="470">
        <v>0.119085507926756</v>
      </c>
      <c r="AT15" s="470">
        <v>0.23589853285983403</v>
      </c>
      <c r="AU15" s="470">
        <v>0.45080910053001999</v>
      </c>
      <c r="AV15" s="472" t="s">
        <v>173</v>
      </c>
      <c r="AW15" s="473" t="s">
        <v>173</v>
      </c>
      <c r="AX15" s="473" t="s">
        <v>173</v>
      </c>
      <c r="AY15" s="474" t="s">
        <v>173</v>
      </c>
      <c r="AZ15" s="470">
        <v>0.19127363321779398</v>
      </c>
      <c r="BA15" s="470">
        <v>0.15644293182698901</v>
      </c>
      <c r="BB15" s="470">
        <v>0.187233427293483</v>
      </c>
      <c r="BC15" s="471">
        <v>0.46505000766157401</v>
      </c>
      <c r="BD15" s="469">
        <v>0.56890323667947296</v>
      </c>
      <c r="BE15" s="470">
        <v>7.5971230593381303E-2</v>
      </c>
      <c r="BF15" s="470">
        <v>9.247663934243612E-2</v>
      </c>
      <c r="BG15" s="471">
        <v>0.26264889338453001</v>
      </c>
      <c r="BH15" s="472" t="s">
        <v>173</v>
      </c>
      <c r="BI15" s="473" t="s">
        <v>173</v>
      </c>
      <c r="BJ15" s="473" t="s">
        <v>173</v>
      </c>
      <c r="BK15" s="474" t="s">
        <v>173</v>
      </c>
      <c r="BL15" s="469">
        <v>0.29377435187768502</v>
      </c>
      <c r="BM15" s="470">
        <v>9.2659751486530606E-2</v>
      </c>
      <c r="BN15" s="470">
        <v>7.6365683030133996E-2</v>
      </c>
      <c r="BO15" s="471">
        <v>0.53720021360548798</v>
      </c>
    </row>
    <row r="17" spans="1:67" x14ac:dyDescent="0.2">
      <c r="A17" s="402" t="s">
        <v>225</v>
      </c>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c r="AR17" s="403"/>
      <c r="AS17" s="403"/>
      <c r="AT17" s="403"/>
      <c r="AU17" s="403"/>
      <c r="AV17" s="403"/>
      <c r="AW17" s="403"/>
      <c r="AX17" s="403"/>
      <c r="AY17" s="403"/>
      <c r="AZ17" s="403"/>
      <c r="BA17" s="403"/>
      <c r="BB17" s="403"/>
      <c r="BC17" s="403"/>
      <c r="BD17" s="403"/>
      <c r="BE17" s="403"/>
      <c r="BF17" s="403"/>
      <c r="BG17" s="403"/>
      <c r="BH17" s="403"/>
      <c r="BI17" s="403"/>
      <c r="BJ17" s="403"/>
      <c r="BK17" s="403"/>
      <c r="BL17" s="403"/>
      <c r="BM17" s="403"/>
      <c r="BN17" s="403"/>
      <c r="BO17" s="404"/>
    </row>
    <row r="18" spans="1:67" x14ac:dyDescent="0.2">
      <c r="A18" s="405"/>
      <c r="B18" s="406"/>
      <c r="C18" s="407"/>
      <c r="D18" s="405" t="s">
        <v>202</v>
      </c>
      <c r="E18" s="406"/>
      <c r="F18" s="406"/>
      <c r="G18" s="407"/>
      <c r="H18" s="405" t="s">
        <v>203</v>
      </c>
      <c r="I18" s="406"/>
      <c r="J18" s="406"/>
      <c r="K18" s="407"/>
      <c r="L18" s="405" t="s">
        <v>204</v>
      </c>
      <c r="M18" s="406"/>
      <c r="N18" s="406"/>
      <c r="O18" s="407"/>
      <c r="P18" s="405" t="s">
        <v>205</v>
      </c>
      <c r="Q18" s="406"/>
      <c r="R18" s="406"/>
      <c r="S18" s="407"/>
      <c r="T18" s="405" t="s">
        <v>206</v>
      </c>
      <c r="U18" s="406"/>
      <c r="V18" s="406"/>
      <c r="W18" s="407"/>
      <c r="X18" s="405" t="s">
        <v>207</v>
      </c>
      <c r="Y18" s="406"/>
      <c r="Z18" s="406"/>
      <c r="AA18" s="407"/>
      <c r="AB18" s="405" t="s">
        <v>208</v>
      </c>
      <c r="AC18" s="406"/>
      <c r="AD18" s="406"/>
      <c r="AE18" s="407"/>
      <c r="AF18" s="405" t="s">
        <v>209</v>
      </c>
      <c r="AG18" s="406"/>
      <c r="AH18" s="406"/>
      <c r="AI18" s="407"/>
      <c r="AJ18" s="405" t="s">
        <v>210</v>
      </c>
      <c r="AK18" s="406"/>
      <c r="AL18" s="406"/>
      <c r="AM18" s="407"/>
      <c r="AN18" s="405" t="s">
        <v>211</v>
      </c>
      <c r="AO18" s="406"/>
      <c r="AP18" s="406"/>
      <c r="AQ18" s="407"/>
      <c r="AR18" s="405" t="s">
        <v>212</v>
      </c>
      <c r="AS18" s="406"/>
      <c r="AT18" s="406"/>
      <c r="AU18" s="407"/>
      <c r="AV18" s="405" t="s">
        <v>213</v>
      </c>
      <c r="AW18" s="406"/>
      <c r="AX18" s="406"/>
      <c r="AY18" s="407"/>
      <c r="AZ18" s="405" t="s">
        <v>214</v>
      </c>
      <c r="BA18" s="406"/>
      <c r="BB18" s="406"/>
      <c r="BC18" s="407"/>
      <c r="BD18" s="405" t="s">
        <v>215</v>
      </c>
      <c r="BE18" s="406"/>
      <c r="BF18" s="406"/>
      <c r="BG18" s="407"/>
      <c r="BH18" s="405" t="s">
        <v>216</v>
      </c>
      <c r="BI18" s="406"/>
      <c r="BJ18" s="406"/>
      <c r="BK18" s="407"/>
      <c r="BL18" s="405" t="s">
        <v>217</v>
      </c>
      <c r="BM18" s="406"/>
      <c r="BN18" s="406"/>
      <c r="BO18" s="407"/>
    </row>
    <row r="19" spans="1:67" ht="51" x14ac:dyDescent="0.2">
      <c r="A19" s="408" t="s">
        <v>218</v>
      </c>
      <c r="B19" s="408" t="s">
        <v>219</v>
      </c>
      <c r="C19" s="411" t="s">
        <v>228</v>
      </c>
      <c r="D19" s="476" t="s">
        <v>220</v>
      </c>
      <c r="E19" s="477" t="s">
        <v>221</v>
      </c>
      <c r="F19" s="477" t="s">
        <v>222</v>
      </c>
      <c r="G19" s="478" t="s">
        <v>223</v>
      </c>
      <c r="H19" s="476" t="s">
        <v>220</v>
      </c>
      <c r="I19" s="477" t="s">
        <v>221</v>
      </c>
      <c r="J19" s="477" t="s">
        <v>222</v>
      </c>
      <c r="K19" s="478" t="s">
        <v>223</v>
      </c>
      <c r="L19" s="480" t="s">
        <v>220</v>
      </c>
      <c r="M19" s="481" t="s">
        <v>221</v>
      </c>
      <c r="N19" s="481" t="s">
        <v>222</v>
      </c>
      <c r="O19" s="482" t="s">
        <v>223</v>
      </c>
      <c r="P19" s="480" t="s">
        <v>220</v>
      </c>
      <c r="Q19" s="481" t="s">
        <v>221</v>
      </c>
      <c r="R19" s="481" t="s">
        <v>222</v>
      </c>
      <c r="S19" s="482" t="s">
        <v>223</v>
      </c>
      <c r="T19" s="480" t="s">
        <v>220</v>
      </c>
      <c r="U19" s="481" t="s">
        <v>221</v>
      </c>
      <c r="V19" s="481" t="s">
        <v>222</v>
      </c>
      <c r="W19" s="482" t="s">
        <v>223</v>
      </c>
      <c r="X19" s="480" t="s">
        <v>220</v>
      </c>
      <c r="Y19" s="481" t="s">
        <v>221</v>
      </c>
      <c r="Z19" s="481" t="s">
        <v>222</v>
      </c>
      <c r="AA19" s="482" t="s">
        <v>223</v>
      </c>
      <c r="AB19" s="480" t="s">
        <v>220</v>
      </c>
      <c r="AC19" s="481" t="s">
        <v>221</v>
      </c>
      <c r="AD19" s="481" t="s">
        <v>222</v>
      </c>
      <c r="AE19" s="482" t="s">
        <v>223</v>
      </c>
      <c r="AF19" s="480" t="s">
        <v>220</v>
      </c>
      <c r="AG19" s="481" t="s">
        <v>221</v>
      </c>
      <c r="AH19" s="481" t="s">
        <v>222</v>
      </c>
      <c r="AI19" s="482" t="s">
        <v>223</v>
      </c>
      <c r="AJ19" s="480" t="s">
        <v>220</v>
      </c>
      <c r="AK19" s="481" t="s">
        <v>221</v>
      </c>
      <c r="AL19" s="481" t="s">
        <v>222</v>
      </c>
      <c r="AM19" s="482" t="s">
        <v>223</v>
      </c>
      <c r="AN19" s="480" t="s">
        <v>220</v>
      </c>
      <c r="AO19" s="481" t="s">
        <v>221</v>
      </c>
      <c r="AP19" s="481" t="s">
        <v>222</v>
      </c>
      <c r="AQ19" s="482" t="s">
        <v>223</v>
      </c>
      <c r="AR19" s="480" t="s">
        <v>220</v>
      </c>
      <c r="AS19" s="481" t="s">
        <v>221</v>
      </c>
      <c r="AT19" s="481" t="s">
        <v>222</v>
      </c>
      <c r="AU19" s="482" t="s">
        <v>223</v>
      </c>
      <c r="AV19" s="480" t="s">
        <v>220</v>
      </c>
      <c r="AW19" s="481" t="s">
        <v>221</v>
      </c>
      <c r="AX19" s="481" t="s">
        <v>222</v>
      </c>
      <c r="AY19" s="482" t="s">
        <v>223</v>
      </c>
      <c r="AZ19" s="480" t="s">
        <v>220</v>
      </c>
      <c r="BA19" s="481" t="s">
        <v>221</v>
      </c>
      <c r="BB19" s="481" t="s">
        <v>222</v>
      </c>
      <c r="BC19" s="482" t="s">
        <v>223</v>
      </c>
      <c r="BD19" s="480" t="s">
        <v>220</v>
      </c>
      <c r="BE19" s="481" t="s">
        <v>221</v>
      </c>
      <c r="BF19" s="481" t="s">
        <v>222</v>
      </c>
      <c r="BG19" s="482" t="s">
        <v>223</v>
      </c>
      <c r="BH19" s="480" t="s">
        <v>220</v>
      </c>
      <c r="BI19" s="481" t="s">
        <v>221</v>
      </c>
      <c r="BJ19" s="481" t="s">
        <v>222</v>
      </c>
      <c r="BK19" s="482" t="s">
        <v>223</v>
      </c>
      <c r="BL19" s="480" t="s">
        <v>220</v>
      </c>
      <c r="BM19" s="481" t="s">
        <v>221</v>
      </c>
      <c r="BN19" s="481" t="s">
        <v>222</v>
      </c>
      <c r="BO19" s="482" t="s">
        <v>223</v>
      </c>
    </row>
    <row r="20" spans="1:67" x14ac:dyDescent="0.2">
      <c r="A20" s="413" t="s">
        <v>229</v>
      </c>
      <c r="B20" s="414" t="s">
        <v>224</v>
      </c>
      <c r="C20" s="412">
        <v>2016</v>
      </c>
      <c r="D20" s="418">
        <v>19184.420634699502</v>
      </c>
      <c r="E20" s="419">
        <v>11358.245074099699</v>
      </c>
      <c r="F20" s="419">
        <v>4754.5562546999899</v>
      </c>
      <c r="G20" s="420">
        <v>15427.7820895</v>
      </c>
      <c r="H20" s="418">
        <v>6231.8931848000702</v>
      </c>
      <c r="I20" s="419">
        <v>14103.0414322998</v>
      </c>
      <c r="J20" s="419">
        <v>20153.7181769993</v>
      </c>
      <c r="K20" s="420">
        <v>10236.3512589004</v>
      </c>
      <c r="L20" s="418">
        <v>20459.202979899001</v>
      </c>
      <c r="M20" s="419">
        <v>9632.66928680001</v>
      </c>
      <c r="N20" s="419">
        <v>6110.5507483999299</v>
      </c>
      <c r="O20" s="420">
        <v>14522.581037899899</v>
      </c>
      <c r="P20" s="418">
        <v>5378.3578144999201</v>
      </c>
      <c r="Q20" s="419">
        <v>21973.737796498699</v>
      </c>
      <c r="R20" s="419">
        <v>18668.724187399501</v>
      </c>
      <c r="S20" s="420">
        <v>4704.1842546000298</v>
      </c>
      <c r="T20" s="418">
        <v>20983.512579199301</v>
      </c>
      <c r="U20" s="419">
        <v>8607.3258734001392</v>
      </c>
      <c r="V20" s="419">
        <v>10717.8684471999</v>
      </c>
      <c r="W20" s="420">
        <v>10416.297153199899</v>
      </c>
      <c r="X20" s="418">
        <v>15513.4586215002</v>
      </c>
      <c r="Y20" s="419">
        <v>15302.257789499999</v>
      </c>
      <c r="Z20" s="419">
        <v>12693.291008100001</v>
      </c>
      <c r="AA20" s="420">
        <v>7215.9966339000302</v>
      </c>
      <c r="AB20" s="418">
        <v>32520.689744396099</v>
      </c>
      <c r="AC20" s="419">
        <v>4426.3487047999897</v>
      </c>
      <c r="AD20" s="419">
        <v>3523.7732934999499</v>
      </c>
      <c r="AE20" s="420">
        <v>10254.192310300101</v>
      </c>
      <c r="AF20" s="418">
        <v>23334.7165210985</v>
      </c>
      <c r="AG20" s="419">
        <v>1199.4222774</v>
      </c>
      <c r="AH20" s="419">
        <v>561.23342449999905</v>
      </c>
      <c r="AI20" s="420">
        <v>25629.631829998001</v>
      </c>
      <c r="AJ20" s="418">
        <v>20238.701891799101</v>
      </c>
      <c r="AK20" s="419">
        <v>1534.6633455000001</v>
      </c>
      <c r="AL20" s="419">
        <v>1807.5262419999899</v>
      </c>
      <c r="AM20" s="420">
        <v>27144.112573697301</v>
      </c>
      <c r="AN20" s="418">
        <v>33023.502666795997</v>
      </c>
      <c r="AO20" s="419">
        <v>2001.7550292000001</v>
      </c>
      <c r="AP20" s="419">
        <v>716.52657380000096</v>
      </c>
      <c r="AQ20" s="420">
        <v>14983.2197832</v>
      </c>
      <c r="AR20" s="418">
        <v>11768.356355</v>
      </c>
      <c r="AS20" s="419">
        <v>4403.4539527999796</v>
      </c>
      <c r="AT20" s="419">
        <v>9129.9618718000202</v>
      </c>
      <c r="AU20" s="420">
        <v>25423.231873398501</v>
      </c>
      <c r="AV20" s="441" t="s">
        <v>173</v>
      </c>
      <c r="AW20" s="442" t="s">
        <v>173</v>
      </c>
      <c r="AX20" s="442" t="s">
        <v>173</v>
      </c>
      <c r="AY20" s="443" t="s">
        <v>173</v>
      </c>
      <c r="AZ20" s="418">
        <v>10433.514439100099</v>
      </c>
      <c r="BA20" s="419">
        <v>6838.3852236000002</v>
      </c>
      <c r="BB20" s="419">
        <v>13742.663202600201</v>
      </c>
      <c r="BC20" s="420">
        <v>19710.4411876991</v>
      </c>
      <c r="BD20" s="418">
        <v>31767.849661496199</v>
      </c>
      <c r="BE20" s="419">
        <v>4853.1961216999498</v>
      </c>
      <c r="BF20" s="419">
        <v>6371.5364453001303</v>
      </c>
      <c r="BG20" s="420">
        <v>7732.4218244999201</v>
      </c>
      <c r="BH20" s="418">
        <v>15926.529032500001</v>
      </c>
      <c r="BI20" s="419">
        <v>6109.0773031999297</v>
      </c>
      <c r="BJ20" s="419">
        <v>5196.2175000000498</v>
      </c>
      <c r="BK20" s="420">
        <v>23493.180217298501</v>
      </c>
      <c r="BL20" s="419">
        <v>17885.974519799802</v>
      </c>
      <c r="BM20" s="419">
        <v>1703.7957703</v>
      </c>
      <c r="BN20" s="419">
        <v>2795.2129987000098</v>
      </c>
      <c r="BO20" s="420">
        <v>28340.020764197001</v>
      </c>
    </row>
    <row r="21" spans="1:67" x14ac:dyDescent="0.2">
      <c r="A21" s="413"/>
      <c r="B21" s="421"/>
      <c r="C21" s="410">
        <v>2017</v>
      </c>
      <c r="D21" s="425">
        <v>20159.1185789997</v>
      </c>
      <c r="E21" s="426">
        <v>10097.6266848001</v>
      </c>
      <c r="F21" s="426">
        <v>5531.8175550999704</v>
      </c>
      <c r="G21" s="427">
        <v>14513.438269099701</v>
      </c>
      <c r="H21" s="425">
        <v>6726.1250850000097</v>
      </c>
      <c r="I21" s="426">
        <v>14261.157963200099</v>
      </c>
      <c r="J21" s="426">
        <v>21048.315762599301</v>
      </c>
      <c r="K21" s="427">
        <v>8266.4022771999298</v>
      </c>
      <c r="L21" s="425">
        <v>20444.8001056994</v>
      </c>
      <c r="M21" s="426">
        <v>9852.3259250998799</v>
      </c>
      <c r="N21" s="426">
        <v>6960.4267157999602</v>
      </c>
      <c r="O21" s="427">
        <v>13044.4483413998</v>
      </c>
      <c r="P21" s="425">
        <v>4325.1028758000002</v>
      </c>
      <c r="Q21" s="426">
        <v>22238.202309099201</v>
      </c>
      <c r="R21" s="426">
        <v>19721.518982599198</v>
      </c>
      <c r="S21" s="427">
        <v>4017.1769205000201</v>
      </c>
      <c r="T21" s="425">
        <v>18713.493017599802</v>
      </c>
      <c r="U21" s="426">
        <v>9737.8799235997794</v>
      </c>
      <c r="V21" s="426">
        <v>13710.5579109997</v>
      </c>
      <c r="W21" s="427">
        <v>8140.0702357999699</v>
      </c>
      <c r="X21" s="425">
        <v>15224.8675988999</v>
      </c>
      <c r="Y21" s="426">
        <v>15115.076375300099</v>
      </c>
      <c r="Z21" s="426">
        <v>14855.851732999799</v>
      </c>
      <c r="AA21" s="427">
        <v>5106.20538079995</v>
      </c>
      <c r="AB21" s="425">
        <v>30726.853637497199</v>
      </c>
      <c r="AC21" s="426">
        <v>5169.3950473999703</v>
      </c>
      <c r="AD21" s="426">
        <v>3413.4222021999799</v>
      </c>
      <c r="AE21" s="427">
        <v>10992.3302008998</v>
      </c>
      <c r="AF21" s="425">
        <v>22175.844419998401</v>
      </c>
      <c r="AG21" s="426">
        <v>869.64730050000298</v>
      </c>
      <c r="AH21" s="426">
        <v>433.28570860000002</v>
      </c>
      <c r="AI21" s="427">
        <v>26823.223658898401</v>
      </c>
      <c r="AJ21" s="6">
        <v>19940.984112199301</v>
      </c>
      <c r="AK21" s="426">
        <v>1748.09972809999</v>
      </c>
      <c r="AL21" s="426">
        <v>986.19794880000404</v>
      </c>
      <c r="AM21" s="427">
        <v>27626.719298897999</v>
      </c>
      <c r="AN21" s="425">
        <v>34662.6482964963</v>
      </c>
      <c r="AO21" s="426">
        <v>2260.7401771999898</v>
      </c>
      <c r="AP21" s="426">
        <v>835.60519030000103</v>
      </c>
      <c r="AQ21" s="427">
        <v>12543.007423999699</v>
      </c>
      <c r="AR21" s="425">
        <v>10615.9721087998</v>
      </c>
      <c r="AS21" s="426">
        <v>4075.8436778999899</v>
      </c>
      <c r="AT21" s="426">
        <v>8666.3100839997496</v>
      </c>
      <c r="AU21" s="427">
        <v>26943.875217297998</v>
      </c>
      <c r="AV21" s="444">
        <v>18067.981414399699</v>
      </c>
      <c r="AW21" s="445">
        <v>3941.5920559000001</v>
      </c>
      <c r="AX21" s="445">
        <v>5328.8810317000198</v>
      </c>
      <c r="AY21" s="446">
        <v>22963.546585999</v>
      </c>
      <c r="AZ21" s="425">
        <v>10310.468574300001</v>
      </c>
      <c r="BA21" s="426">
        <v>7643.3768265998397</v>
      </c>
      <c r="BB21" s="6">
        <v>10349.4249714997</v>
      </c>
      <c r="BC21" s="427">
        <v>21998.730715599198</v>
      </c>
      <c r="BD21" s="425">
        <v>31575.211101496901</v>
      </c>
      <c r="BE21" s="426">
        <v>4630.6046847000098</v>
      </c>
      <c r="BF21" s="426">
        <v>6270.2262474999898</v>
      </c>
      <c r="BG21" s="427">
        <v>7825.9590542999704</v>
      </c>
      <c r="BH21" s="425">
        <v>16673.681630700099</v>
      </c>
      <c r="BI21" s="426">
        <v>6463.94201039994</v>
      </c>
      <c r="BJ21" s="426">
        <v>4653.78167079999</v>
      </c>
      <c r="BK21" s="427">
        <v>22510.5957760987</v>
      </c>
      <c r="BL21" s="426">
        <v>16163.6533795999</v>
      </c>
      <c r="BM21" s="426">
        <v>4486.4346331999805</v>
      </c>
      <c r="BN21" s="426">
        <v>5194.2203283999897</v>
      </c>
      <c r="BO21" s="427">
        <v>24457.692746798301</v>
      </c>
    </row>
    <row r="22" spans="1:67" x14ac:dyDescent="0.2">
      <c r="A22" s="413"/>
      <c r="B22" s="428"/>
      <c r="C22" s="447">
        <v>2019</v>
      </c>
      <c r="D22" s="448">
        <v>17462.600965899899</v>
      </c>
      <c r="E22" s="449">
        <v>10984.600579899699</v>
      </c>
      <c r="F22" s="449">
        <v>5742.70031380001</v>
      </c>
      <c r="G22" s="450">
        <v>16828.100945399601</v>
      </c>
      <c r="H22" s="451">
        <v>4631.4002455999798</v>
      </c>
      <c r="I22" s="451">
        <v>14746.4009295997</v>
      </c>
      <c r="J22" s="451">
        <v>20845.800955499399</v>
      </c>
      <c r="K22" s="452">
        <v>10794.400674299801</v>
      </c>
      <c r="L22" s="451">
        <v>17664.601071999601</v>
      </c>
      <c r="M22" s="451">
        <v>10432.000613599799</v>
      </c>
      <c r="N22" s="451">
        <v>7822.8004300000302</v>
      </c>
      <c r="O22" s="452">
        <v>15098.6006893998</v>
      </c>
      <c r="P22" s="451">
        <v>4423.8002761999996</v>
      </c>
      <c r="Q22" s="451">
        <v>23897.601374799</v>
      </c>
      <c r="R22" s="451">
        <v>16940.800888999602</v>
      </c>
      <c r="S22" s="452">
        <v>5755.8002649999798</v>
      </c>
      <c r="T22" s="451">
        <v>17254.700948699901</v>
      </c>
      <c r="U22" s="451">
        <v>12111.200721199801</v>
      </c>
      <c r="V22" s="451">
        <v>12165.100564999701</v>
      </c>
      <c r="W22" s="452">
        <v>9487.0005701001191</v>
      </c>
      <c r="X22" s="451">
        <v>16280.5008291996</v>
      </c>
      <c r="Y22" s="451">
        <v>17173.3009568997</v>
      </c>
      <c r="Z22" s="451">
        <v>9890.0005040000397</v>
      </c>
      <c r="AA22" s="452">
        <v>7674.2005148999797</v>
      </c>
      <c r="AB22" s="451">
        <v>30441.701596799299</v>
      </c>
      <c r="AC22" s="451">
        <v>5339.2004389000504</v>
      </c>
      <c r="AD22" s="451">
        <v>2972.4001508000101</v>
      </c>
      <c r="AE22" s="452">
        <v>12264.700618499801</v>
      </c>
      <c r="AF22" s="451">
        <v>23011.901202999201</v>
      </c>
      <c r="AG22" s="451">
        <v>1335.8000996999899</v>
      </c>
      <c r="AH22" s="451">
        <v>223.00002499999999</v>
      </c>
      <c r="AI22" s="452">
        <v>26447.301477298799</v>
      </c>
      <c r="AJ22" s="451">
        <v>18980.9010451992</v>
      </c>
      <c r="AK22" s="451">
        <v>1676.60010759999</v>
      </c>
      <c r="AL22" s="451">
        <v>1083.6000927</v>
      </c>
      <c r="AM22" s="452">
        <v>29276.901559498801</v>
      </c>
      <c r="AN22" s="451">
        <v>33894.301839998298</v>
      </c>
      <c r="AO22" s="451">
        <v>2309.1001882999899</v>
      </c>
      <c r="AP22" s="451">
        <v>1186.8001162999999</v>
      </c>
      <c r="AQ22" s="452">
        <v>13627.8006603997</v>
      </c>
      <c r="AR22" s="451">
        <v>11347.1005830001</v>
      </c>
      <c r="AS22" s="451">
        <v>4248.6002267999702</v>
      </c>
      <c r="AT22" s="451">
        <v>7040.5004514000002</v>
      </c>
      <c r="AU22" s="451">
        <v>28381.801543798902</v>
      </c>
      <c r="AV22" s="433" t="s">
        <v>173</v>
      </c>
      <c r="AW22" s="434" t="s">
        <v>173</v>
      </c>
      <c r="AX22" s="434" t="s">
        <v>173</v>
      </c>
      <c r="AY22" s="435" t="s">
        <v>173</v>
      </c>
      <c r="AZ22" s="451">
        <v>11632.3006962</v>
      </c>
      <c r="BA22" s="451">
        <v>10577.4005375999</v>
      </c>
      <c r="BB22" s="451">
        <v>11078.2004308999</v>
      </c>
      <c r="BC22" s="452">
        <v>17730.101140299499</v>
      </c>
      <c r="BD22" s="451">
        <v>31011.701766198799</v>
      </c>
      <c r="BE22" s="451">
        <v>6492.3002878000898</v>
      </c>
      <c r="BF22" s="451">
        <v>6065.9003331999702</v>
      </c>
      <c r="BG22" s="451">
        <v>7448.1004177999503</v>
      </c>
      <c r="BH22" s="433" t="s">
        <v>173</v>
      </c>
      <c r="BI22" s="434" t="s">
        <v>173</v>
      </c>
      <c r="BJ22" s="434" t="s">
        <v>173</v>
      </c>
      <c r="BK22" s="435" t="s">
        <v>173</v>
      </c>
      <c r="BL22" s="451">
        <v>11358.0005564001</v>
      </c>
      <c r="BM22" s="451">
        <v>2747.0001426999902</v>
      </c>
      <c r="BN22" s="451">
        <v>3291.30017890001</v>
      </c>
      <c r="BO22" s="452">
        <v>33621.701926998503</v>
      </c>
    </row>
    <row r="23" spans="1:67" x14ac:dyDescent="0.2">
      <c r="A23" s="413"/>
      <c r="B23" s="421" t="s">
        <v>150</v>
      </c>
      <c r="C23" s="410">
        <v>2016</v>
      </c>
      <c r="D23" s="418">
        <v>8756.40046120017</v>
      </c>
      <c r="E23" s="419">
        <v>479.50001049999901</v>
      </c>
      <c r="F23" s="419">
        <v>143.00001499999999</v>
      </c>
      <c r="G23" s="420">
        <v>16706.100823300301</v>
      </c>
      <c r="H23" s="418">
        <v>4637.0002624999697</v>
      </c>
      <c r="I23" s="419">
        <v>452.00001580000099</v>
      </c>
      <c r="J23" s="419">
        <v>616.30001260000097</v>
      </c>
      <c r="K23" s="420">
        <v>20379.701019100201</v>
      </c>
      <c r="L23" s="418">
        <v>10311.0004840002</v>
      </c>
      <c r="M23" s="419">
        <v>1267.00006999999</v>
      </c>
      <c r="N23" s="419">
        <v>1553.000108</v>
      </c>
      <c r="O23" s="420">
        <v>12954.000648000199</v>
      </c>
      <c r="P23" s="418">
        <v>9860.0003970000507</v>
      </c>
      <c r="Q23" s="419">
        <v>2810.00020299998</v>
      </c>
      <c r="R23" s="419">
        <v>2764.00009799998</v>
      </c>
      <c r="S23" s="420">
        <v>10651.0006120001</v>
      </c>
      <c r="T23" s="418">
        <v>13297.500636500299</v>
      </c>
      <c r="U23" s="419">
        <v>2136.1001443</v>
      </c>
      <c r="V23" s="419">
        <v>1180.2000306</v>
      </c>
      <c r="W23" s="420">
        <v>9471.2004986000902</v>
      </c>
      <c r="X23" s="418">
        <v>5133.3003252000299</v>
      </c>
      <c r="Y23" s="419">
        <v>13510.300701800301</v>
      </c>
      <c r="Z23" s="419">
        <v>5737.9001624000002</v>
      </c>
      <c r="AA23" s="420">
        <v>1703.5001205999999</v>
      </c>
      <c r="AB23" s="418">
        <v>9573.9005652002397</v>
      </c>
      <c r="AC23" s="419">
        <v>3642.8000846999898</v>
      </c>
      <c r="AD23" s="419">
        <v>5606.8002707000396</v>
      </c>
      <c r="AE23" s="420">
        <v>7261.5003894000201</v>
      </c>
      <c r="AF23" s="418">
        <v>6624.1002908999599</v>
      </c>
      <c r="AG23" s="419">
        <v>392.200024200001</v>
      </c>
      <c r="AH23" s="419">
        <v>21.499999299999999</v>
      </c>
      <c r="AI23" s="420">
        <v>19047.2009956002</v>
      </c>
      <c r="AJ23" s="418">
        <v>3775.7001462999601</v>
      </c>
      <c r="AK23" s="419">
        <v>0</v>
      </c>
      <c r="AL23" s="419">
        <v>72.999987000000104</v>
      </c>
      <c r="AM23" s="420">
        <v>22236.301176700199</v>
      </c>
      <c r="AN23" s="418">
        <v>9765.50042950016</v>
      </c>
      <c r="AO23" s="419">
        <v>271.10004130000101</v>
      </c>
      <c r="AP23" s="419">
        <v>571.00001099999895</v>
      </c>
      <c r="AQ23" s="420">
        <v>15477.4008282001</v>
      </c>
      <c r="AR23" s="418">
        <v>4475.4002232000303</v>
      </c>
      <c r="AS23" s="419">
        <v>949.70005500000195</v>
      </c>
      <c r="AT23" s="419">
        <v>1538.10001529999</v>
      </c>
      <c r="AU23" s="420">
        <v>19121.8010165003</v>
      </c>
      <c r="AV23" s="441" t="s">
        <v>173</v>
      </c>
      <c r="AW23" s="442" t="s">
        <v>173</v>
      </c>
      <c r="AX23" s="442" t="s">
        <v>173</v>
      </c>
      <c r="AY23" s="443" t="s">
        <v>173</v>
      </c>
      <c r="AZ23" s="418">
        <v>1082.6000206000001</v>
      </c>
      <c r="BA23" s="419">
        <v>6227.2003050000103</v>
      </c>
      <c r="BB23" s="419">
        <v>14503.600788400099</v>
      </c>
      <c r="BC23" s="420">
        <v>4271.6001959999803</v>
      </c>
      <c r="BD23" s="418">
        <v>1033.0000769999999</v>
      </c>
      <c r="BE23" s="419">
        <v>7937.0003430001298</v>
      </c>
      <c r="BF23" s="419">
        <v>15537.000765000301</v>
      </c>
      <c r="BG23" s="420">
        <v>1578.00012499998</v>
      </c>
      <c r="BH23" s="418">
        <v>5384.8003304000304</v>
      </c>
      <c r="BI23" s="419">
        <v>2115.2001485999899</v>
      </c>
      <c r="BJ23" s="419">
        <v>1984.6001157999999</v>
      </c>
      <c r="BK23" s="420">
        <v>16600.400715200401</v>
      </c>
      <c r="BL23" s="418">
        <v>7300.1003859000703</v>
      </c>
      <c r="BM23" s="419">
        <v>1353.8000837</v>
      </c>
      <c r="BN23" s="419">
        <v>1648.3000801000001</v>
      </c>
      <c r="BO23" s="420">
        <v>15782.800760300501</v>
      </c>
    </row>
    <row r="24" spans="1:67" x14ac:dyDescent="0.2">
      <c r="A24" s="413"/>
      <c r="B24" s="421"/>
      <c r="C24" s="410">
        <v>2017</v>
      </c>
      <c r="D24" s="425">
        <v>6612.8003424000999</v>
      </c>
      <c r="E24" s="426">
        <v>523.200023899999</v>
      </c>
      <c r="F24" s="426">
        <v>290.40003990000099</v>
      </c>
      <c r="G24" s="427">
        <v>19081.601122799901</v>
      </c>
      <c r="H24" s="425">
        <v>2698.0000645</v>
      </c>
      <c r="I24" s="426">
        <v>311.10002410000101</v>
      </c>
      <c r="J24" s="426">
        <v>470.50006130000003</v>
      </c>
      <c r="K24" s="427">
        <v>23028.401379099902</v>
      </c>
      <c r="L24" s="425">
        <v>8443.9003999001598</v>
      </c>
      <c r="M24" s="426">
        <v>1735.30011379999</v>
      </c>
      <c r="N24" s="426">
        <v>1833.9000584999999</v>
      </c>
      <c r="O24" s="427">
        <v>14494.9009568</v>
      </c>
      <c r="P24" s="425">
        <v>6293.6003858001404</v>
      </c>
      <c r="Q24" s="426">
        <v>4208.6002427999902</v>
      </c>
      <c r="R24" s="426">
        <v>2899.7001315999901</v>
      </c>
      <c r="S24" s="427">
        <v>13106.100768800099</v>
      </c>
      <c r="T24" s="425">
        <v>12157.400736200099</v>
      </c>
      <c r="U24" s="426">
        <v>2750.7001713999898</v>
      </c>
      <c r="V24" s="426">
        <v>1281.0000725999901</v>
      </c>
      <c r="W24" s="427">
        <v>10318.9005488002</v>
      </c>
      <c r="X24" s="425">
        <v>5711.4003324000496</v>
      </c>
      <c r="Y24" s="426">
        <v>11862.000692</v>
      </c>
      <c r="Z24" s="426">
        <v>7519.1004298000798</v>
      </c>
      <c r="AA24" s="427">
        <v>1415.5000748</v>
      </c>
      <c r="AB24" s="425">
        <v>9381.4006520000694</v>
      </c>
      <c r="AC24" s="426">
        <v>3414.8002864</v>
      </c>
      <c r="AD24" s="426">
        <v>5528.2002214000704</v>
      </c>
      <c r="AE24" s="427">
        <v>8183.6003691999904</v>
      </c>
      <c r="AF24" s="425">
        <v>5273.20032180001</v>
      </c>
      <c r="AG24" s="426">
        <v>372.700046399999</v>
      </c>
      <c r="AH24" s="426">
        <v>22</v>
      </c>
      <c r="AI24" s="427">
        <v>20840.101160800001</v>
      </c>
      <c r="AJ24" s="6">
        <v>3562.4001985999798</v>
      </c>
      <c r="AK24" s="426">
        <v>210.70002579999999</v>
      </c>
      <c r="AL24" s="426">
        <v>9.7000004000000004</v>
      </c>
      <c r="AM24" s="427">
        <v>22725.2013041998</v>
      </c>
      <c r="AN24" s="425">
        <v>9198.1005437000003</v>
      </c>
      <c r="AO24" s="453">
        <v>574.30004119999899</v>
      </c>
      <c r="AP24" s="453">
        <v>133.99999600000001</v>
      </c>
      <c r="AQ24" s="427">
        <v>16601.6009481004</v>
      </c>
      <c r="AR24" s="425">
        <v>2996.50012899999</v>
      </c>
      <c r="AS24" s="453">
        <v>1067.5000418</v>
      </c>
      <c r="AT24" s="453">
        <v>1925.0000961999799</v>
      </c>
      <c r="AU24" s="427">
        <v>20519.001262000002</v>
      </c>
      <c r="AV24" s="425">
        <v>2994.5002673999802</v>
      </c>
      <c r="AW24" s="426">
        <v>7866.5004304001604</v>
      </c>
      <c r="AX24" s="426">
        <v>14231.0006956003</v>
      </c>
      <c r="AY24" s="427">
        <v>1416.0001356</v>
      </c>
      <c r="AZ24" s="425">
        <v>567.20004569999901</v>
      </c>
      <c r="BA24" s="426">
        <v>6636.9003150001399</v>
      </c>
      <c r="BB24" s="426">
        <v>17359.7010266004</v>
      </c>
      <c r="BC24" s="427">
        <v>1944.2001416999999</v>
      </c>
      <c r="BD24" s="425">
        <v>805.40001730000404</v>
      </c>
      <c r="BE24" s="426">
        <v>7682.7004987001201</v>
      </c>
      <c r="BF24" s="426">
        <v>17270.400947100599</v>
      </c>
      <c r="BG24" s="427">
        <v>749.50006589999805</v>
      </c>
      <c r="BH24" s="425">
        <v>6007.9004269000798</v>
      </c>
      <c r="BI24" s="426">
        <v>1582.6001486999901</v>
      </c>
      <c r="BJ24" s="426">
        <v>2322.3001545000002</v>
      </c>
      <c r="BK24" s="427">
        <v>16595.200798900401</v>
      </c>
      <c r="BL24" s="425">
        <v>6793.8003375000599</v>
      </c>
      <c r="BM24" s="453">
        <v>2709.8001723999801</v>
      </c>
      <c r="BN24" s="453">
        <v>2835.5001684999902</v>
      </c>
      <c r="BO24" s="427">
        <v>14168.900850600399</v>
      </c>
    </row>
    <row r="25" spans="1:67" x14ac:dyDescent="0.2">
      <c r="A25" s="436"/>
      <c r="B25" s="428"/>
      <c r="C25" s="447">
        <v>2019</v>
      </c>
      <c r="D25" s="448">
        <v>5702.8001436999502</v>
      </c>
      <c r="E25" s="387">
        <v>753.40007919999903</v>
      </c>
      <c r="F25" s="387">
        <v>263.90000250000003</v>
      </c>
      <c r="G25" s="450">
        <v>20933.900853599898</v>
      </c>
      <c r="H25" s="448">
        <v>2708.1000552</v>
      </c>
      <c r="I25" s="449">
        <v>547.50005160000205</v>
      </c>
      <c r="J25" s="449">
        <v>486.30001909999999</v>
      </c>
      <c r="K25" s="450">
        <v>23912.100953100198</v>
      </c>
      <c r="L25" s="448">
        <v>8366.1001928000896</v>
      </c>
      <c r="M25" s="449">
        <v>2748.3001892000002</v>
      </c>
      <c r="N25" s="449">
        <v>2149.0000898000098</v>
      </c>
      <c r="O25" s="450">
        <v>14390.6006072004</v>
      </c>
      <c r="P25" s="454">
        <v>7502.6002144999702</v>
      </c>
      <c r="Q25" s="455">
        <v>3676.0001304000002</v>
      </c>
      <c r="R25" s="455">
        <v>3838.9001919999901</v>
      </c>
      <c r="S25" s="452">
        <v>12636.500542100001</v>
      </c>
      <c r="T25" s="448">
        <v>12656.600440799801</v>
      </c>
      <c r="U25" s="449">
        <v>2574.1001125999901</v>
      </c>
      <c r="V25" s="449">
        <v>1497.2001267999999</v>
      </c>
      <c r="W25" s="450">
        <v>10926.100398800199</v>
      </c>
      <c r="X25" s="454">
        <v>4746.2001400000599</v>
      </c>
      <c r="Y25" s="455">
        <v>13830.8005363999</v>
      </c>
      <c r="Z25" s="455">
        <v>6499.8002944999498</v>
      </c>
      <c r="AA25" s="452">
        <v>2577.2001080999898</v>
      </c>
      <c r="AB25" s="454">
        <v>10541.700289999901</v>
      </c>
      <c r="AC25" s="455">
        <v>3335.30015739998</v>
      </c>
      <c r="AD25" s="455">
        <v>3859.9001715999798</v>
      </c>
      <c r="AE25" s="452">
        <v>9917.1004600001997</v>
      </c>
      <c r="AF25" s="455">
        <v>6789.7001849999597</v>
      </c>
      <c r="AG25" s="455">
        <v>452.00002039999998</v>
      </c>
      <c r="AH25" s="455">
        <v>27.700004100000001</v>
      </c>
      <c r="AI25" s="452">
        <v>20384.6008695003</v>
      </c>
      <c r="AJ25" s="455">
        <v>2820.50009980001</v>
      </c>
      <c r="AK25" s="455">
        <v>89.899995599999897</v>
      </c>
      <c r="AL25" s="455">
        <v>593.70001169999898</v>
      </c>
      <c r="AM25" s="452">
        <v>24149.900971900199</v>
      </c>
      <c r="AN25" s="454">
        <v>8790.2003111999693</v>
      </c>
      <c r="AO25" s="455">
        <v>353.6999907</v>
      </c>
      <c r="AP25" s="455">
        <v>256.1000186</v>
      </c>
      <c r="AQ25" s="452">
        <v>18254.0007585003</v>
      </c>
      <c r="AR25" s="454">
        <v>4129.9000685999999</v>
      </c>
      <c r="AS25" s="455">
        <v>912.900048499999</v>
      </c>
      <c r="AT25" s="455">
        <v>1243.30005909999</v>
      </c>
      <c r="AU25" s="452">
        <v>21367.900902799702</v>
      </c>
      <c r="AV25" s="433" t="s">
        <v>173</v>
      </c>
      <c r="AW25" s="434" t="s">
        <v>173</v>
      </c>
      <c r="AX25" s="434" t="s">
        <v>173</v>
      </c>
      <c r="AY25" s="435" t="s">
        <v>173</v>
      </c>
      <c r="AZ25" s="448">
        <v>2723.0000244000098</v>
      </c>
      <c r="BA25" s="449">
        <v>6256.1002214</v>
      </c>
      <c r="BB25" s="449">
        <v>13491.8006362002</v>
      </c>
      <c r="BC25" s="450">
        <v>5183.1001969999797</v>
      </c>
      <c r="BD25" s="448">
        <v>3170.9001684999798</v>
      </c>
      <c r="BE25" s="449">
        <v>6552.3000925000197</v>
      </c>
      <c r="BF25" s="449">
        <v>13109.9006439001</v>
      </c>
      <c r="BG25" s="450">
        <v>4820.9001740999902</v>
      </c>
      <c r="BH25" s="433" t="s">
        <v>173</v>
      </c>
      <c r="BI25" s="434" t="s">
        <v>173</v>
      </c>
      <c r="BJ25" s="434" t="s">
        <v>173</v>
      </c>
      <c r="BK25" s="435" t="s">
        <v>173</v>
      </c>
      <c r="BL25" s="454">
        <v>5394.0001090999403</v>
      </c>
      <c r="BM25" s="455">
        <v>2208.0000985000001</v>
      </c>
      <c r="BN25" s="455">
        <v>2745.5001613999798</v>
      </c>
      <c r="BO25" s="452">
        <v>17306.5007099998</v>
      </c>
    </row>
    <row r="26" spans="1:67" x14ac:dyDescent="0.2">
      <c r="A26" s="437" t="s">
        <v>230</v>
      </c>
      <c r="B26" s="414" t="s">
        <v>147</v>
      </c>
      <c r="C26" s="412">
        <v>2013</v>
      </c>
      <c r="D26" s="425">
        <v>26646.772587412099</v>
      </c>
      <c r="E26" s="426">
        <v>26958.005779045401</v>
      </c>
      <c r="F26" s="426">
        <v>8146.5598181217701</v>
      </c>
      <c r="G26" s="427">
        <v>14498.6618208565</v>
      </c>
      <c r="H26" s="425">
        <v>12180.1701838471</v>
      </c>
      <c r="I26" s="426">
        <v>17102.540298684999</v>
      </c>
      <c r="J26" s="426">
        <v>20503.975471304599</v>
      </c>
      <c r="K26" s="427">
        <v>26463.314051597201</v>
      </c>
      <c r="L26" s="425">
        <v>35472.0530427044</v>
      </c>
      <c r="M26" s="426">
        <v>18021.877436452502</v>
      </c>
      <c r="N26" s="426">
        <v>6163.5095458424503</v>
      </c>
      <c r="O26" s="427">
        <v>16592.559980434798</v>
      </c>
      <c r="P26" s="425">
        <v>11339.5524927225</v>
      </c>
      <c r="Q26" s="426">
        <v>36109.512248286301</v>
      </c>
      <c r="R26" s="426">
        <v>18672.380579312201</v>
      </c>
      <c r="S26" s="427">
        <v>10128.554685115199</v>
      </c>
      <c r="T26" s="425">
        <v>40620.248744396798</v>
      </c>
      <c r="U26" s="426">
        <v>5316.7164781580204</v>
      </c>
      <c r="V26" s="426">
        <v>5044.4596360484602</v>
      </c>
      <c r="W26" s="427">
        <v>25268.575146828502</v>
      </c>
      <c r="X26" s="425">
        <v>20501.697422666599</v>
      </c>
      <c r="Y26" s="426">
        <v>24455.606012229899</v>
      </c>
      <c r="Z26" s="426">
        <v>20055.0009900078</v>
      </c>
      <c r="AA26" s="427">
        <v>11237.695580530601</v>
      </c>
      <c r="AB26" s="425">
        <v>42871.911001520501</v>
      </c>
      <c r="AC26" s="426">
        <v>16599.289061842599</v>
      </c>
      <c r="AD26" s="426">
        <v>8182.9471512284299</v>
      </c>
      <c r="AE26" s="427">
        <v>8595.8527908454907</v>
      </c>
      <c r="AF26" s="425">
        <v>45875.616793455301</v>
      </c>
      <c r="AG26" s="426">
        <v>10593.839325470701</v>
      </c>
      <c r="AH26" s="426">
        <v>3938.0312914945598</v>
      </c>
      <c r="AI26" s="427">
        <v>15842.5125950158</v>
      </c>
      <c r="AJ26" s="425">
        <v>10302.254334597101</v>
      </c>
      <c r="AK26" s="426">
        <v>41943.273231789797</v>
      </c>
      <c r="AL26" s="426">
        <v>21148.1934901942</v>
      </c>
      <c r="AM26" s="427">
        <v>2856.2789488498602</v>
      </c>
      <c r="AN26" s="425">
        <v>53800.4701197178</v>
      </c>
      <c r="AO26" s="426">
        <v>9488.5186812702796</v>
      </c>
      <c r="AP26" s="426">
        <v>3649.7955224684802</v>
      </c>
      <c r="AQ26" s="427">
        <v>9311.2156819837801</v>
      </c>
      <c r="AR26" s="425">
        <v>16926.235858894201</v>
      </c>
      <c r="AS26" s="426">
        <v>9255.2407629394802</v>
      </c>
      <c r="AT26" s="426">
        <v>16144.3777385707</v>
      </c>
      <c r="AU26" s="427">
        <v>33924.145645030803</v>
      </c>
      <c r="AV26" s="441" t="s">
        <v>173</v>
      </c>
      <c r="AW26" s="442" t="s">
        <v>173</v>
      </c>
      <c r="AX26" s="442" t="s">
        <v>173</v>
      </c>
      <c r="AY26" s="443" t="s">
        <v>173</v>
      </c>
      <c r="AZ26" s="425">
        <v>14046.4128207549</v>
      </c>
      <c r="BA26" s="426">
        <v>8868.4705482293994</v>
      </c>
      <c r="BB26" s="426">
        <v>16745.3338638606</v>
      </c>
      <c r="BC26" s="427">
        <v>36589.782772591898</v>
      </c>
      <c r="BD26" s="416" t="s">
        <v>173</v>
      </c>
      <c r="BE26" s="417" t="s">
        <v>173</v>
      </c>
      <c r="BF26" s="417" t="s">
        <v>173</v>
      </c>
      <c r="BG26" s="395" t="s">
        <v>173</v>
      </c>
      <c r="BH26" s="416" t="s">
        <v>173</v>
      </c>
      <c r="BI26" s="417" t="s">
        <v>173</v>
      </c>
      <c r="BJ26" s="417" t="s">
        <v>173</v>
      </c>
      <c r="BK26" s="395" t="s">
        <v>173</v>
      </c>
      <c r="BL26" s="426">
        <v>18457.2219647866</v>
      </c>
      <c r="BM26" s="426">
        <v>5354.5455615072597</v>
      </c>
      <c r="BN26" s="426">
        <v>5831.8756374793602</v>
      </c>
      <c r="BO26" s="427">
        <v>46606.356841662797</v>
      </c>
    </row>
    <row r="27" spans="1:67" x14ac:dyDescent="0.2">
      <c r="A27" s="438"/>
      <c r="B27" s="421"/>
      <c r="C27" s="410">
        <v>2015</v>
      </c>
      <c r="D27" s="425">
        <v>27108.2385082002</v>
      </c>
      <c r="E27" s="426">
        <v>29534.690201899699</v>
      </c>
      <c r="F27" s="426">
        <v>7878.1240307000098</v>
      </c>
      <c r="G27" s="427">
        <v>12030.9476931998</v>
      </c>
      <c r="H27" s="425">
        <v>12204.2828199998</v>
      </c>
      <c r="I27" s="426">
        <v>18533.074202299598</v>
      </c>
      <c r="J27" s="426">
        <v>20109.6631391997</v>
      </c>
      <c r="K27" s="427">
        <v>25704.980272500001</v>
      </c>
      <c r="L27" s="425">
        <v>35075.856469998304</v>
      </c>
      <c r="M27" s="426">
        <v>18231.736346799698</v>
      </c>
      <c r="N27" s="426">
        <v>7334.9144093000295</v>
      </c>
      <c r="O27" s="427">
        <v>15909.493207899601</v>
      </c>
      <c r="P27" s="425">
        <v>8773.4710439999799</v>
      </c>
      <c r="Q27" s="426">
        <v>38737.311055697399</v>
      </c>
      <c r="R27" s="426">
        <v>19526.275575799398</v>
      </c>
      <c r="S27" s="427">
        <v>9514.9427584999903</v>
      </c>
      <c r="T27" s="425">
        <v>40212.840068397098</v>
      </c>
      <c r="U27" s="426">
        <v>5593.9586841999899</v>
      </c>
      <c r="V27" s="426">
        <v>4857.1800674999704</v>
      </c>
      <c r="W27" s="427">
        <v>25888.0216139002</v>
      </c>
      <c r="X27" s="425">
        <v>17989.864120399699</v>
      </c>
      <c r="Y27" s="426">
        <v>25286.337659099201</v>
      </c>
      <c r="Z27" s="426">
        <v>22724.299111799399</v>
      </c>
      <c r="AA27" s="427">
        <v>10551.499542699999</v>
      </c>
      <c r="AB27" s="425">
        <v>44179.193929996298</v>
      </c>
      <c r="AC27" s="426">
        <v>16324.4329327997</v>
      </c>
      <c r="AD27" s="426">
        <v>8077.9511476000598</v>
      </c>
      <c r="AE27" s="427">
        <v>7970.4224236001901</v>
      </c>
      <c r="AF27" s="425">
        <v>44742.795230096497</v>
      </c>
      <c r="AG27" s="426">
        <v>11825.667330099899</v>
      </c>
      <c r="AH27" s="426">
        <v>5164.4444751000101</v>
      </c>
      <c r="AI27" s="427">
        <v>14819.093398699701</v>
      </c>
      <c r="AJ27" s="425">
        <v>10302.3749447999</v>
      </c>
      <c r="AK27" s="426">
        <v>41657.503398596302</v>
      </c>
      <c r="AL27" s="426">
        <v>22105.366792999699</v>
      </c>
      <c r="AM27" s="427">
        <v>2486.7552976000002</v>
      </c>
      <c r="AN27" s="425">
        <v>54373.088379593901</v>
      </c>
      <c r="AO27" s="426">
        <v>9705.5712532999696</v>
      </c>
      <c r="AP27" s="426">
        <v>3132.6232040999898</v>
      </c>
      <c r="AQ27" s="427">
        <v>9340.7175970000098</v>
      </c>
      <c r="AR27" s="425">
        <v>15573.573931699601</v>
      </c>
      <c r="AS27" s="426">
        <v>9369.3519667000692</v>
      </c>
      <c r="AT27" s="426">
        <v>17552.580218599702</v>
      </c>
      <c r="AU27" s="427">
        <v>34056.494316999502</v>
      </c>
      <c r="AV27" s="444" t="s">
        <v>173</v>
      </c>
      <c r="AW27" s="445" t="s">
        <v>173</v>
      </c>
      <c r="AX27" s="445" t="s">
        <v>173</v>
      </c>
      <c r="AY27" s="446" t="s">
        <v>173</v>
      </c>
      <c r="AZ27" s="425">
        <v>13990.5561700997</v>
      </c>
      <c r="BA27" s="426">
        <v>8699.9842124999905</v>
      </c>
      <c r="BB27" s="426">
        <v>14550.0288346996</v>
      </c>
      <c r="BC27" s="427">
        <v>39311.431216698002</v>
      </c>
      <c r="BD27" s="425">
        <v>48290.265611795803</v>
      </c>
      <c r="BE27" s="426">
        <v>4211.0922475000198</v>
      </c>
      <c r="BF27" s="426">
        <v>3986.3077821000002</v>
      </c>
      <c r="BG27" s="427">
        <v>20064.3347925997</v>
      </c>
      <c r="BH27" s="425">
        <v>17895.683117999499</v>
      </c>
      <c r="BI27" s="426">
        <v>19490.8722675998</v>
      </c>
      <c r="BJ27" s="426">
        <v>17521.897859899698</v>
      </c>
      <c r="BK27" s="427">
        <v>21643.547188499801</v>
      </c>
      <c r="BL27" s="426">
        <v>25854.030124999699</v>
      </c>
      <c r="BM27" s="426">
        <v>6807.5711476000097</v>
      </c>
      <c r="BN27" s="426">
        <v>7810.76223940004</v>
      </c>
      <c r="BO27" s="427">
        <v>36079.636921999001</v>
      </c>
    </row>
    <row r="28" spans="1:67" x14ac:dyDescent="0.2">
      <c r="A28" s="440"/>
      <c r="B28" s="428"/>
      <c r="C28" s="447">
        <v>2018</v>
      </c>
      <c r="D28" s="448">
        <v>23546.564027898799</v>
      </c>
      <c r="E28" s="449">
        <v>30255.3636805981</v>
      </c>
      <c r="F28" s="449">
        <v>10748.4481294998</v>
      </c>
      <c r="G28" s="450">
        <v>11896.6286429998</v>
      </c>
      <c r="H28" s="448">
        <v>12800.9811407997</v>
      </c>
      <c r="I28" s="449">
        <v>19340.060550899001</v>
      </c>
      <c r="J28" s="449">
        <v>19579.9773142991</v>
      </c>
      <c r="K28" s="450">
        <v>24725.985474999099</v>
      </c>
      <c r="L28" s="448">
        <v>29105.741666398</v>
      </c>
      <c r="M28" s="449">
        <v>18859.042830799299</v>
      </c>
      <c r="N28" s="449">
        <v>10903.2611535998</v>
      </c>
      <c r="O28" s="450">
        <v>17578.958830199601</v>
      </c>
      <c r="P28" s="448">
        <v>8016.5964421999497</v>
      </c>
      <c r="Q28" s="449">
        <v>36648.429284297803</v>
      </c>
      <c r="R28" s="449">
        <v>23306.2145138989</v>
      </c>
      <c r="S28" s="450">
        <v>8475.7642405999104</v>
      </c>
      <c r="T28" s="448">
        <v>35128.521662397601</v>
      </c>
      <c r="U28" s="449">
        <v>8870.3338511000002</v>
      </c>
      <c r="V28" s="449">
        <v>5879.7916796999598</v>
      </c>
      <c r="W28" s="450">
        <v>26568.357287799001</v>
      </c>
      <c r="X28" s="448">
        <v>17483.092511499599</v>
      </c>
      <c r="Y28" s="449">
        <v>27729.2523697982</v>
      </c>
      <c r="Z28" s="449">
        <v>19831.1676063991</v>
      </c>
      <c r="AA28" s="450">
        <v>11403.4919933</v>
      </c>
      <c r="AB28" s="448">
        <v>40105.518059697402</v>
      </c>
      <c r="AC28" s="449">
        <v>17309.790528899</v>
      </c>
      <c r="AD28" s="449">
        <v>9898.1934806997906</v>
      </c>
      <c r="AE28" s="450">
        <v>9133.5024116999703</v>
      </c>
      <c r="AF28" s="448">
        <v>43369.978527497798</v>
      </c>
      <c r="AG28" s="449">
        <v>11906.000811599901</v>
      </c>
      <c r="AH28" s="449">
        <v>5917.8370390999999</v>
      </c>
      <c r="AI28" s="450">
        <v>15253.188102799701</v>
      </c>
      <c r="AJ28" s="448">
        <v>10313.709404699701</v>
      </c>
      <c r="AK28" s="449">
        <v>42743.235736696799</v>
      </c>
      <c r="AL28" s="449">
        <v>21052.447702699101</v>
      </c>
      <c r="AM28" s="450">
        <v>2337.6116369000101</v>
      </c>
      <c r="AN28" s="448">
        <v>50486.5101650957</v>
      </c>
      <c r="AO28" s="449">
        <v>14216.479435499299</v>
      </c>
      <c r="AP28" s="449">
        <v>3975.05434500003</v>
      </c>
      <c r="AQ28" s="450">
        <v>7768.9605353999796</v>
      </c>
      <c r="AR28" s="448">
        <v>14846.532595999701</v>
      </c>
      <c r="AS28" s="449">
        <v>9103.7303581000106</v>
      </c>
      <c r="AT28" s="449">
        <v>18033.736198599199</v>
      </c>
      <c r="AU28" s="450">
        <v>34463.005328298197</v>
      </c>
      <c r="AV28" s="433" t="s">
        <v>173</v>
      </c>
      <c r="AW28" s="434" t="s">
        <v>173</v>
      </c>
      <c r="AX28" s="434" t="s">
        <v>173</v>
      </c>
      <c r="AY28" s="435" t="s">
        <v>173</v>
      </c>
      <c r="AZ28" s="448">
        <v>14622.2962956996</v>
      </c>
      <c r="BA28" s="449">
        <v>11959.5935104001</v>
      </c>
      <c r="BB28" s="449">
        <v>14313.434655299599</v>
      </c>
      <c r="BC28" s="450">
        <v>35551.680019597698</v>
      </c>
      <c r="BD28" s="448">
        <v>43490.9482836963</v>
      </c>
      <c r="BE28" s="449">
        <v>5807.7730056</v>
      </c>
      <c r="BF28" s="449">
        <v>7069.5620621998896</v>
      </c>
      <c r="BG28" s="450">
        <v>20078.721129499299</v>
      </c>
      <c r="BH28" s="433" t="s">
        <v>173</v>
      </c>
      <c r="BI28" s="434" t="s">
        <v>173</v>
      </c>
      <c r="BJ28" s="434" t="s">
        <v>173</v>
      </c>
      <c r="BK28" s="435" t="s">
        <v>173</v>
      </c>
      <c r="BL28" s="449">
        <v>22458.169194399001</v>
      </c>
      <c r="BM28" s="449">
        <v>7083.5604371000099</v>
      </c>
      <c r="BN28" s="449">
        <v>5837.9277127999803</v>
      </c>
      <c r="BO28" s="450">
        <v>41067.347136697797</v>
      </c>
    </row>
    <row r="30" spans="1:67" x14ac:dyDescent="0.2">
      <c r="A30" s="402" t="s">
        <v>226</v>
      </c>
      <c r="B30" s="403"/>
      <c r="C30" s="40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403"/>
      <c r="AR30" s="403"/>
      <c r="AS30" s="403"/>
      <c r="AT30" s="403"/>
      <c r="AU30" s="403"/>
      <c r="AV30" s="403"/>
      <c r="AW30" s="403"/>
      <c r="AX30" s="403"/>
      <c r="AY30" s="403"/>
      <c r="AZ30" s="403"/>
      <c r="BA30" s="403"/>
      <c r="BB30" s="403"/>
      <c r="BC30" s="403"/>
      <c r="BD30" s="403"/>
      <c r="BE30" s="403"/>
      <c r="BF30" s="403"/>
      <c r="BG30" s="403"/>
      <c r="BH30" s="403"/>
      <c r="BI30" s="403"/>
      <c r="BJ30" s="403"/>
      <c r="BK30" s="403"/>
      <c r="BL30" s="403"/>
      <c r="BM30" s="403"/>
      <c r="BN30" s="403"/>
      <c r="BO30" s="404"/>
    </row>
    <row r="31" spans="1:67" x14ac:dyDescent="0.2">
      <c r="A31" s="405"/>
      <c r="B31" s="406"/>
      <c r="C31" s="407"/>
      <c r="D31" s="405" t="s">
        <v>202</v>
      </c>
      <c r="E31" s="406"/>
      <c r="F31" s="406"/>
      <c r="G31" s="407"/>
      <c r="H31" s="405" t="s">
        <v>203</v>
      </c>
      <c r="I31" s="406"/>
      <c r="J31" s="406"/>
      <c r="K31" s="407"/>
      <c r="L31" s="405" t="s">
        <v>204</v>
      </c>
      <c r="M31" s="406"/>
      <c r="N31" s="406"/>
      <c r="O31" s="407"/>
      <c r="P31" s="405" t="s">
        <v>205</v>
      </c>
      <c r="Q31" s="406"/>
      <c r="R31" s="406"/>
      <c r="S31" s="407"/>
      <c r="T31" s="405" t="s">
        <v>206</v>
      </c>
      <c r="U31" s="406"/>
      <c r="V31" s="406"/>
      <c r="W31" s="407"/>
      <c r="X31" s="405" t="s">
        <v>207</v>
      </c>
      <c r="Y31" s="406"/>
      <c r="Z31" s="406"/>
      <c r="AA31" s="407"/>
      <c r="AB31" s="405" t="s">
        <v>208</v>
      </c>
      <c r="AC31" s="406"/>
      <c r="AD31" s="406"/>
      <c r="AE31" s="407"/>
      <c r="AF31" s="405" t="s">
        <v>209</v>
      </c>
      <c r="AG31" s="406"/>
      <c r="AH31" s="406"/>
      <c r="AI31" s="407"/>
      <c r="AJ31" s="405" t="s">
        <v>210</v>
      </c>
      <c r="AK31" s="406"/>
      <c r="AL31" s="406"/>
      <c r="AM31" s="407"/>
      <c r="AN31" s="405" t="s">
        <v>211</v>
      </c>
      <c r="AO31" s="406"/>
      <c r="AP31" s="406"/>
      <c r="AQ31" s="407"/>
      <c r="AR31" s="405" t="s">
        <v>212</v>
      </c>
      <c r="AS31" s="406"/>
      <c r="AT31" s="406"/>
      <c r="AU31" s="407"/>
      <c r="AV31" s="405" t="s">
        <v>213</v>
      </c>
      <c r="AW31" s="406"/>
      <c r="AX31" s="406"/>
      <c r="AY31" s="407"/>
      <c r="AZ31" s="405" t="s">
        <v>214</v>
      </c>
      <c r="BA31" s="406"/>
      <c r="BB31" s="406"/>
      <c r="BC31" s="407"/>
      <c r="BD31" s="405" t="s">
        <v>215</v>
      </c>
      <c r="BE31" s="406"/>
      <c r="BF31" s="406"/>
      <c r="BG31" s="407"/>
      <c r="BH31" s="405" t="s">
        <v>216</v>
      </c>
      <c r="BI31" s="406"/>
      <c r="BJ31" s="406"/>
      <c r="BK31" s="407"/>
      <c r="BL31" s="405" t="s">
        <v>217</v>
      </c>
      <c r="BM31" s="406"/>
      <c r="BN31" s="406"/>
      <c r="BO31" s="407"/>
    </row>
    <row r="32" spans="1:67" ht="51" x14ac:dyDescent="0.2">
      <c r="A32" s="408" t="s">
        <v>218</v>
      </c>
      <c r="B32" s="408" t="s">
        <v>219</v>
      </c>
      <c r="C32" s="411" t="s">
        <v>228</v>
      </c>
      <c r="D32" s="480" t="s">
        <v>220</v>
      </c>
      <c r="E32" s="481" t="s">
        <v>221</v>
      </c>
      <c r="F32" s="481" t="s">
        <v>222</v>
      </c>
      <c r="G32" s="482" t="s">
        <v>223</v>
      </c>
      <c r="H32" s="476" t="s">
        <v>220</v>
      </c>
      <c r="I32" s="477" t="s">
        <v>221</v>
      </c>
      <c r="J32" s="477" t="s">
        <v>222</v>
      </c>
      <c r="K32" s="478" t="s">
        <v>223</v>
      </c>
      <c r="L32" s="480" t="s">
        <v>220</v>
      </c>
      <c r="M32" s="481" t="s">
        <v>221</v>
      </c>
      <c r="N32" s="481" t="s">
        <v>222</v>
      </c>
      <c r="O32" s="482" t="s">
        <v>223</v>
      </c>
      <c r="P32" s="480" t="s">
        <v>220</v>
      </c>
      <c r="Q32" s="481" t="s">
        <v>221</v>
      </c>
      <c r="R32" s="481" t="s">
        <v>222</v>
      </c>
      <c r="S32" s="482" t="s">
        <v>223</v>
      </c>
      <c r="T32" s="480" t="s">
        <v>220</v>
      </c>
      <c r="U32" s="481" t="s">
        <v>221</v>
      </c>
      <c r="V32" s="481" t="s">
        <v>222</v>
      </c>
      <c r="W32" s="482" t="s">
        <v>223</v>
      </c>
      <c r="X32" s="480" t="s">
        <v>220</v>
      </c>
      <c r="Y32" s="481" t="s">
        <v>221</v>
      </c>
      <c r="Z32" s="481" t="s">
        <v>222</v>
      </c>
      <c r="AA32" s="482" t="s">
        <v>223</v>
      </c>
      <c r="AB32" s="480" t="s">
        <v>220</v>
      </c>
      <c r="AC32" s="481" t="s">
        <v>221</v>
      </c>
      <c r="AD32" s="481" t="s">
        <v>222</v>
      </c>
      <c r="AE32" s="482" t="s">
        <v>223</v>
      </c>
      <c r="AF32" s="480" t="s">
        <v>220</v>
      </c>
      <c r="AG32" s="481" t="s">
        <v>221</v>
      </c>
      <c r="AH32" s="481" t="s">
        <v>222</v>
      </c>
      <c r="AI32" s="482" t="s">
        <v>223</v>
      </c>
      <c r="AJ32" s="480" t="s">
        <v>220</v>
      </c>
      <c r="AK32" s="481" t="s">
        <v>221</v>
      </c>
      <c r="AL32" s="481" t="s">
        <v>222</v>
      </c>
      <c r="AM32" s="482" t="s">
        <v>223</v>
      </c>
      <c r="AN32" s="480" t="s">
        <v>220</v>
      </c>
      <c r="AO32" s="481" t="s">
        <v>221</v>
      </c>
      <c r="AP32" s="481" t="s">
        <v>222</v>
      </c>
      <c r="AQ32" s="482" t="s">
        <v>223</v>
      </c>
      <c r="AR32" s="480" t="s">
        <v>220</v>
      </c>
      <c r="AS32" s="481" t="s">
        <v>221</v>
      </c>
      <c r="AT32" s="481" t="s">
        <v>222</v>
      </c>
      <c r="AU32" s="482" t="s">
        <v>223</v>
      </c>
      <c r="AV32" s="480" t="s">
        <v>220</v>
      </c>
      <c r="AW32" s="481" t="s">
        <v>221</v>
      </c>
      <c r="AX32" s="481" t="s">
        <v>222</v>
      </c>
      <c r="AY32" s="482" t="s">
        <v>223</v>
      </c>
      <c r="AZ32" s="480" t="s">
        <v>220</v>
      </c>
      <c r="BA32" s="481" t="s">
        <v>221</v>
      </c>
      <c r="BB32" s="481" t="s">
        <v>222</v>
      </c>
      <c r="BC32" s="482" t="s">
        <v>223</v>
      </c>
      <c r="BD32" s="480" t="s">
        <v>220</v>
      </c>
      <c r="BE32" s="481" t="s">
        <v>221</v>
      </c>
      <c r="BF32" s="481" t="s">
        <v>222</v>
      </c>
      <c r="BG32" s="482" t="s">
        <v>223</v>
      </c>
      <c r="BH32" s="480" t="s">
        <v>220</v>
      </c>
      <c r="BI32" s="481" t="s">
        <v>221</v>
      </c>
      <c r="BJ32" s="481" t="s">
        <v>222</v>
      </c>
      <c r="BK32" s="482" t="s">
        <v>223</v>
      </c>
      <c r="BL32" s="481" t="s">
        <v>220</v>
      </c>
      <c r="BM32" s="481" t="s">
        <v>221</v>
      </c>
      <c r="BN32" s="481" t="s">
        <v>222</v>
      </c>
      <c r="BO32" s="482" t="s">
        <v>223</v>
      </c>
    </row>
    <row r="33" spans="1:67" x14ac:dyDescent="0.2">
      <c r="A33" s="413" t="s">
        <v>229</v>
      </c>
      <c r="B33" s="414" t="s">
        <v>224</v>
      </c>
      <c r="C33" s="412">
        <v>2016</v>
      </c>
      <c r="D33" s="415">
        <v>0.19089324168688399</v>
      </c>
      <c r="E33" s="380">
        <v>0.16715105234102101</v>
      </c>
      <c r="F33" s="380">
        <v>0.11419422544213401</v>
      </c>
      <c r="G33" s="381">
        <v>0.32810039513974298</v>
      </c>
      <c r="H33" s="415">
        <v>8.1293577745287601E-2</v>
      </c>
      <c r="I33" s="380">
        <v>0.13830635518971501</v>
      </c>
      <c r="J33" s="380">
        <v>0.21744363879200002</v>
      </c>
      <c r="K33" s="381">
        <v>0.132354870086767</v>
      </c>
      <c r="L33" s="415">
        <v>0.174037664471171</v>
      </c>
      <c r="M33" s="380">
        <v>0.18663044053274799</v>
      </c>
      <c r="N33" s="380">
        <v>0.13427014682510799</v>
      </c>
      <c r="O33" s="381">
        <v>0.21970500998260201</v>
      </c>
      <c r="P33" s="415">
        <v>5.2736675313081696E-2</v>
      </c>
      <c r="Q33" s="380">
        <v>0.10345555796101499</v>
      </c>
      <c r="R33" s="380">
        <v>9.5263247038470208E-2</v>
      </c>
      <c r="S33" s="381">
        <v>4.1288934256616401E-2</v>
      </c>
      <c r="T33" s="415">
        <v>0.10019815460378301</v>
      </c>
      <c r="U33" s="380">
        <v>0.11288485983433</v>
      </c>
      <c r="V33" s="380">
        <v>0.105490090265154</v>
      </c>
      <c r="W33" s="381">
        <v>8.39308231647245E-2</v>
      </c>
      <c r="X33" s="415">
        <v>0.13689548445616601</v>
      </c>
      <c r="Y33" s="380">
        <v>0.14239188175040898</v>
      </c>
      <c r="Z33" s="380">
        <v>0.15847718791297602</v>
      </c>
      <c r="AA33" s="381">
        <v>0.11214577150259399</v>
      </c>
      <c r="AB33" s="415">
        <v>0.143831322811596</v>
      </c>
      <c r="AC33" s="380">
        <v>5.7007456435362598E-2</v>
      </c>
      <c r="AD33" s="380">
        <v>0.10308431427489601</v>
      </c>
      <c r="AE33" s="381">
        <v>8.34306498791903E-2</v>
      </c>
      <c r="AF33" s="415">
        <v>0.241185997840347</v>
      </c>
      <c r="AG33" s="380">
        <v>3.6723279690227303E-2</v>
      </c>
      <c r="AH33" s="380">
        <v>9.2845874653636196E-2</v>
      </c>
      <c r="AI33" s="381">
        <v>0.22561944786601201</v>
      </c>
      <c r="AJ33" s="415">
        <v>0.18365558621150602</v>
      </c>
      <c r="AK33" s="380">
        <v>0.12189941514641901</v>
      </c>
      <c r="AL33" s="380">
        <v>2.07039180881416E-2</v>
      </c>
      <c r="AM33" s="381">
        <v>0.19503903045470899</v>
      </c>
      <c r="AN33" s="415">
        <v>0.19321996354012599</v>
      </c>
      <c r="AO33" s="380">
        <v>8.39862087701157E-2</v>
      </c>
      <c r="AP33" s="380">
        <v>2.4018824139612802E-2</v>
      </c>
      <c r="AQ33" s="381">
        <v>0.17068760635438199</v>
      </c>
      <c r="AR33" s="415">
        <v>7.1557368090316098E-2</v>
      </c>
      <c r="AS33" s="380">
        <v>4.8859271730444298E-2</v>
      </c>
      <c r="AT33" s="380">
        <v>7.5563568863561803E-2</v>
      </c>
      <c r="AU33" s="380">
        <v>8.3021904339839692E-2</v>
      </c>
      <c r="AV33" s="441" t="s">
        <v>173</v>
      </c>
      <c r="AW33" s="442" t="s">
        <v>173</v>
      </c>
      <c r="AX33" s="442" t="s">
        <v>173</v>
      </c>
      <c r="AY33" s="443" t="s">
        <v>173</v>
      </c>
      <c r="AZ33" s="380">
        <v>9.5273208090111194E-2</v>
      </c>
      <c r="BA33" s="380">
        <v>5.3971454751025397E-2</v>
      </c>
      <c r="BB33" s="380">
        <v>7.3731332511405692E-2</v>
      </c>
      <c r="BC33" s="381">
        <v>7.4592639043417494E-2</v>
      </c>
      <c r="BD33" s="415">
        <v>5.9134849866305302E-2</v>
      </c>
      <c r="BE33" s="380">
        <v>5.15062253641742E-2</v>
      </c>
      <c r="BF33" s="380">
        <v>6.8553911103094195E-2</v>
      </c>
      <c r="BG33" s="381">
        <v>3.9838256585310504E-2</v>
      </c>
      <c r="BH33" s="415">
        <v>0.103985664683758</v>
      </c>
      <c r="BI33" s="380">
        <v>5.7126103867958404E-2</v>
      </c>
      <c r="BJ33" s="380">
        <v>4.9517884790491101E-2</v>
      </c>
      <c r="BK33" s="381">
        <v>0.13359434220946501</v>
      </c>
      <c r="BL33" s="380">
        <v>0.23824813261581901</v>
      </c>
      <c r="BM33" s="380">
        <v>0.165159399867743</v>
      </c>
      <c r="BN33" s="380">
        <v>0.21037312697731603</v>
      </c>
      <c r="BO33" s="381">
        <v>0.21551516087268299</v>
      </c>
    </row>
    <row r="34" spans="1:67" x14ac:dyDescent="0.2">
      <c r="A34" s="413"/>
      <c r="B34" s="421"/>
      <c r="C34" s="410">
        <v>2017</v>
      </c>
      <c r="D34" s="423">
        <v>0.46933330805458401</v>
      </c>
      <c r="E34" s="383">
        <v>0.30612458221920896</v>
      </c>
      <c r="F34" s="383">
        <v>0.27604317428509501</v>
      </c>
      <c r="G34" s="384">
        <v>0.55551152043815799</v>
      </c>
      <c r="H34" s="423">
        <v>0.202715519446102</v>
      </c>
      <c r="I34" s="383">
        <v>0.27231547406664802</v>
      </c>
      <c r="J34" s="383">
        <v>0.25911700852480901</v>
      </c>
      <c r="K34" s="384">
        <v>0.17813538082385599</v>
      </c>
      <c r="L34" s="423">
        <v>0.39627800964048898</v>
      </c>
      <c r="M34" s="383">
        <v>0.32367298359403501</v>
      </c>
      <c r="N34" s="383">
        <v>0.17694930194908801</v>
      </c>
      <c r="O34" s="384">
        <v>0.36581852795658698</v>
      </c>
      <c r="P34" s="423">
        <v>0.24347565221487902</v>
      </c>
      <c r="Q34" s="383">
        <v>0.19057190314155401</v>
      </c>
      <c r="R34" s="383">
        <v>0.24762235268252503</v>
      </c>
      <c r="S34" s="384">
        <v>0.12072145791065499</v>
      </c>
      <c r="T34" s="423">
        <v>0.28913414441673102</v>
      </c>
      <c r="U34" s="383">
        <v>0.19416412098928801</v>
      </c>
      <c r="V34" s="383">
        <v>0.24827022351650899</v>
      </c>
      <c r="W34" s="384">
        <v>0.23706308307044499</v>
      </c>
      <c r="X34" s="423">
        <v>0.16073841136664799</v>
      </c>
      <c r="Y34" s="383">
        <v>0.15694805681042601</v>
      </c>
      <c r="Z34" s="383">
        <v>0.16972432722636399</v>
      </c>
      <c r="AA34" s="384">
        <v>0.103992531570022</v>
      </c>
      <c r="AB34" s="423">
        <v>0.164516757280323</v>
      </c>
      <c r="AC34" s="383">
        <v>0.12403911291922001</v>
      </c>
      <c r="AD34" s="383">
        <v>0.20118919823970399</v>
      </c>
      <c r="AE34" s="384">
        <v>0.174281685288527</v>
      </c>
      <c r="AF34" s="423">
        <v>0.31925706723820296</v>
      </c>
      <c r="AG34" s="383">
        <v>5.8250366131007904E-2</v>
      </c>
      <c r="AH34" s="383">
        <v>4.8449594364189698E-2</v>
      </c>
      <c r="AI34" s="384">
        <v>0.33114612949683897</v>
      </c>
      <c r="AJ34" s="423">
        <v>0.214382442484574</v>
      </c>
      <c r="AK34" s="383">
        <v>0.14560857648838799</v>
      </c>
      <c r="AL34" s="383">
        <v>9.28020876885398E-2</v>
      </c>
      <c r="AM34" s="384">
        <v>0.32399398068123197</v>
      </c>
      <c r="AN34" s="423">
        <v>0.24930844176731301</v>
      </c>
      <c r="AO34" s="383">
        <v>0.20123912899259302</v>
      </c>
      <c r="AP34" s="383">
        <v>3.6263833705736E-2</v>
      </c>
      <c r="AQ34" s="384">
        <v>0.24235760265748901</v>
      </c>
      <c r="AR34" s="423">
        <v>0.24308221508307801</v>
      </c>
      <c r="AS34" s="383">
        <v>0.19381880781358302</v>
      </c>
      <c r="AT34" s="383">
        <v>0.139963781888231</v>
      </c>
      <c r="AU34" s="384">
        <v>0.26090215340086298</v>
      </c>
      <c r="AV34" s="423">
        <v>0.28817668531490503</v>
      </c>
      <c r="AW34" s="383">
        <v>0.15710013079632201</v>
      </c>
      <c r="AX34" s="383">
        <v>0.20919739830979001</v>
      </c>
      <c r="AY34" s="384">
        <v>0.236679760082769</v>
      </c>
      <c r="AZ34" s="423">
        <v>0.15616131983967299</v>
      </c>
      <c r="BA34" s="383">
        <v>0.17783369796694198</v>
      </c>
      <c r="BB34" s="383">
        <v>0.11412673477775299</v>
      </c>
      <c r="BC34" s="384">
        <v>0.21096220854443298</v>
      </c>
      <c r="BD34" s="423">
        <v>0.190097121142484</v>
      </c>
      <c r="BE34" s="383">
        <v>7.1760881695790396E-2</v>
      </c>
      <c r="BF34" s="383">
        <v>0.18386873118686201</v>
      </c>
      <c r="BG34" s="384">
        <v>0.13483265317993801</v>
      </c>
      <c r="BH34" s="423">
        <v>0.13386565392892702</v>
      </c>
      <c r="BI34" s="383">
        <v>0.11254072124140099</v>
      </c>
      <c r="BJ34" s="383">
        <v>0.14570047185660501</v>
      </c>
      <c r="BK34" s="384">
        <v>0.19945735476700399</v>
      </c>
      <c r="BL34" s="383">
        <v>0.44884831956027005</v>
      </c>
      <c r="BM34" s="383">
        <v>0.17640048451972901</v>
      </c>
      <c r="BN34" s="383">
        <v>0.28769250504504601</v>
      </c>
      <c r="BO34" s="384">
        <v>0.50376516162865703</v>
      </c>
    </row>
    <row r="35" spans="1:67" x14ac:dyDescent="0.2">
      <c r="A35" s="413"/>
      <c r="B35" s="428"/>
      <c r="C35" s="447">
        <v>2019</v>
      </c>
      <c r="D35" s="429">
        <v>0.37122211321418797</v>
      </c>
      <c r="E35" s="387">
        <v>0.29170456493179903</v>
      </c>
      <c r="F35" s="387">
        <v>0.173944033155359</v>
      </c>
      <c r="G35" s="388">
        <v>0.36429550220203</v>
      </c>
      <c r="H35" s="429">
        <v>0.11633669887499601</v>
      </c>
      <c r="I35" s="387">
        <v>0.20984042416248902</v>
      </c>
      <c r="J35" s="387">
        <v>0.22593609862386199</v>
      </c>
      <c r="K35" s="388">
        <v>0.23416688583103198</v>
      </c>
      <c r="L35" s="429">
        <v>0.30586937852030299</v>
      </c>
      <c r="M35" s="387">
        <v>0.18024397425452202</v>
      </c>
      <c r="N35" s="387">
        <v>0.19304424724846</v>
      </c>
      <c r="O35" s="388">
        <v>0.25262040299050398</v>
      </c>
      <c r="P35" s="429">
        <v>0.11677422150979801</v>
      </c>
      <c r="Q35" s="387">
        <v>0.17215896902608299</v>
      </c>
      <c r="R35" s="387">
        <v>0.11661326160983901</v>
      </c>
      <c r="S35" s="388">
        <v>0.168736234796944</v>
      </c>
      <c r="T35" s="429">
        <v>0.26277516729519601</v>
      </c>
      <c r="U35" s="387">
        <v>0.20073104122781898</v>
      </c>
      <c r="V35" s="387">
        <v>0.124992480310591</v>
      </c>
      <c r="W35" s="388">
        <v>0.319012104200882</v>
      </c>
      <c r="X35" s="429">
        <v>0.16256922954160702</v>
      </c>
      <c r="Y35" s="387">
        <v>0.25344779415658902</v>
      </c>
      <c r="Z35" s="387">
        <v>0.20743854165610198</v>
      </c>
      <c r="AA35" s="388">
        <v>0.159923694095889</v>
      </c>
      <c r="AB35" s="429">
        <v>0.25681594002022101</v>
      </c>
      <c r="AC35" s="387">
        <v>0.196066054109099</v>
      </c>
      <c r="AD35" s="387">
        <v>0.10387059885343</v>
      </c>
      <c r="AE35" s="388">
        <v>0.222305672219757</v>
      </c>
      <c r="AF35" s="429">
        <v>0.28321552701476699</v>
      </c>
      <c r="AG35" s="387">
        <v>5.9414339598402095E-2</v>
      </c>
      <c r="AH35" s="387" t="s">
        <v>173</v>
      </c>
      <c r="AI35" s="388">
        <v>0.297626059726945</v>
      </c>
      <c r="AJ35" s="429">
        <v>0.30867706453988397</v>
      </c>
      <c r="AK35" s="387">
        <v>0.11731744027440501</v>
      </c>
      <c r="AL35" s="387">
        <v>8.1260843568205704E-2</v>
      </c>
      <c r="AM35" s="388">
        <v>0.267974578270265</v>
      </c>
      <c r="AN35" s="429">
        <v>0.17845062826035998</v>
      </c>
      <c r="AO35" s="387">
        <v>0.113319787795528</v>
      </c>
      <c r="AP35" s="387">
        <v>5.3439273413057403E-2</v>
      </c>
      <c r="AQ35" s="388">
        <v>0.144709708066245</v>
      </c>
      <c r="AR35" s="429">
        <v>0.23039716925694001</v>
      </c>
      <c r="AS35" s="387">
        <v>9.8348647445166887E-2</v>
      </c>
      <c r="AT35" s="387">
        <v>9.9455137915781103E-2</v>
      </c>
      <c r="AU35" s="388">
        <v>0.22421280911298502</v>
      </c>
      <c r="AV35" s="433" t="s">
        <v>173</v>
      </c>
      <c r="AW35" s="434" t="s">
        <v>173</v>
      </c>
      <c r="AX35" s="434" t="s">
        <v>173</v>
      </c>
      <c r="AY35" s="435" t="s">
        <v>173</v>
      </c>
      <c r="AZ35" s="429">
        <v>0.16625866491666502</v>
      </c>
      <c r="BA35" s="387">
        <v>0.16823289694157098</v>
      </c>
      <c r="BB35" s="387">
        <v>0.168103317291181</v>
      </c>
      <c r="BC35" s="388">
        <v>0.17478266463401501</v>
      </c>
      <c r="BD35" s="429">
        <v>0.169846430882027</v>
      </c>
      <c r="BE35" s="387">
        <v>0.15568712802531498</v>
      </c>
      <c r="BF35" s="387">
        <v>0.10402983364337999</v>
      </c>
      <c r="BG35" s="388">
        <v>0.17382359970407699</v>
      </c>
      <c r="BH35" s="430" t="s">
        <v>173</v>
      </c>
      <c r="BI35" s="431" t="s">
        <v>173</v>
      </c>
      <c r="BJ35" s="431" t="s">
        <v>173</v>
      </c>
      <c r="BK35" s="432" t="s">
        <v>173</v>
      </c>
      <c r="BL35" s="387">
        <v>0.399392031861176</v>
      </c>
      <c r="BM35" s="387">
        <v>0.29430844852037102</v>
      </c>
      <c r="BN35" s="387">
        <v>0.28071515550471005</v>
      </c>
      <c r="BO35" s="388">
        <v>0.48319310501599999</v>
      </c>
    </row>
    <row r="36" spans="1:67" x14ac:dyDescent="0.2">
      <c r="A36" s="413"/>
      <c r="B36" s="421" t="s">
        <v>150</v>
      </c>
      <c r="C36" s="410">
        <v>2016</v>
      </c>
      <c r="D36" s="415">
        <v>0.27457823460473701</v>
      </c>
      <c r="E36" s="380">
        <v>0.281178488635282</v>
      </c>
      <c r="F36" s="439">
        <v>1.1511455114705001E-8</v>
      </c>
      <c r="G36" s="381">
        <v>0.20760780324828401</v>
      </c>
      <c r="H36" s="415">
        <v>0.22379283050409701</v>
      </c>
      <c r="I36" s="380">
        <v>0.324067826741469</v>
      </c>
      <c r="J36" s="380">
        <v>0.35488945802862798</v>
      </c>
      <c r="K36" s="381">
        <v>0.40983918674602399</v>
      </c>
      <c r="L36" s="415">
        <v>7.3673312734111792E-7</v>
      </c>
      <c r="M36" s="380">
        <v>6.5118623783459602E-8</v>
      </c>
      <c r="N36" s="380">
        <v>0</v>
      </c>
      <c r="O36" s="381">
        <v>0</v>
      </c>
      <c r="P36" s="415">
        <v>0</v>
      </c>
      <c r="Q36" s="380">
        <v>2.6047449513383798E-7</v>
      </c>
      <c r="R36" s="380">
        <v>0</v>
      </c>
      <c r="S36" s="381">
        <v>1.04189798053535E-6</v>
      </c>
      <c r="T36" s="415">
        <v>0.23522158968885798</v>
      </c>
      <c r="U36" s="380">
        <v>0.14113295381356999</v>
      </c>
      <c r="V36" s="380">
        <v>0.18817727175135698</v>
      </c>
      <c r="W36" s="381">
        <v>0.18817727174990401</v>
      </c>
      <c r="X36" s="415">
        <v>0.22772374865009698</v>
      </c>
      <c r="Y36" s="380">
        <v>0.28234384572085702</v>
      </c>
      <c r="Z36" s="380">
        <v>0.32884624875169099</v>
      </c>
      <c r="AA36" s="381">
        <v>0.15990251192146099</v>
      </c>
      <c r="AB36" s="415">
        <v>0.20016327490555799</v>
      </c>
      <c r="AC36" s="380">
        <v>0.15003324854213299</v>
      </c>
      <c r="AD36" s="380">
        <v>0.15003324854088901</v>
      </c>
      <c r="AE36" s="381">
        <v>0.23575556371321901</v>
      </c>
      <c r="AF36" s="415">
        <v>0.26740793907089999</v>
      </c>
      <c r="AG36" s="380">
        <v>6.6116345435896395E-2</v>
      </c>
      <c r="AH36" s="380">
        <v>0.18236445971651902</v>
      </c>
      <c r="AI36" s="381">
        <v>0.26996408286045603</v>
      </c>
      <c r="AJ36" s="415">
        <v>0.40300191522512102</v>
      </c>
      <c r="AK36" s="380">
        <v>0</v>
      </c>
      <c r="AL36" s="380">
        <v>0</v>
      </c>
      <c r="AM36" s="381">
        <v>0.403001915228067</v>
      </c>
      <c r="AN36" s="415">
        <v>0.23522158968943499</v>
      </c>
      <c r="AO36" s="380">
        <v>0.14113295381353999</v>
      </c>
      <c r="AP36" s="380">
        <v>0</v>
      </c>
      <c r="AQ36" s="381">
        <v>0.23046914848903902</v>
      </c>
      <c r="AR36" s="415">
        <v>0.23046914849007</v>
      </c>
      <c r="AS36" s="380">
        <v>0.176037505457424</v>
      </c>
      <c r="AT36" s="380">
        <v>0.1411329538136</v>
      </c>
      <c r="AU36" s="381">
        <v>0.28866526431355899</v>
      </c>
      <c r="AV36" s="441" t="s">
        <v>173</v>
      </c>
      <c r="AW36" s="442" t="s">
        <v>173</v>
      </c>
      <c r="AX36" s="442" t="s">
        <v>173</v>
      </c>
      <c r="AY36" s="443" t="s">
        <v>173</v>
      </c>
      <c r="AZ36" s="415">
        <v>0.26853242861851701</v>
      </c>
      <c r="BA36" s="380">
        <v>7.79833787946069E-2</v>
      </c>
      <c r="BB36" s="380">
        <v>0.35958157978335403</v>
      </c>
      <c r="BC36" s="381">
        <v>0.29760807756623503</v>
      </c>
      <c r="BD36" s="415">
        <v>6.5118623783459602E-8</v>
      </c>
      <c r="BE36" s="380">
        <v>3.6836656367055896E-7</v>
      </c>
      <c r="BF36" s="380">
        <v>1.4734662546822401E-6</v>
      </c>
      <c r="BG36" s="381">
        <v>0</v>
      </c>
      <c r="BH36" s="415">
        <v>0.232591789680239</v>
      </c>
      <c r="BI36" s="380">
        <v>0.188177271751301</v>
      </c>
      <c r="BJ36" s="380">
        <v>0.23674357643914801</v>
      </c>
      <c r="BK36" s="381">
        <v>0.37100441753056296</v>
      </c>
      <c r="BL36" s="380">
        <v>0.52187863472930807</v>
      </c>
      <c r="BM36" s="380">
        <v>0.134262883885373</v>
      </c>
      <c r="BN36" s="380">
        <v>0.16404785866313401</v>
      </c>
      <c r="BO36" s="381">
        <v>0.47325573706809299</v>
      </c>
    </row>
    <row r="37" spans="1:67" x14ac:dyDescent="0.2">
      <c r="A37" s="413"/>
      <c r="B37" s="421"/>
      <c r="C37" s="410">
        <v>2017</v>
      </c>
      <c r="D37" s="423">
        <v>0.43484657194793797</v>
      </c>
      <c r="E37" s="383">
        <v>0.37235177849406198</v>
      </c>
      <c r="F37" s="383">
        <v>0.15794615935677001</v>
      </c>
      <c r="G37" s="384">
        <v>0.48086155311274298</v>
      </c>
      <c r="H37" s="423">
        <v>0.31934348337428603</v>
      </c>
      <c r="I37" s="383">
        <v>0.200192514459405</v>
      </c>
      <c r="J37" s="383">
        <v>0.23489936322513399</v>
      </c>
      <c r="K37" s="384">
        <v>0.45330828862006795</v>
      </c>
      <c r="L37" s="423">
        <v>0.271873265699833</v>
      </c>
      <c r="M37" s="383">
        <v>0.260780984009925</v>
      </c>
      <c r="N37" s="383">
        <v>0.25148693705323799</v>
      </c>
      <c r="O37" s="384">
        <v>0.44086352827427305</v>
      </c>
      <c r="P37" s="423">
        <v>0.26686078759801501</v>
      </c>
      <c r="Q37" s="383">
        <v>0.40443684941355601</v>
      </c>
      <c r="R37" s="383">
        <v>0.39576757810204399</v>
      </c>
      <c r="S37" s="384">
        <v>0.28272486967320704</v>
      </c>
      <c r="T37" s="423">
        <v>0.21585159826611999</v>
      </c>
      <c r="U37" s="383">
        <v>0.21858895513498602</v>
      </c>
      <c r="V37" s="383">
        <v>0.17476737014549301</v>
      </c>
      <c r="W37" s="384">
        <v>0.17137495065668501</v>
      </c>
      <c r="X37" s="423">
        <v>0.20129078424011901</v>
      </c>
      <c r="Y37" s="383">
        <v>0.23811876216123701</v>
      </c>
      <c r="Z37" s="383">
        <v>0.213910932923286</v>
      </c>
      <c r="AA37" s="384">
        <v>0.181679608405067</v>
      </c>
      <c r="AB37" s="423">
        <v>0.57508026550899305</v>
      </c>
      <c r="AC37" s="383">
        <v>0.30267035262002001</v>
      </c>
      <c r="AD37" s="383">
        <v>0.172138034265303</v>
      </c>
      <c r="AE37" s="384">
        <v>0.33258350922364899</v>
      </c>
      <c r="AF37" s="423">
        <v>0.43751439495105604</v>
      </c>
      <c r="AG37" s="383">
        <v>0.121364342603205</v>
      </c>
      <c r="AH37" s="383">
        <v>1.4389318893381201E-9</v>
      </c>
      <c r="AI37" s="384">
        <v>0.418776220118531</v>
      </c>
      <c r="AJ37" s="423">
        <v>0.60908468529381099</v>
      </c>
      <c r="AK37" s="383">
        <v>0.161052510478679</v>
      </c>
      <c r="AL37" s="383">
        <v>0.12136434260320401</v>
      </c>
      <c r="AM37" s="384">
        <v>0.67366888826272597</v>
      </c>
      <c r="AN37" s="423">
        <v>0.34410552062528799</v>
      </c>
      <c r="AO37" s="383">
        <v>0.26496943795921801</v>
      </c>
      <c r="AP37" s="383">
        <v>0</v>
      </c>
      <c r="AQ37" s="384">
        <v>0.33785536468423599</v>
      </c>
      <c r="AR37" s="423">
        <v>0.34314778675893198</v>
      </c>
      <c r="AS37" s="383">
        <v>0.143885552382402</v>
      </c>
      <c r="AT37" s="383">
        <v>0.1906559907273</v>
      </c>
      <c r="AU37" s="384">
        <v>0.299203548685885</v>
      </c>
      <c r="AV37" s="424">
        <v>0.21978881173431297</v>
      </c>
      <c r="AW37" s="456">
        <v>0.21978881173369499</v>
      </c>
      <c r="AX37" s="456">
        <v>0.19184740317722299</v>
      </c>
      <c r="AY37" s="396">
        <v>0.191847403176582</v>
      </c>
      <c r="AZ37" s="423">
        <v>0.25992419530476202</v>
      </c>
      <c r="BA37" s="383">
        <v>0.277721917395088</v>
      </c>
      <c r="BB37" s="383">
        <v>0.35775376229539801</v>
      </c>
      <c r="BC37" s="384">
        <v>0.29871950799889302</v>
      </c>
      <c r="BD37" s="423">
        <v>0.20037273768882302</v>
      </c>
      <c r="BE37" s="383">
        <v>0.18936573105045701</v>
      </c>
      <c r="BF37" s="383">
        <v>0.302051377376227</v>
      </c>
      <c r="BG37" s="384">
        <v>0.19811210630003898</v>
      </c>
      <c r="BH37" s="423">
        <v>0.48145174322524603</v>
      </c>
      <c r="BI37" s="383">
        <v>0.32606592578237303</v>
      </c>
      <c r="BJ37" s="383">
        <v>0.414146904693243</v>
      </c>
      <c r="BK37" s="384">
        <v>0.51934487083025904</v>
      </c>
      <c r="BL37" s="383">
        <v>1.2900561950540801</v>
      </c>
      <c r="BM37" s="383">
        <v>0.85276970309762501</v>
      </c>
      <c r="BN37" s="383">
        <v>0.69223915872575803</v>
      </c>
      <c r="BO37" s="384">
        <v>1.3783695830144</v>
      </c>
    </row>
    <row r="38" spans="1:67" x14ac:dyDescent="0.2">
      <c r="A38" s="436"/>
      <c r="B38" s="428"/>
      <c r="C38" s="447">
        <v>2019</v>
      </c>
      <c r="D38" s="429">
        <v>0.30857869071856203</v>
      </c>
      <c r="E38" s="387">
        <v>0.27525528577248998</v>
      </c>
      <c r="F38" s="387">
        <v>0.52264232482015494</v>
      </c>
      <c r="G38" s="388">
        <v>0.417943040568583</v>
      </c>
      <c r="H38" s="429">
        <v>0.48910954547203694</v>
      </c>
      <c r="I38" s="387">
        <v>0.50456547542886199</v>
      </c>
      <c r="J38" s="387">
        <v>0.83911731514953591</v>
      </c>
      <c r="K38" s="388">
        <v>0.53066894903549999</v>
      </c>
      <c r="L38" s="429">
        <v>0.33439782384094602</v>
      </c>
      <c r="M38" s="387">
        <v>0.27007281828649299</v>
      </c>
      <c r="N38" s="387">
        <v>0.19189267652387201</v>
      </c>
      <c r="O38" s="388">
        <v>0.39388910138032501</v>
      </c>
      <c r="P38" s="429">
        <v>0.25454929326904202</v>
      </c>
      <c r="Q38" s="387">
        <v>0.41357442619800205</v>
      </c>
      <c r="R38" s="387">
        <v>0.39464816836443001</v>
      </c>
      <c r="S38" s="388">
        <v>0.37196073110602701</v>
      </c>
      <c r="T38" s="429">
        <v>0.49990978028924798</v>
      </c>
      <c r="U38" s="387">
        <v>0.41618027502768901</v>
      </c>
      <c r="V38" s="387">
        <v>0.64363948368486701</v>
      </c>
      <c r="W38" s="388">
        <v>0.38034035801792998</v>
      </c>
      <c r="X38" s="429">
        <v>0.28533954349163904</v>
      </c>
      <c r="Y38" s="387">
        <v>0.44847286582616203</v>
      </c>
      <c r="Z38" s="387">
        <v>0.49582525126989196</v>
      </c>
      <c r="AA38" s="388">
        <v>0.295059902343564</v>
      </c>
      <c r="AB38" s="429">
        <v>0.33336197747206697</v>
      </c>
      <c r="AC38" s="387">
        <v>0.24162538437599201</v>
      </c>
      <c r="AD38" s="387">
        <v>0.130726877826296</v>
      </c>
      <c r="AE38" s="388">
        <v>0.28401824405493198</v>
      </c>
      <c r="AF38" s="429">
        <v>0.37435405045780701</v>
      </c>
      <c r="AG38" s="387">
        <v>0.14391950739288201</v>
      </c>
      <c r="AH38" s="387">
        <v>0.223932257775803</v>
      </c>
      <c r="AI38" s="388">
        <v>0.35540639250553402</v>
      </c>
      <c r="AJ38" s="429">
        <v>0.43235498375445097</v>
      </c>
      <c r="AK38" s="387">
        <v>0.13072687782637202</v>
      </c>
      <c r="AL38" s="387">
        <v>0.188294699253197</v>
      </c>
      <c r="AM38" s="388">
        <v>0.39615986262499003</v>
      </c>
      <c r="AN38" s="429">
        <v>0.80692426994921296</v>
      </c>
      <c r="AO38" s="387">
        <v>0.33633075948275698</v>
      </c>
      <c r="AP38" s="387">
        <v>0.10913893024945001</v>
      </c>
      <c r="AQ38" s="388">
        <v>0.83782487761270996</v>
      </c>
      <c r="AR38" s="429">
        <v>0.42380239472277098</v>
      </c>
      <c r="AS38" s="387">
        <v>0.29987733307408704</v>
      </c>
      <c r="AT38" s="387">
        <v>0.28466239968210399</v>
      </c>
      <c r="AU38" s="388">
        <v>0.58401969094848194</v>
      </c>
      <c r="AV38" s="430" t="s">
        <v>173</v>
      </c>
      <c r="AW38" s="431" t="s">
        <v>173</v>
      </c>
      <c r="AX38" s="431" t="s">
        <v>173</v>
      </c>
      <c r="AY38" s="432" t="s">
        <v>173</v>
      </c>
      <c r="AZ38" s="429">
        <v>0.23665952070746898</v>
      </c>
      <c r="BA38" s="387">
        <v>0.322441156613052</v>
      </c>
      <c r="BB38" s="387">
        <v>0.36651363363370598</v>
      </c>
      <c r="BC38" s="388">
        <v>0.30602849656972997</v>
      </c>
      <c r="BD38" s="429">
        <v>0.55232967657475396</v>
      </c>
      <c r="BE38" s="387">
        <v>0.38913277508145599</v>
      </c>
      <c r="BF38" s="387">
        <v>0.45175599307541497</v>
      </c>
      <c r="BG38" s="388">
        <v>0.36937454453541696</v>
      </c>
      <c r="BH38" s="430" t="s">
        <v>173</v>
      </c>
      <c r="BI38" s="431" t="s">
        <v>173</v>
      </c>
      <c r="BJ38" s="431" t="s">
        <v>173</v>
      </c>
      <c r="BK38" s="432" t="s">
        <v>173</v>
      </c>
      <c r="BL38" s="387">
        <v>1.15766846672204</v>
      </c>
      <c r="BM38" s="387">
        <v>0.47213236118649499</v>
      </c>
      <c r="BN38" s="387">
        <v>0.43300875680262801</v>
      </c>
      <c r="BO38" s="388">
        <v>1.0886495106860401</v>
      </c>
    </row>
    <row r="39" spans="1:67" x14ac:dyDescent="0.2">
      <c r="A39" s="437" t="s">
        <v>230</v>
      </c>
      <c r="B39" s="414" t="s">
        <v>147</v>
      </c>
      <c r="C39" s="412">
        <v>2013</v>
      </c>
      <c r="D39" s="415">
        <v>6.4795233568015795E-2</v>
      </c>
      <c r="E39" s="380">
        <v>6.2467840271083902E-2</v>
      </c>
      <c r="F39" s="380">
        <v>3.7308221238582503E-2</v>
      </c>
      <c r="G39" s="381">
        <v>6.0624448612285595E-2</v>
      </c>
      <c r="H39" s="415">
        <v>5.6881354126368494E-2</v>
      </c>
      <c r="I39" s="380">
        <v>6.8626564513189006E-2</v>
      </c>
      <c r="J39" s="380">
        <v>5.4889410068934399E-2</v>
      </c>
      <c r="K39" s="381">
        <v>8.9517102310299704E-2</v>
      </c>
      <c r="L39" s="415">
        <v>4.8139162173279404E-2</v>
      </c>
      <c r="M39" s="380">
        <v>5.5192611657918098E-2</v>
      </c>
      <c r="N39" s="380">
        <v>3.7159469895647002E-2</v>
      </c>
      <c r="O39" s="381">
        <v>4.2137438831508896E-2</v>
      </c>
      <c r="P39" s="415">
        <v>5.6170682371705902E-2</v>
      </c>
      <c r="Q39" s="380">
        <v>8.5292101145604801E-2</v>
      </c>
      <c r="R39" s="380">
        <v>5.1906951812853597E-2</v>
      </c>
      <c r="S39" s="381">
        <v>7.2928700444799599E-2</v>
      </c>
      <c r="T39" s="415">
        <v>4.8899357683513799E-2</v>
      </c>
      <c r="U39" s="380">
        <v>2.4928705550465398E-2</v>
      </c>
      <c r="V39" s="380">
        <v>1.5529397407809399E-2</v>
      </c>
      <c r="W39" s="381">
        <v>5.5049084209739599E-2</v>
      </c>
      <c r="X39" s="415">
        <v>6.7768690508041102E-2</v>
      </c>
      <c r="Y39" s="380">
        <v>6.0376885961575401E-2</v>
      </c>
      <c r="Z39" s="380">
        <v>3.6794238738698901E-2</v>
      </c>
      <c r="AA39" s="381">
        <v>5.6518987977090804E-2</v>
      </c>
      <c r="AB39" s="415">
        <v>5.5453241144085202E-2</v>
      </c>
      <c r="AC39" s="380">
        <v>4.7341640386713804E-2</v>
      </c>
      <c r="AD39" s="380">
        <v>2.22502344519422E-2</v>
      </c>
      <c r="AE39" s="381">
        <v>6.8357186008631401E-2</v>
      </c>
      <c r="AF39" s="415">
        <v>7.8563300810740908E-2</v>
      </c>
      <c r="AG39" s="380">
        <v>4.0660450568654298E-2</v>
      </c>
      <c r="AH39" s="380">
        <v>2.53836298751372E-2</v>
      </c>
      <c r="AI39" s="381">
        <v>7.2416512896627205E-2</v>
      </c>
      <c r="AJ39" s="415">
        <v>4.8328695651832398E-2</v>
      </c>
      <c r="AK39" s="380">
        <v>6.0606289834535407E-2</v>
      </c>
      <c r="AL39" s="380">
        <v>6.1695002667259004E-2</v>
      </c>
      <c r="AM39" s="381">
        <v>2.9801659865542597E-2</v>
      </c>
      <c r="AN39" s="415">
        <v>5.88484830001864E-2</v>
      </c>
      <c r="AO39" s="380">
        <v>3.2769468472027802E-2</v>
      </c>
      <c r="AP39" s="380">
        <v>2.0111003529299502E-2</v>
      </c>
      <c r="AQ39" s="381">
        <v>3.6561932266192296E-2</v>
      </c>
      <c r="AR39" s="415">
        <v>7.5546080760365605E-2</v>
      </c>
      <c r="AS39" s="380">
        <v>4.1592381387078395E-2</v>
      </c>
      <c r="AT39" s="380">
        <v>5.5743573339088102E-2</v>
      </c>
      <c r="AU39" s="381">
        <v>6.2851421570405394E-2</v>
      </c>
      <c r="AV39" s="441" t="s">
        <v>173</v>
      </c>
      <c r="AW39" s="442" t="s">
        <v>173</v>
      </c>
      <c r="AX39" s="442" t="s">
        <v>173</v>
      </c>
      <c r="AY39" s="443" t="s">
        <v>173</v>
      </c>
      <c r="AZ39" s="415">
        <v>6.2102754507391396E-2</v>
      </c>
      <c r="BA39" s="380">
        <v>4.2083863816335498E-2</v>
      </c>
      <c r="BB39" s="380">
        <v>5.8455153317871399E-2</v>
      </c>
      <c r="BC39" s="381">
        <v>9.6586551798814202E-2</v>
      </c>
      <c r="BD39" s="416" t="s">
        <v>173</v>
      </c>
      <c r="BE39" s="417" t="s">
        <v>173</v>
      </c>
      <c r="BF39" s="417" t="s">
        <v>173</v>
      </c>
      <c r="BG39" s="395" t="s">
        <v>173</v>
      </c>
      <c r="BH39" s="416" t="s">
        <v>173</v>
      </c>
      <c r="BI39" s="417" t="s">
        <v>173</v>
      </c>
      <c r="BJ39" s="417" t="s">
        <v>173</v>
      </c>
      <c r="BK39" s="395" t="s">
        <v>173</v>
      </c>
      <c r="BL39" s="380">
        <v>5.8521462000502199E-2</v>
      </c>
      <c r="BM39" s="380">
        <v>6.8117837164239595E-2</v>
      </c>
      <c r="BN39" s="380">
        <v>4.2763088942777402E-2</v>
      </c>
      <c r="BO39" s="381">
        <v>8.0298031487284802E-2</v>
      </c>
    </row>
    <row r="40" spans="1:67" x14ac:dyDescent="0.2">
      <c r="A40" s="438"/>
      <c r="B40" s="421"/>
      <c r="C40" s="410">
        <v>2015</v>
      </c>
      <c r="D40" s="423">
        <v>0.21838277683814902</v>
      </c>
      <c r="E40" s="383">
        <v>0.22640282178224802</v>
      </c>
      <c r="F40" s="383">
        <v>0.11879778124903399</v>
      </c>
      <c r="G40" s="384">
        <v>0.156096479060125</v>
      </c>
      <c r="H40" s="423">
        <v>0.140063283708211</v>
      </c>
      <c r="I40" s="383">
        <v>0.172073102756539</v>
      </c>
      <c r="J40" s="383">
        <v>0.17556223041551</v>
      </c>
      <c r="K40" s="384">
        <v>0.14332878605982199</v>
      </c>
      <c r="L40" s="423">
        <v>0.22893836013811003</v>
      </c>
      <c r="M40" s="383">
        <v>0.24227866503613898</v>
      </c>
      <c r="N40" s="383">
        <v>0.15137084730973599</v>
      </c>
      <c r="O40" s="384">
        <v>0.21354721721019401</v>
      </c>
      <c r="P40" s="423">
        <v>0.11501495970415901</v>
      </c>
      <c r="Q40" s="383">
        <v>0.27315287795124299</v>
      </c>
      <c r="R40" s="383">
        <v>0.17699281195411401</v>
      </c>
      <c r="S40" s="384">
        <v>0.17307317082986298</v>
      </c>
      <c r="T40" s="423">
        <v>0.17728662387514599</v>
      </c>
      <c r="U40" s="383">
        <v>0.10485799768894599</v>
      </c>
      <c r="V40" s="383">
        <v>7.3703812025359194E-2</v>
      </c>
      <c r="W40" s="384">
        <v>0.20170393685441002</v>
      </c>
      <c r="X40" s="423">
        <v>0.15072139310502899</v>
      </c>
      <c r="Y40" s="383">
        <v>0.22150596877914602</v>
      </c>
      <c r="Z40" s="383">
        <v>0.17341434022111898</v>
      </c>
      <c r="AA40" s="384">
        <v>0.20556030596886299</v>
      </c>
      <c r="AB40" s="423">
        <v>0.153134816717855</v>
      </c>
      <c r="AC40" s="383">
        <v>0.13306264056317399</v>
      </c>
      <c r="AD40" s="383">
        <v>6.9972762750917503E-2</v>
      </c>
      <c r="AE40" s="384">
        <v>9.5664817540434099E-2</v>
      </c>
      <c r="AF40" s="423">
        <v>0.30826481986413601</v>
      </c>
      <c r="AG40" s="383">
        <v>0.20964655452084699</v>
      </c>
      <c r="AH40" s="383">
        <v>0.11940295498330401</v>
      </c>
      <c r="AI40" s="384">
        <v>0.25030235274037499</v>
      </c>
      <c r="AJ40" s="423">
        <v>0.17586941861251001</v>
      </c>
      <c r="AK40" s="383">
        <v>0.22462076970943401</v>
      </c>
      <c r="AL40" s="383">
        <v>0.17897180008036598</v>
      </c>
      <c r="AM40" s="384">
        <v>0.11480378631268601</v>
      </c>
      <c r="AN40" s="423">
        <v>0.18161346870481698</v>
      </c>
      <c r="AO40" s="383">
        <v>0.12048571610222901</v>
      </c>
      <c r="AP40" s="383">
        <v>6.1530828639363502E-2</v>
      </c>
      <c r="AQ40" s="384">
        <v>0.14010458048246199</v>
      </c>
      <c r="AR40" s="423">
        <v>0.22318126006116598</v>
      </c>
      <c r="AS40" s="383">
        <v>7.7282913880070997E-2</v>
      </c>
      <c r="AT40" s="383">
        <v>0.15404742956461598</v>
      </c>
      <c r="AU40" s="384">
        <v>0.15506587766093699</v>
      </c>
      <c r="AV40" s="424" t="s">
        <v>173</v>
      </c>
      <c r="AW40" s="456" t="s">
        <v>173</v>
      </c>
      <c r="AX40" s="456" t="s">
        <v>173</v>
      </c>
      <c r="AY40" s="396" t="s">
        <v>173</v>
      </c>
      <c r="AZ40" s="423">
        <v>7.7555498484326496E-2</v>
      </c>
      <c r="BA40" s="383">
        <v>0.1382775510075</v>
      </c>
      <c r="BB40" s="383">
        <v>0.16495464826546</v>
      </c>
      <c r="BC40" s="384">
        <v>0.24275654007054701</v>
      </c>
      <c r="BD40" s="423">
        <v>0.194326335122707</v>
      </c>
      <c r="BE40" s="383">
        <v>9.1657843233670905E-2</v>
      </c>
      <c r="BF40" s="383">
        <v>7.8213017683313998E-2</v>
      </c>
      <c r="BG40" s="384">
        <v>0.15982119573053299</v>
      </c>
      <c r="BH40" s="423">
        <v>0.18642306639134498</v>
      </c>
      <c r="BI40" s="383">
        <v>0.170232881171752</v>
      </c>
      <c r="BJ40" s="383">
        <v>0.15122755295958898</v>
      </c>
      <c r="BK40" s="384">
        <v>0.20786517598244297</v>
      </c>
      <c r="BL40" s="383">
        <v>0.47362521754760301</v>
      </c>
      <c r="BM40" s="383">
        <v>0.22403871284258098</v>
      </c>
      <c r="BN40" s="383">
        <v>0.36696536286196102</v>
      </c>
      <c r="BO40" s="384">
        <v>0.29632928541186498</v>
      </c>
    </row>
    <row r="41" spans="1:67" x14ac:dyDescent="0.2">
      <c r="A41" s="440"/>
      <c r="B41" s="428"/>
      <c r="C41" s="447">
        <v>2018</v>
      </c>
      <c r="D41" s="429">
        <v>0.14966439976673498</v>
      </c>
      <c r="E41" s="387">
        <v>0.20475885146995498</v>
      </c>
      <c r="F41" s="387">
        <v>0.112340776300276</v>
      </c>
      <c r="G41" s="388">
        <v>0.15041387919021099</v>
      </c>
      <c r="H41" s="429">
        <v>0.159866761627074</v>
      </c>
      <c r="I41" s="387">
        <v>0.12153141188324799</v>
      </c>
      <c r="J41" s="387">
        <v>0.14460360233699099</v>
      </c>
      <c r="K41" s="388">
        <v>0.197110902446446</v>
      </c>
      <c r="L41" s="429">
        <v>0.20586235813873202</v>
      </c>
      <c r="M41" s="387">
        <v>0.138378040275182</v>
      </c>
      <c r="N41" s="387">
        <v>0.164187949156654</v>
      </c>
      <c r="O41" s="388">
        <v>0.26091314085150202</v>
      </c>
      <c r="P41" s="429">
        <v>0.10257086309133699</v>
      </c>
      <c r="Q41" s="387">
        <v>0.15721394661537602</v>
      </c>
      <c r="R41" s="387">
        <v>0.20264649069875301</v>
      </c>
      <c r="S41" s="388">
        <v>0.158474641246657</v>
      </c>
      <c r="T41" s="429">
        <v>0.26317765907764201</v>
      </c>
      <c r="U41" s="387">
        <v>9.4215307380253702E-2</v>
      </c>
      <c r="V41" s="387">
        <v>0.10903001298757399</v>
      </c>
      <c r="W41" s="388">
        <v>0.208477579934363</v>
      </c>
      <c r="X41" s="429">
        <v>0.15365496034596901</v>
      </c>
      <c r="Y41" s="387">
        <v>0.12332911958980999</v>
      </c>
      <c r="Z41" s="387">
        <v>0.144440344318159</v>
      </c>
      <c r="AA41" s="388">
        <v>0.12595699099054</v>
      </c>
      <c r="AB41" s="429">
        <v>6.3252653912666004E-2</v>
      </c>
      <c r="AC41" s="387">
        <v>0.11355082639776901</v>
      </c>
      <c r="AD41" s="387">
        <v>9.0908592507442001E-2</v>
      </c>
      <c r="AE41" s="388">
        <v>0.11050978756230201</v>
      </c>
      <c r="AF41" s="429">
        <v>0.148196237764459</v>
      </c>
      <c r="AG41" s="387">
        <v>0.11348603022204901</v>
      </c>
      <c r="AH41" s="387">
        <v>9.6894071452198499E-2</v>
      </c>
      <c r="AI41" s="388">
        <v>0.18631502254715601</v>
      </c>
      <c r="AJ41" s="429">
        <v>4.6990222998069403E-2</v>
      </c>
      <c r="AK41" s="387">
        <v>5.3033456333953698E-2</v>
      </c>
      <c r="AL41" s="387">
        <v>8.102542739980069E-2</v>
      </c>
      <c r="AM41" s="388">
        <v>2.2039030573184501E-2</v>
      </c>
      <c r="AN41" s="429">
        <v>0.13386406719378299</v>
      </c>
      <c r="AO41" s="387">
        <v>9.0325069987495496E-2</v>
      </c>
      <c r="AP41" s="387">
        <v>6.2312406375725597E-2</v>
      </c>
      <c r="AQ41" s="388">
        <v>0.133369696606117</v>
      </c>
      <c r="AR41" s="429">
        <v>0.116633419605934</v>
      </c>
      <c r="AS41" s="387">
        <v>4.6771143158844501E-2</v>
      </c>
      <c r="AT41" s="387">
        <v>6.5506468800245798E-2</v>
      </c>
      <c r="AU41" s="388">
        <v>0.10323027493029299</v>
      </c>
      <c r="AV41" s="430" t="s">
        <v>173</v>
      </c>
      <c r="AW41" s="431" t="s">
        <v>173</v>
      </c>
      <c r="AX41" s="431" t="s">
        <v>173</v>
      </c>
      <c r="AY41" s="432" t="s">
        <v>173</v>
      </c>
      <c r="AZ41" s="429">
        <v>6.1506528679947103E-2</v>
      </c>
      <c r="BA41" s="387">
        <v>6.27650140476982E-2</v>
      </c>
      <c r="BB41" s="387">
        <v>0.138377226274705</v>
      </c>
      <c r="BC41" s="388">
        <v>9.4671752327620207E-2</v>
      </c>
      <c r="BD41" s="429">
        <v>0.11202374338872001</v>
      </c>
      <c r="BE41" s="387">
        <v>7.5275629053828591E-2</v>
      </c>
      <c r="BF41" s="387">
        <v>5.9538019858451099E-2</v>
      </c>
      <c r="BG41" s="388">
        <v>0.122324721659081</v>
      </c>
      <c r="BH41" s="430" t="s">
        <v>173</v>
      </c>
      <c r="BI41" s="431" t="s">
        <v>173</v>
      </c>
      <c r="BJ41" s="431" t="s">
        <v>173</v>
      </c>
      <c r="BK41" s="432" t="s">
        <v>173</v>
      </c>
      <c r="BL41" s="387">
        <v>0.39986902722683704</v>
      </c>
      <c r="BM41" s="387">
        <v>0.35467686342520799</v>
      </c>
      <c r="BN41" s="387">
        <v>0.20767160489072101</v>
      </c>
      <c r="BO41" s="388">
        <v>0.53127832248347906</v>
      </c>
    </row>
    <row r="43" spans="1:67" x14ac:dyDescent="0.2">
      <c r="A43" s="6" t="s">
        <v>729</v>
      </c>
    </row>
  </sheetData>
  <mergeCells count="69">
    <mergeCell ref="A39:A41"/>
    <mergeCell ref="B39:B41"/>
    <mergeCell ref="AJ31:AM31"/>
    <mergeCell ref="AN31:AQ31"/>
    <mergeCell ref="AR31:AU31"/>
    <mergeCell ref="A33:A38"/>
    <mergeCell ref="B33:B35"/>
    <mergeCell ref="B36:B38"/>
    <mergeCell ref="A30:BO30"/>
    <mergeCell ref="A31:C31"/>
    <mergeCell ref="D31:G31"/>
    <mergeCell ref="H31:K31"/>
    <mergeCell ref="L31:O31"/>
    <mergeCell ref="P31:S31"/>
    <mergeCell ref="T31:W31"/>
    <mergeCell ref="X31:AA31"/>
    <mergeCell ref="AB31:AE31"/>
    <mergeCell ref="AF31:AI31"/>
    <mergeCell ref="BH31:BK31"/>
    <mergeCell ref="BL31:BO31"/>
    <mergeCell ref="AV31:AY31"/>
    <mergeCell ref="AZ31:BC31"/>
    <mergeCell ref="BD31:BG31"/>
    <mergeCell ref="A26:A28"/>
    <mergeCell ref="B26:B28"/>
    <mergeCell ref="AJ18:AM18"/>
    <mergeCell ref="AN18:AQ18"/>
    <mergeCell ref="AR18:AU18"/>
    <mergeCell ref="A20:A25"/>
    <mergeCell ref="B20:B22"/>
    <mergeCell ref="B23:B25"/>
    <mergeCell ref="A17:BO17"/>
    <mergeCell ref="A18:C18"/>
    <mergeCell ref="D18:G18"/>
    <mergeCell ref="H18:K18"/>
    <mergeCell ref="L18:O18"/>
    <mergeCell ref="P18:S18"/>
    <mergeCell ref="T18:W18"/>
    <mergeCell ref="X18:AA18"/>
    <mergeCell ref="AB18:AE18"/>
    <mergeCell ref="AF18:AI18"/>
    <mergeCell ref="BH18:BK18"/>
    <mergeCell ref="BL18:BO18"/>
    <mergeCell ref="AV18:AY18"/>
    <mergeCell ref="AZ18:BC18"/>
    <mergeCell ref="BD18:BG18"/>
    <mergeCell ref="A13:A15"/>
    <mergeCell ref="B13:B15"/>
    <mergeCell ref="AJ5:AM5"/>
    <mergeCell ref="AN5:AQ5"/>
    <mergeCell ref="AR5:AU5"/>
    <mergeCell ref="A7:A12"/>
    <mergeCell ref="B7:B9"/>
    <mergeCell ref="B10:B12"/>
    <mergeCell ref="A4:BO4"/>
    <mergeCell ref="A5:C5"/>
    <mergeCell ref="D5:G5"/>
    <mergeCell ref="H5:K5"/>
    <mergeCell ref="L5:O5"/>
    <mergeCell ref="P5:S5"/>
    <mergeCell ref="T5:W5"/>
    <mergeCell ref="X5:AA5"/>
    <mergeCell ref="AB5:AE5"/>
    <mergeCell ref="AF5:AI5"/>
    <mergeCell ref="BH5:BK5"/>
    <mergeCell ref="BL5:BO5"/>
    <mergeCell ref="AV5:AY5"/>
    <mergeCell ref="AZ5:BC5"/>
    <mergeCell ref="BD5:BG5"/>
  </mergeCell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889DC-4AD8-4B63-9866-82A904E67415}">
  <dimension ref="A1:L37"/>
  <sheetViews>
    <sheetView workbookViewId="0"/>
  </sheetViews>
  <sheetFormatPr baseColWidth="10" defaultRowHeight="12.75" x14ac:dyDescent="0.2"/>
  <cols>
    <col min="1" max="1" width="34.85546875" style="6" customWidth="1"/>
    <col min="2" max="2" width="14.42578125" style="6" bestFit="1" customWidth="1"/>
    <col min="3" max="7" width="14.85546875" style="71" customWidth="1"/>
    <col min="8" max="12" width="14.85546875" style="16" customWidth="1"/>
    <col min="13" max="16384" width="11.42578125" style="6"/>
  </cols>
  <sheetData>
    <row r="1" spans="1:12" x14ac:dyDescent="0.2">
      <c r="A1" s="15" t="s">
        <v>537</v>
      </c>
    </row>
    <row r="2" spans="1:12" x14ac:dyDescent="0.2">
      <c r="A2" s="6" t="s">
        <v>516</v>
      </c>
    </row>
    <row r="4" spans="1:12" x14ac:dyDescent="0.2">
      <c r="A4" s="17"/>
      <c r="B4" s="24"/>
      <c r="C4" s="307" t="s">
        <v>542</v>
      </c>
      <c r="D4" s="308"/>
      <c r="E4" s="308"/>
      <c r="F4" s="308"/>
      <c r="G4" s="309"/>
      <c r="H4" s="308" t="s">
        <v>543</v>
      </c>
      <c r="I4" s="308"/>
      <c r="J4" s="308"/>
      <c r="K4" s="308"/>
      <c r="L4" s="309"/>
    </row>
    <row r="5" spans="1:12" s="38" customFormat="1" ht="25.5" x14ac:dyDescent="0.2">
      <c r="A5" s="73" t="s">
        <v>538</v>
      </c>
      <c r="B5" s="148" t="s">
        <v>232</v>
      </c>
      <c r="C5" s="149" t="s">
        <v>545</v>
      </c>
      <c r="D5" s="109" t="s">
        <v>544</v>
      </c>
      <c r="E5" s="109" t="s">
        <v>546</v>
      </c>
      <c r="F5" s="109" t="s">
        <v>547</v>
      </c>
      <c r="G5" s="110" t="s">
        <v>548</v>
      </c>
      <c r="H5" s="109" t="s">
        <v>545</v>
      </c>
      <c r="I5" s="109" t="s">
        <v>544</v>
      </c>
      <c r="J5" s="109" t="s">
        <v>546</v>
      </c>
      <c r="K5" s="109" t="s">
        <v>547</v>
      </c>
      <c r="L5" s="110" t="s">
        <v>548</v>
      </c>
    </row>
    <row r="6" spans="1:12" x14ac:dyDescent="0.2">
      <c r="A6" s="273" t="s">
        <v>539</v>
      </c>
      <c r="B6" s="120" t="s">
        <v>390</v>
      </c>
      <c r="C6" s="171">
        <v>0.23772272924815299</v>
      </c>
      <c r="D6" s="121">
        <v>0.43893959148196399</v>
      </c>
      <c r="E6" s="121">
        <v>0.18861364624076499</v>
      </c>
      <c r="F6" s="121">
        <v>8.5614950021729697E-2</v>
      </c>
      <c r="G6" s="122">
        <v>4.9109083007388102E-2</v>
      </c>
      <c r="H6" s="30">
        <v>1094</v>
      </c>
      <c r="I6" s="30">
        <v>2020</v>
      </c>
      <c r="J6" s="30">
        <v>868</v>
      </c>
      <c r="K6" s="30">
        <v>394</v>
      </c>
      <c r="L6" s="31">
        <v>226</v>
      </c>
    </row>
    <row r="7" spans="1:12" x14ac:dyDescent="0.2">
      <c r="A7" s="273"/>
      <c r="B7" s="23" t="s">
        <v>234</v>
      </c>
      <c r="C7" s="58">
        <v>0.32620320855614998</v>
      </c>
      <c r="D7" s="59">
        <v>0.47593582887700497</v>
      </c>
      <c r="E7" s="59">
        <v>0.17647058823529399</v>
      </c>
      <c r="F7" s="59">
        <v>1.60427807486631E-2</v>
      </c>
      <c r="G7" s="60">
        <v>5.3475935828877002E-3</v>
      </c>
      <c r="H7" s="25">
        <v>61</v>
      </c>
      <c r="I7" s="25">
        <v>89</v>
      </c>
      <c r="J7" s="25">
        <v>33</v>
      </c>
      <c r="K7" s="25">
        <v>3</v>
      </c>
      <c r="L7" s="18">
        <v>1</v>
      </c>
    </row>
    <row r="8" spans="1:12" x14ac:dyDescent="0.2">
      <c r="A8" s="273"/>
      <c r="B8" s="23" t="s">
        <v>235</v>
      </c>
      <c r="C8" s="58">
        <v>0.36532507739938103</v>
      </c>
      <c r="D8" s="59">
        <v>0.47058823529411797</v>
      </c>
      <c r="E8" s="59">
        <v>0.11764705882352899</v>
      </c>
      <c r="F8" s="59">
        <v>4.02476780185759E-2</v>
      </c>
      <c r="G8" s="60">
        <v>6.1919504643962904E-3</v>
      </c>
      <c r="H8" s="25">
        <v>118</v>
      </c>
      <c r="I8" s="25">
        <v>152</v>
      </c>
      <c r="J8" s="25">
        <v>38</v>
      </c>
      <c r="K8" s="25">
        <v>13</v>
      </c>
      <c r="L8" s="18">
        <v>2</v>
      </c>
    </row>
    <row r="9" spans="1:12" x14ac:dyDescent="0.2">
      <c r="A9" s="273"/>
      <c r="B9" s="23" t="s">
        <v>236</v>
      </c>
      <c r="C9" s="58">
        <v>0.27088036117381498</v>
      </c>
      <c r="D9" s="59">
        <v>0.51128668171557601</v>
      </c>
      <c r="E9" s="59">
        <v>0.17832957110609499</v>
      </c>
      <c r="F9" s="59">
        <v>3.2731376975169299E-2</v>
      </c>
      <c r="G9" s="60">
        <v>6.7720090293453697E-3</v>
      </c>
      <c r="H9" s="25">
        <v>240</v>
      </c>
      <c r="I9" s="25">
        <v>453</v>
      </c>
      <c r="J9" s="25">
        <v>158</v>
      </c>
      <c r="K9" s="25">
        <v>29</v>
      </c>
      <c r="L9" s="18">
        <v>6</v>
      </c>
    </row>
    <row r="10" spans="1:12" x14ac:dyDescent="0.2">
      <c r="A10" s="273"/>
      <c r="B10" s="23" t="s">
        <v>237</v>
      </c>
      <c r="C10" s="58">
        <v>0.26936829558998798</v>
      </c>
      <c r="D10" s="59">
        <v>0.469606674612634</v>
      </c>
      <c r="E10" s="59">
        <v>0.15613825983313501</v>
      </c>
      <c r="F10" s="59">
        <v>7.9856972586412403E-2</v>
      </c>
      <c r="G10" s="60">
        <v>2.5029797377830801E-2</v>
      </c>
      <c r="H10" s="25">
        <v>226</v>
      </c>
      <c r="I10" s="25">
        <v>394</v>
      </c>
      <c r="J10" s="25">
        <v>131</v>
      </c>
      <c r="K10" s="25">
        <v>67</v>
      </c>
      <c r="L10" s="18">
        <v>21</v>
      </c>
    </row>
    <row r="11" spans="1:12" x14ac:dyDescent="0.2">
      <c r="A11" s="273"/>
      <c r="B11" s="23" t="s">
        <v>238</v>
      </c>
      <c r="C11" s="58">
        <v>0.185964912280702</v>
      </c>
      <c r="D11" s="59">
        <v>0.56491228070175403</v>
      </c>
      <c r="E11" s="59">
        <v>0.16140350877192999</v>
      </c>
      <c r="F11" s="59">
        <v>6.3157894736842093E-2</v>
      </c>
      <c r="G11" s="60">
        <v>2.4561403508771899E-2</v>
      </c>
      <c r="H11" s="25">
        <v>53</v>
      </c>
      <c r="I11" s="25">
        <v>161</v>
      </c>
      <c r="J11" s="25">
        <v>46</v>
      </c>
      <c r="K11" s="25">
        <v>18</v>
      </c>
      <c r="L11" s="18">
        <v>7</v>
      </c>
    </row>
    <row r="12" spans="1:12" x14ac:dyDescent="0.2">
      <c r="A12" s="273"/>
      <c r="B12" s="23" t="s">
        <v>239</v>
      </c>
      <c r="C12" s="58">
        <v>0.3515625</v>
      </c>
      <c r="D12" s="59">
        <v>0.45156249999999998</v>
      </c>
      <c r="E12" s="59">
        <v>0.12968750000000001</v>
      </c>
      <c r="F12" s="59">
        <v>3.7499999999999999E-2</v>
      </c>
      <c r="G12" s="60">
        <v>2.9687499999999999E-2</v>
      </c>
      <c r="H12" s="25">
        <v>225</v>
      </c>
      <c r="I12" s="25">
        <v>289</v>
      </c>
      <c r="J12" s="25">
        <v>83</v>
      </c>
      <c r="K12" s="25">
        <v>24</v>
      </c>
      <c r="L12" s="18">
        <v>19</v>
      </c>
    </row>
    <row r="13" spans="1:12" x14ac:dyDescent="0.2">
      <c r="A13" s="273"/>
      <c r="B13" s="23" t="s">
        <v>170</v>
      </c>
      <c r="C13" s="58">
        <v>0.30303030303030298</v>
      </c>
      <c r="D13" s="59">
        <v>0.47785547785547799</v>
      </c>
      <c r="E13" s="59">
        <v>0.17948717948717899</v>
      </c>
      <c r="F13" s="59">
        <v>3.9627039627039597E-2</v>
      </c>
      <c r="G13" s="60">
        <v>0</v>
      </c>
      <c r="H13" s="25">
        <v>130</v>
      </c>
      <c r="I13" s="25">
        <v>205</v>
      </c>
      <c r="J13" s="25">
        <v>77</v>
      </c>
      <c r="K13" s="25">
        <v>17</v>
      </c>
      <c r="L13" s="18">
        <v>0</v>
      </c>
    </row>
    <row r="14" spans="1:12" x14ac:dyDescent="0.2">
      <c r="A14" s="273"/>
      <c r="B14" s="23" t="s">
        <v>240</v>
      </c>
      <c r="C14" s="58">
        <v>0.148148148148148</v>
      </c>
      <c r="D14" s="59">
        <v>0.44032921810699599</v>
      </c>
      <c r="E14" s="59">
        <v>0.34567901234567899</v>
      </c>
      <c r="F14" s="59">
        <v>5.3497942386831303E-2</v>
      </c>
      <c r="G14" s="60">
        <v>1.2345679012345699E-2</v>
      </c>
      <c r="H14" s="25">
        <v>36</v>
      </c>
      <c r="I14" s="25">
        <v>107</v>
      </c>
      <c r="J14" s="25">
        <v>84</v>
      </c>
      <c r="K14" s="25">
        <v>13</v>
      </c>
      <c r="L14" s="18">
        <v>3</v>
      </c>
    </row>
    <row r="15" spans="1:12" x14ac:dyDescent="0.2">
      <c r="A15" s="273"/>
      <c r="B15" s="23" t="s">
        <v>172</v>
      </c>
      <c r="C15" s="58">
        <v>6.4935064935064896E-3</v>
      </c>
      <c r="D15" s="59">
        <v>0.22077922077922099</v>
      </c>
      <c r="E15" s="59">
        <v>0.28311688311688299</v>
      </c>
      <c r="F15" s="59">
        <v>0.27272727272727298</v>
      </c>
      <c r="G15" s="60">
        <v>0.21688311688311701</v>
      </c>
      <c r="H15" s="25">
        <v>5</v>
      </c>
      <c r="I15" s="25">
        <v>170</v>
      </c>
      <c r="J15" s="25">
        <v>218</v>
      </c>
      <c r="K15" s="25">
        <v>210</v>
      </c>
      <c r="L15" s="18">
        <v>167</v>
      </c>
    </row>
    <row r="16" spans="1:12" x14ac:dyDescent="0.2">
      <c r="A16" s="313" t="s">
        <v>540</v>
      </c>
      <c r="B16" s="120" t="s">
        <v>390</v>
      </c>
      <c r="C16" s="171">
        <v>0.21784386617100401</v>
      </c>
      <c r="D16" s="121">
        <v>0.42565055762081799</v>
      </c>
      <c r="E16" s="121">
        <v>0.18884758364312301</v>
      </c>
      <c r="F16" s="121">
        <v>0.122304832713755</v>
      </c>
      <c r="G16" s="122">
        <v>4.5353159851301103E-2</v>
      </c>
      <c r="H16" s="30">
        <v>586</v>
      </c>
      <c r="I16" s="30">
        <v>1145</v>
      </c>
      <c r="J16" s="30">
        <v>508</v>
      </c>
      <c r="K16" s="30">
        <v>329</v>
      </c>
      <c r="L16" s="31">
        <v>122</v>
      </c>
    </row>
    <row r="17" spans="1:12" x14ac:dyDescent="0.2">
      <c r="A17" s="273"/>
      <c r="B17" s="23" t="s">
        <v>234</v>
      </c>
      <c r="C17" s="58">
        <v>0.16304347826087001</v>
      </c>
      <c r="D17" s="59">
        <v>0.61956521739130399</v>
      </c>
      <c r="E17" s="59">
        <v>0.13043478260869601</v>
      </c>
      <c r="F17" s="59">
        <v>6.5217391304347797E-2</v>
      </c>
      <c r="G17" s="60">
        <v>2.1739130434782601E-2</v>
      </c>
      <c r="H17" s="25">
        <v>15</v>
      </c>
      <c r="I17" s="25">
        <v>57</v>
      </c>
      <c r="J17" s="25">
        <v>12</v>
      </c>
      <c r="K17" s="25">
        <v>6</v>
      </c>
      <c r="L17" s="18">
        <v>2</v>
      </c>
    </row>
    <row r="18" spans="1:12" x14ac:dyDescent="0.2">
      <c r="A18" s="273"/>
      <c r="B18" s="23" t="s">
        <v>235</v>
      </c>
      <c r="C18" s="58">
        <v>0.33128834355828202</v>
      </c>
      <c r="D18" s="59">
        <v>0.48466257668711699</v>
      </c>
      <c r="E18" s="59">
        <v>0.153374233128834</v>
      </c>
      <c r="F18" s="59">
        <v>3.0674846625766899E-2</v>
      </c>
      <c r="G18" s="60">
        <v>0</v>
      </c>
      <c r="H18" s="25">
        <v>54</v>
      </c>
      <c r="I18" s="25">
        <v>79</v>
      </c>
      <c r="J18" s="25">
        <v>25</v>
      </c>
      <c r="K18" s="25">
        <v>5</v>
      </c>
      <c r="L18" s="18">
        <v>0</v>
      </c>
    </row>
    <row r="19" spans="1:12" x14ac:dyDescent="0.2">
      <c r="A19" s="273"/>
      <c r="B19" s="23" t="s">
        <v>236</v>
      </c>
      <c r="C19" s="58">
        <v>0.26879699248120298</v>
      </c>
      <c r="D19" s="59">
        <v>0.49248120300751902</v>
      </c>
      <c r="E19" s="59">
        <v>0.16729323308270699</v>
      </c>
      <c r="F19" s="59">
        <v>6.3909774436090194E-2</v>
      </c>
      <c r="G19" s="60">
        <v>7.5187969924812E-3</v>
      </c>
      <c r="H19" s="25">
        <v>143</v>
      </c>
      <c r="I19" s="25">
        <v>262</v>
      </c>
      <c r="J19" s="25">
        <v>89</v>
      </c>
      <c r="K19" s="25">
        <v>34</v>
      </c>
      <c r="L19" s="18">
        <v>4</v>
      </c>
    </row>
    <row r="20" spans="1:12" x14ac:dyDescent="0.2">
      <c r="A20" s="273"/>
      <c r="B20" s="23" t="s">
        <v>237</v>
      </c>
      <c r="C20" s="58">
        <v>0.259328358208955</v>
      </c>
      <c r="D20" s="59">
        <v>0.43097014925373101</v>
      </c>
      <c r="E20" s="59">
        <v>0.19029850746268701</v>
      </c>
      <c r="F20" s="59">
        <v>8.2089552238805999E-2</v>
      </c>
      <c r="G20" s="60">
        <v>3.7313432835820899E-2</v>
      </c>
      <c r="H20" s="25">
        <v>139</v>
      </c>
      <c r="I20" s="25">
        <v>231</v>
      </c>
      <c r="J20" s="25">
        <v>102</v>
      </c>
      <c r="K20" s="25">
        <v>44</v>
      </c>
      <c r="L20" s="18">
        <v>20</v>
      </c>
    </row>
    <row r="21" spans="1:12" x14ac:dyDescent="0.2">
      <c r="A21" s="273"/>
      <c r="B21" s="23" t="s">
        <v>238</v>
      </c>
      <c r="C21" s="58">
        <v>0.19774011299434999</v>
      </c>
      <c r="D21" s="59">
        <v>0.53107344632768405</v>
      </c>
      <c r="E21" s="59">
        <v>0.14124293785310699</v>
      </c>
      <c r="F21" s="59">
        <v>9.6045197740112997E-2</v>
      </c>
      <c r="G21" s="60">
        <v>3.3898305084745797E-2</v>
      </c>
      <c r="H21" s="25">
        <v>35</v>
      </c>
      <c r="I21" s="25">
        <v>94</v>
      </c>
      <c r="J21" s="25">
        <v>25</v>
      </c>
      <c r="K21" s="25">
        <v>17</v>
      </c>
      <c r="L21" s="18">
        <v>6</v>
      </c>
    </row>
    <row r="22" spans="1:12" x14ac:dyDescent="0.2">
      <c r="A22" s="273"/>
      <c r="B22" s="23" t="s">
        <v>239</v>
      </c>
      <c r="C22" s="58">
        <v>0.30107526881720398</v>
      </c>
      <c r="D22" s="59">
        <v>0.462365591397849</v>
      </c>
      <c r="E22" s="59">
        <v>0.15322580645161299</v>
      </c>
      <c r="F22" s="59">
        <v>6.4516129032258104E-2</v>
      </c>
      <c r="G22" s="60">
        <v>1.8817204301075301E-2</v>
      </c>
      <c r="H22" s="25">
        <v>112</v>
      </c>
      <c r="I22" s="25">
        <v>172</v>
      </c>
      <c r="J22" s="25">
        <v>57</v>
      </c>
      <c r="K22" s="25">
        <v>24</v>
      </c>
      <c r="L22" s="18">
        <v>7</v>
      </c>
    </row>
    <row r="23" spans="1:12" x14ac:dyDescent="0.2">
      <c r="A23" s="273"/>
      <c r="B23" s="23" t="s">
        <v>170</v>
      </c>
      <c r="C23" s="58">
        <v>0.247104247104247</v>
      </c>
      <c r="D23" s="59">
        <v>0.53281853281853297</v>
      </c>
      <c r="E23" s="59">
        <v>0.14671814671814701</v>
      </c>
      <c r="F23" s="59">
        <v>7.3359073359073407E-2</v>
      </c>
      <c r="G23" s="60">
        <v>0</v>
      </c>
      <c r="H23" s="25">
        <v>64</v>
      </c>
      <c r="I23" s="25">
        <v>138</v>
      </c>
      <c r="J23" s="25">
        <v>38</v>
      </c>
      <c r="K23" s="25">
        <v>19</v>
      </c>
      <c r="L23" s="18">
        <v>0</v>
      </c>
    </row>
    <row r="24" spans="1:12" x14ac:dyDescent="0.2">
      <c r="A24" s="273"/>
      <c r="B24" s="23" t="s">
        <v>240</v>
      </c>
      <c r="C24" s="58">
        <v>0.13664596273291901</v>
      </c>
      <c r="D24" s="59">
        <v>0.41614906832298099</v>
      </c>
      <c r="E24" s="59">
        <v>0.34782608695652201</v>
      </c>
      <c r="F24" s="59">
        <v>9.3167701863354005E-2</v>
      </c>
      <c r="G24" s="60">
        <v>6.2111801242236003E-3</v>
      </c>
      <c r="H24" s="25">
        <v>22</v>
      </c>
      <c r="I24" s="25">
        <v>67</v>
      </c>
      <c r="J24" s="25">
        <v>56</v>
      </c>
      <c r="K24" s="25">
        <v>15</v>
      </c>
      <c r="L24" s="18">
        <v>1</v>
      </c>
    </row>
    <row r="25" spans="1:12" x14ac:dyDescent="0.2">
      <c r="A25" s="276"/>
      <c r="B25" s="50" t="s">
        <v>172</v>
      </c>
      <c r="C25" s="61">
        <v>5.0251256281407001E-3</v>
      </c>
      <c r="D25" s="62">
        <v>0.113065326633166</v>
      </c>
      <c r="E25" s="62">
        <v>0.26130653266331699</v>
      </c>
      <c r="F25" s="62">
        <v>0.414572864321608</v>
      </c>
      <c r="G25" s="63">
        <v>0.20603015075376899</v>
      </c>
      <c r="H25" s="22">
        <v>2</v>
      </c>
      <c r="I25" s="22">
        <v>45</v>
      </c>
      <c r="J25" s="22">
        <v>104</v>
      </c>
      <c r="K25" s="22">
        <v>165</v>
      </c>
      <c r="L25" s="19">
        <v>82</v>
      </c>
    </row>
    <row r="26" spans="1:12" x14ac:dyDescent="0.2">
      <c r="A26" s="273" t="s">
        <v>541</v>
      </c>
      <c r="B26" s="120" t="s">
        <v>390</v>
      </c>
      <c r="C26" s="171">
        <v>0.210482529118136</v>
      </c>
      <c r="D26" s="121">
        <v>0.60981697171381</v>
      </c>
      <c r="E26" s="121">
        <v>0.137271214642263</v>
      </c>
      <c r="F26" s="121">
        <v>3.9101497504159699E-2</v>
      </c>
      <c r="G26" s="122">
        <v>3.3277870216306201E-3</v>
      </c>
      <c r="H26" s="30">
        <v>253</v>
      </c>
      <c r="I26" s="30">
        <v>733</v>
      </c>
      <c r="J26" s="30">
        <v>165</v>
      </c>
      <c r="K26" s="30">
        <v>47</v>
      </c>
      <c r="L26" s="31">
        <v>4</v>
      </c>
    </row>
    <row r="27" spans="1:12" x14ac:dyDescent="0.2">
      <c r="A27" s="273"/>
      <c r="B27" s="23" t="s">
        <v>234</v>
      </c>
      <c r="C27" s="58">
        <v>0.21621621621621601</v>
      </c>
      <c r="D27" s="59">
        <v>0.70270270270270296</v>
      </c>
      <c r="E27" s="59">
        <v>5.4054054054054099E-2</v>
      </c>
      <c r="F27" s="59">
        <v>2.7027027027027001E-2</v>
      </c>
      <c r="G27" s="60">
        <v>0</v>
      </c>
      <c r="H27" s="25">
        <v>8</v>
      </c>
      <c r="I27" s="25">
        <v>26</v>
      </c>
      <c r="J27" s="25">
        <v>2</v>
      </c>
      <c r="K27" s="25">
        <v>1</v>
      </c>
      <c r="L27" s="18">
        <v>0</v>
      </c>
    </row>
    <row r="28" spans="1:12" x14ac:dyDescent="0.2">
      <c r="A28" s="273"/>
      <c r="B28" s="23" t="s">
        <v>235</v>
      </c>
      <c r="C28" s="58">
        <v>0.25925925925925902</v>
      </c>
      <c r="D28" s="59">
        <v>0.67901234567901203</v>
      </c>
      <c r="E28" s="59">
        <v>3.7037037037037E-2</v>
      </c>
      <c r="F28" s="59">
        <v>2.4691358024691398E-2</v>
      </c>
      <c r="G28" s="60">
        <v>0</v>
      </c>
      <c r="H28" s="25">
        <v>21</v>
      </c>
      <c r="I28" s="25">
        <v>55</v>
      </c>
      <c r="J28" s="25">
        <v>3</v>
      </c>
      <c r="K28" s="25">
        <v>2</v>
      </c>
      <c r="L28" s="18">
        <v>0</v>
      </c>
    </row>
    <row r="29" spans="1:12" x14ac:dyDescent="0.2">
      <c r="A29" s="273"/>
      <c r="B29" s="23" t="s">
        <v>236</v>
      </c>
      <c r="C29" s="58">
        <v>0.37021276595744701</v>
      </c>
      <c r="D29" s="59">
        <v>0.60425531914893604</v>
      </c>
      <c r="E29" s="59">
        <v>2.5531914893616999E-2</v>
      </c>
      <c r="F29" s="59">
        <v>0</v>
      </c>
      <c r="G29" s="60">
        <v>0</v>
      </c>
      <c r="H29" s="25">
        <v>87</v>
      </c>
      <c r="I29" s="25">
        <v>142</v>
      </c>
      <c r="J29" s="25">
        <v>6</v>
      </c>
      <c r="K29" s="25">
        <v>0</v>
      </c>
      <c r="L29" s="18">
        <v>0</v>
      </c>
    </row>
    <row r="30" spans="1:12" x14ac:dyDescent="0.2">
      <c r="A30" s="273"/>
      <c r="B30" s="23" t="s">
        <v>237</v>
      </c>
      <c r="C30" s="58">
        <v>0.32022471910112399</v>
      </c>
      <c r="D30" s="59">
        <v>0.58426966292134797</v>
      </c>
      <c r="E30" s="59">
        <v>8.4269662921348298E-2</v>
      </c>
      <c r="F30" s="59">
        <v>1.1235955056179799E-2</v>
      </c>
      <c r="G30" s="60">
        <v>0</v>
      </c>
      <c r="H30" s="25">
        <v>57</v>
      </c>
      <c r="I30" s="25">
        <v>104</v>
      </c>
      <c r="J30" s="25">
        <v>15</v>
      </c>
      <c r="K30" s="25">
        <v>2</v>
      </c>
      <c r="L30" s="18">
        <v>0</v>
      </c>
    </row>
    <row r="31" spans="1:12" x14ac:dyDescent="0.2">
      <c r="A31" s="273"/>
      <c r="B31" s="23" t="s">
        <v>238</v>
      </c>
      <c r="C31" s="58">
        <v>0.24657534246575299</v>
      </c>
      <c r="D31" s="59">
        <v>0.65753424657534199</v>
      </c>
      <c r="E31" s="59">
        <v>9.5890410958904104E-2</v>
      </c>
      <c r="F31" s="59">
        <v>0</v>
      </c>
      <c r="G31" s="60">
        <v>0</v>
      </c>
      <c r="H31" s="25">
        <v>18</v>
      </c>
      <c r="I31" s="25">
        <v>48</v>
      </c>
      <c r="J31" s="25">
        <v>7</v>
      </c>
      <c r="K31" s="25">
        <v>0</v>
      </c>
      <c r="L31" s="18">
        <v>0</v>
      </c>
    </row>
    <row r="32" spans="1:12" x14ac:dyDescent="0.2">
      <c r="A32" s="273"/>
      <c r="B32" s="23" t="s">
        <v>239</v>
      </c>
      <c r="C32" s="58">
        <v>0.21333333333333299</v>
      </c>
      <c r="D32" s="59">
        <v>0.67333333333333301</v>
      </c>
      <c r="E32" s="59">
        <v>0.10666666666666701</v>
      </c>
      <c r="F32" s="59">
        <v>6.6666666666666697E-3</v>
      </c>
      <c r="G32" s="60">
        <v>0</v>
      </c>
      <c r="H32" s="25">
        <v>32</v>
      </c>
      <c r="I32" s="25">
        <v>101</v>
      </c>
      <c r="J32" s="25">
        <v>16</v>
      </c>
      <c r="K32" s="25">
        <v>1</v>
      </c>
      <c r="L32" s="18">
        <v>0</v>
      </c>
    </row>
    <row r="33" spans="1:12" x14ac:dyDescent="0.2">
      <c r="A33" s="273"/>
      <c r="B33" s="23" t="s">
        <v>170</v>
      </c>
      <c r="C33" s="58">
        <v>0.18181818181818199</v>
      </c>
      <c r="D33" s="59">
        <v>0.76623376623376604</v>
      </c>
      <c r="E33" s="59">
        <v>5.1948051948052E-2</v>
      </c>
      <c r="F33" s="59">
        <v>0</v>
      </c>
      <c r="G33" s="60">
        <v>0</v>
      </c>
      <c r="H33" s="25">
        <v>14</v>
      </c>
      <c r="I33" s="25">
        <v>59</v>
      </c>
      <c r="J33" s="25">
        <v>4</v>
      </c>
      <c r="K33" s="25">
        <v>0</v>
      </c>
      <c r="L33" s="18">
        <v>0</v>
      </c>
    </row>
    <row r="34" spans="1:12" x14ac:dyDescent="0.2">
      <c r="A34" s="273"/>
      <c r="B34" s="23" t="s">
        <v>240</v>
      </c>
      <c r="C34" s="58">
        <v>2.4390243902439001E-2</v>
      </c>
      <c r="D34" s="59">
        <v>0.95121951219512202</v>
      </c>
      <c r="E34" s="59">
        <v>2.4390243902439001E-2</v>
      </c>
      <c r="F34" s="59">
        <v>0</v>
      </c>
      <c r="G34" s="60">
        <v>0</v>
      </c>
      <c r="H34" s="25">
        <v>1</v>
      </c>
      <c r="I34" s="25">
        <v>39</v>
      </c>
      <c r="J34" s="25">
        <v>1</v>
      </c>
      <c r="K34" s="25">
        <v>0</v>
      </c>
      <c r="L34" s="18">
        <v>0</v>
      </c>
    </row>
    <row r="35" spans="1:12" x14ac:dyDescent="0.2">
      <c r="A35" s="276"/>
      <c r="B35" s="50" t="s">
        <v>172</v>
      </c>
      <c r="C35" s="61">
        <v>4.5454545454545497E-2</v>
      </c>
      <c r="D35" s="62">
        <v>0.48181818181818198</v>
      </c>
      <c r="E35" s="62">
        <v>0.33636363636363598</v>
      </c>
      <c r="F35" s="62">
        <v>0.124242424242424</v>
      </c>
      <c r="G35" s="63">
        <v>1.21212121212121E-2</v>
      </c>
      <c r="H35" s="22">
        <v>15</v>
      </c>
      <c r="I35" s="22">
        <v>159</v>
      </c>
      <c r="J35" s="22">
        <v>111</v>
      </c>
      <c r="K35" s="22">
        <v>41</v>
      </c>
      <c r="L35" s="19">
        <v>4</v>
      </c>
    </row>
    <row r="37" spans="1:12" x14ac:dyDescent="0.2">
      <c r="A37" s="267" t="s">
        <v>549</v>
      </c>
      <c r="B37" s="267"/>
      <c r="C37" s="267"/>
      <c r="D37" s="267"/>
      <c r="E37" s="267"/>
      <c r="F37" s="267"/>
      <c r="G37" s="267"/>
      <c r="H37" s="267"/>
      <c r="I37" s="267"/>
      <c r="J37" s="267"/>
      <c r="K37" s="267"/>
      <c r="L37" s="267"/>
    </row>
  </sheetData>
  <mergeCells count="6">
    <mergeCell ref="A37:L37"/>
    <mergeCell ref="A6:A15"/>
    <mergeCell ref="A16:A25"/>
    <mergeCell ref="A26:A35"/>
    <mergeCell ref="C4:G4"/>
    <mergeCell ref="H4:L4"/>
  </mergeCells>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AC7CE-9585-47C1-B3A7-4491B161AF38}">
  <dimension ref="A1:L37"/>
  <sheetViews>
    <sheetView workbookViewId="0"/>
  </sheetViews>
  <sheetFormatPr baseColWidth="10" defaultRowHeight="12.75" x14ac:dyDescent="0.2"/>
  <cols>
    <col min="1" max="1" width="34.5703125" style="6" customWidth="1"/>
    <col min="2" max="2" width="14.42578125" style="6" bestFit="1" customWidth="1"/>
    <col min="3" max="6" width="17.85546875" style="71" customWidth="1"/>
    <col min="7" max="10" width="17.85546875" style="16" customWidth="1"/>
    <col min="11" max="16384" width="11.42578125" style="6"/>
  </cols>
  <sheetData>
    <row r="1" spans="1:12" x14ac:dyDescent="0.2">
      <c r="A1" s="15" t="s">
        <v>550</v>
      </c>
      <c r="K1" s="16"/>
      <c r="L1" s="16"/>
    </row>
    <row r="2" spans="1:12" x14ac:dyDescent="0.2">
      <c r="A2" s="6" t="s">
        <v>516</v>
      </c>
      <c r="K2" s="16"/>
      <c r="L2" s="16"/>
    </row>
    <row r="3" spans="1:12" x14ac:dyDescent="0.2">
      <c r="K3" s="16"/>
      <c r="L3" s="16"/>
    </row>
    <row r="4" spans="1:12" x14ac:dyDescent="0.2">
      <c r="A4" s="17"/>
      <c r="B4" s="24"/>
      <c r="C4" s="307" t="s">
        <v>551</v>
      </c>
      <c r="D4" s="308"/>
      <c r="E4" s="308"/>
      <c r="F4" s="309"/>
      <c r="G4" s="307" t="s">
        <v>552</v>
      </c>
      <c r="H4" s="308"/>
      <c r="I4" s="308"/>
      <c r="J4" s="309"/>
    </row>
    <row r="5" spans="1:12" s="38" customFormat="1" ht="25.5" x14ac:dyDescent="0.2">
      <c r="A5" s="73" t="s">
        <v>538</v>
      </c>
      <c r="B5" s="148" t="s">
        <v>232</v>
      </c>
      <c r="C5" s="149" t="s">
        <v>544</v>
      </c>
      <c r="D5" s="109" t="s">
        <v>546</v>
      </c>
      <c r="E5" s="109" t="s">
        <v>547</v>
      </c>
      <c r="F5" s="110" t="s">
        <v>548</v>
      </c>
      <c r="G5" s="118" t="s">
        <v>544</v>
      </c>
      <c r="H5" s="119" t="s">
        <v>546</v>
      </c>
      <c r="I5" s="119" t="s">
        <v>547</v>
      </c>
      <c r="J5" s="172" t="s">
        <v>548</v>
      </c>
    </row>
    <row r="6" spans="1:12" x14ac:dyDescent="0.2">
      <c r="A6" s="273" t="s">
        <v>539</v>
      </c>
      <c r="B6" s="120" t="s">
        <v>390</v>
      </c>
      <c r="C6" s="171">
        <v>0.10126032159930499</v>
      </c>
      <c r="D6" s="121">
        <v>0.43959148196436298</v>
      </c>
      <c r="E6" s="121">
        <v>0.33724467622772702</v>
      </c>
      <c r="F6" s="122">
        <v>0.121903520208605</v>
      </c>
      <c r="G6" s="29">
        <v>466</v>
      </c>
      <c r="H6" s="30">
        <v>2023</v>
      </c>
      <c r="I6" s="30">
        <v>1552</v>
      </c>
      <c r="J6" s="31">
        <v>561</v>
      </c>
    </row>
    <row r="7" spans="1:12" x14ac:dyDescent="0.2">
      <c r="A7" s="273"/>
      <c r="B7" s="23" t="s">
        <v>234</v>
      </c>
      <c r="C7" s="58">
        <v>4.8128342245989303E-2</v>
      </c>
      <c r="D7" s="59">
        <v>0.37433155080213898</v>
      </c>
      <c r="E7" s="59">
        <v>0.47593582887700497</v>
      </c>
      <c r="F7" s="60">
        <v>0.10160427807486599</v>
      </c>
      <c r="G7" s="26">
        <v>9</v>
      </c>
      <c r="H7" s="25">
        <v>70</v>
      </c>
      <c r="I7" s="25">
        <v>89</v>
      </c>
      <c r="J7" s="18">
        <v>19</v>
      </c>
    </row>
    <row r="8" spans="1:12" x14ac:dyDescent="0.2">
      <c r="A8" s="273"/>
      <c r="B8" s="23" t="s">
        <v>235</v>
      </c>
      <c r="C8" s="58">
        <v>0.111455108359133</v>
      </c>
      <c r="D8" s="59">
        <v>0.40866873065015502</v>
      </c>
      <c r="E8" s="59">
        <v>0.38390092879256998</v>
      </c>
      <c r="F8" s="60">
        <v>9.5975232198142399E-2</v>
      </c>
      <c r="G8" s="26">
        <v>36</v>
      </c>
      <c r="H8" s="25">
        <v>132</v>
      </c>
      <c r="I8" s="25">
        <v>124</v>
      </c>
      <c r="J8" s="18">
        <v>31</v>
      </c>
    </row>
    <row r="9" spans="1:12" x14ac:dyDescent="0.2">
      <c r="A9" s="273"/>
      <c r="B9" s="23" t="s">
        <v>236</v>
      </c>
      <c r="C9" s="58">
        <v>7.56207674943567E-2</v>
      </c>
      <c r="D9" s="59">
        <v>0.38148984198645602</v>
      </c>
      <c r="E9" s="59">
        <v>0.41760722347629797</v>
      </c>
      <c r="F9" s="60">
        <v>0.125282167042889</v>
      </c>
      <c r="G9" s="26">
        <v>67</v>
      </c>
      <c r="H9" s="25">
        <v>338</v>
      </c>
      <c r="I9" s="25">
        <v>370</v>
      </c>
      <c r="J9" s="18">
        <v>111</v>
      </c>
    </row>
    <row r="10" spans="1:12" x14ac:dyDescent="0.2">
      <c r="A10" s="273"/>
      <c r="B10" s="23" t="s">
        <v>237</v>
      </c>
      <c r="C10" s="58">
        <v>0.110846245530393</v>
      </c>
      <c r="D10" s="59">
        <v>0.53516090584028597</v>
      </c>
      <c r="E10" s="59">
        <v>0.28247914183551798</v>
      </c>
      <c r="F10" s="60">
        <v>7.1513706793802104E-2</v>
      </c>
      <c r="G10" s="26">
        <v>93</v>
      </c>
      <c r="H10" s="25">
        <v>449</v>
      </c>
      <c r="I10" s="25">
        <v>237</v>
      </c>
      <c r="J10" s="18">
        <v>60</v>
      </c>
    </row>
    <row r="11" spans="1:12" x14ac:dyDescent="0.2">
      <c r="A11" s="273"/>
      <c r="B11" s="23" t="s">
        <v>238</v>
      </c>
      <c r="C11" s="58">
        <v>7.3684210526315796E-2</v>
      </c>
      <c r="D11" s="59">
        <v>0.43508771929824602</v>
      </c>
      <c r="E11" s="59">
        <v>0.4</v>
      </c>
      <c r="F11" s="60">
        <v>9.1228070175438603E-2</v>
      </c>
      <c r="G11" s="26">
        <v>21</v>
      </c>
      <c r="H11" s="25">
        <v>124</v>
      </c>
      <c r="I11" s="25">
        <v>114</v>
      </c>
      <c r="J11" s="18">
        <v>26</v>
      </c>
    </row>
    <row r="12" spans="1:12" x14ac:dyDescent="0.2">
      <c r="A12" s="273"/>
      <c r="B12" s="23" t="s">
        <v>239</v>
      </c>
      <c r="C12" s="58">
        <v>0.16250000000000001</v>
      </c>
      <c r="D12" s="59">
        <v>0.47187499999999999</v>
      </c>
      <c r="E12" s="59">
        <v>0.26874999999999999</v>
      </c>
      <c r="F12" s="60">
        <v>9.6875000000000003E-2</v>
      </c>
      <c r="G12" s="26">
        <v>104</v>
      </c>
      <c r="H12" s="25">
        <v>302</v>
      </c>
      <c r="I12" s="25">
        <v>172</v>
      </c>
      <c r="J12" s="18">
        <v>62</v>
      </c>
    </row>
    <row r="13" spans="1:12" x14ac:dyDescent="0.2">
      <c r="A13" s="273"/>
      <c r="B13" s="23" t="s">
        <v>170</v>
      </c>
      <c r="C13" s="58">
        <v>0.163170163170163</v>
      </c>
      <c r="D13" s="59">
        <v>0.47785547785547799</v>
      </c>
      <c r="E13" s="59">
        <v>0.296037296037296</v>
      </c>
      <c r="F13" s="60">
        <v>6.2937062937062901E-2</v>
      </c>
      <c r="G13" s="26">
        <v>70</v>
      </c>
      <c r="H13" s="25">
        <v>205</v>
      </c>
      <c r="I13" s="25">
        <v>127</v>
      </c>
      <c r="J13" s="18">
        <v>27</v>
      </c>
    </row>
    <row r="14" spans="1:12" x14ac:dyDescent="0.2">
      <c r="A14" s="273"/>
      <c r="B14" s="23" t="s">
        <v>240</v>
      </c>
      <c r="C14" s="58">
        <v>9.8765432098765399E-2</v>
      </c>
      <c r="D14" s="59">
        <v>0.52674897119341602</v>
      </c>
      <c r="E14" s="59">
        <v>0.32510288065843601</v>
      </c>
      <c r="F14" s="60">
        <v>4.9382716049382699E-2</v>
      </c>
      <c r="G14" s="26">
        <v>24</v>
      </c>
      <c r="H14" s="25">
        <v>128</v>
      </c>
      <c r="I14" s="25">
        <v>79</v>
      </c>
      <c r="J14" s="18">
        <v>12</v>
      </c>
    </row>
    <row r="15" spans="1:12" x14ac:dyDescent="0.2">
      <c r="A15" s="273"/>
      <c r="B15" s="23" t="s">
        <v>172</v>
      </c>
      <c r="C15" s="58">
        <v>5.4545454545454501E-2</v>
      </c>
      <c r="D15" s="59">
        <v>0.35714285714285698</v>
      </c>
      <c r="E15" s="59">
        <v>0.31168831168831201</v>
      </c>
      <c r="F15" s="60">
        <v>0.27662337662337699</v>
      </c>
      <c r="G15" s="26">
        <v>42</v>
      </c>
      <c r="H15" s="25">
        <v>275</v>
      </c>
      <c r="I15" s="25">
        <v>240</v>
      </c>
      <c r="J15" s="18">
        <v>213</v>
      </c>
    </row>
    <row r="16" spans="1:12" x14ac:dyDescent="0.2">
      <c r="A16" s="313" t="s">
        <v>540</v>
      </c>
      <c r="B16" s="120" t="s">
        <v>390</v>
      </c>
      <c r="C16" s="171">
        <v>5.1672862453531601E-2</v>
      </c>
      <c r="D16" s="121">
        <v>0.36877323420074298</v>
      </c>
      <c r="E16" s="121">
        <v>0.50074349442379196</v>
      </c>
      <c r="F16" s="122">
        <v>7.8810408921933098E-2</v>
      </c>
      <c r="G16" s="29">
        <v>139</v>
      </c>
      <c r="H16" s="30">
        <v>992</v>
      </c>
      <c r="I16" s="30">
        <v>1347</v>
      </c>
      <c r="J16" s="31">
        <v>212</v>
      </c>
    </row>
    <row r="17" spans="1:10" x14ac:dyDescent="0.2">
      <c r="A17" s="273"/>
      <c r="B17" s="23" t="s">
        <v>234</v>
      </c>
      <c r="C17" s="58">
        <v>9.7826086956521702E-2</v>
      </c>
      <c r="D17" s="59">
        <v>0.44565217391304301</v>
      </c>
      <c r="E17" s="59">
        <v>0.44565217391304301</v>
      </c>
      <c r="F17" s="60">
        <v>1.0869565217391301E-2</v>
      </c>
      <c r="G17" s="26">
        <v>9</v>
      </c>
      <c r="H17" s="25">
        <v>41</v>
      </c>
      <c r="I17" s="25">
        <v>41</v>
      </c>
      <c r="J17" s="18">
        <v>1</v>
      </c>
    </row>
    <row r="18" spans="1:10" x14ac:dyDescent="0.2">
      <c r="A18" s="273"/>
      <c r="B18" s="23" t="s">
        <v>235</v>
      </c>
      <c r="C18" s="58">
        <v>3.6809815950920199E-2</v>
      </c>
      <c r="D18" s="59">
        <v>0.42944785276073599</v>
      </c>
      <c r="E18" s="59">
        <v>0.47239263803680998</v>
      </c>
      <c r="F18" s="60">
        <v>6.13496932515337E-2</v>
      </c>
      <c r="G18" s="26">
        <v>6</v>
      </c>
      <c r="H18" s="25">
        <v>70</v>
      </c>
      <c r="I18" s="25">
        <v>77</v>
      </c>
      <c r="J18" s="18">
        <v>10</v>
      </c>
    </row>
    <row r="19" spans="1:10" x14ac:dyDescent="0.2">
      <c r="A19" s="273"/>
      <c r="B19" s="23" t="s">
        <v>236</v>
      </c>
      <c r="C19" s="58">
        <v>7.1428571428571397E-2</v>
      </c>
      <c r="D19" s="59">
        <v>0.40225563909774398</v>
      </c>
      <c r="E19" s="59">
        <v>0.44172932330827103</v>
      </c>
      <c r="F19" s="60">
        <v>8.4586466165413501E-2</v>
      </c>
      <c r="G19" s="26">
        <v>38</v>
      </c>
      <c r="H19" s="25">
        <v>214</v>
      </c>
      <c r="I19" s="25">
        <v>235</v>
      </c>
      <c r="J19" s="18">
        <v>45</v>
      </c>
    </row>
    <row r="20" spans="1:10" x14ac:dyDescent="0.2">
      <c r="A20" s="273"/>
      <c r="B20" s="23" t="s">
        <v>237</v>
      </c>
      <c r="C20" s="58">
        <v>2.6119402985074602E-2</v>
      </c>
      <c r="D20" s="59">
        <v>0.347014925373134</v>
      </c>
      <c r="E20" s="59">
        <v>0.54291044776119401</v>
      </c>
      <c r="F20" s="60">
        <v>8.3955223880596994E-2</v>
      </c>
      <c r="G20" s="26">
        <v>14</v>
      </c>
      <c r="H20" s="25">
        <v>186</v>
      </c>
      <c r="I20" s="25">
        <v>291</v>
      </c>
      <c r="J20" s="18">
        <v>45</v>
      </c>
    </row>
    <row r="21" spans="1:10" x14ac:dyDescent="0.2">
      <c r="A21" s="273"/>
      <c r="B21" s="23" t="s">
        <v>238</v>
      </c>
      <c r="C21" s="58">
        <v>2.82485875706215E-2</v>
      </c>
      <c r="D21" s="59">
        <v>0.38983050847457601</v>
      </c>
      <c r="E21" s="59">
        <v>0.53672316384180796</v>
      </c>
      <c r="F21" s="60">
        <v>4.5197740112994399E-2</v>
      </c>
      <c r="G21" s="26">
        <v>5</v>
      </c>
      <c r="H21" s="25">
        <v>69</v>
      </c>
      <c r="I21" s="25">
        <v>95</v>
      </c>
      <c r="J21" s="18">
        <v>8</v>
      </c>
    </row>
    <row r="22" spans="1:10" x14ac:dyDescent="0.2">
      <c r="A22" s="273"/>
      <c r="B22" s="23" t="s">
        <v>239</v>
      </c>
      <c r="C22" s="58">
        <v>5.1075268817204297E-2</v>
      </c>
      <c r="D22" s="59">
        <v>0.38172043010752699</v>
      </c>
      <c r="E22" s="59">
        <v>0.489247311827957</v>
      </c>
      <c r="F22" s="60">
        <v>7.79569892473118E-2</v>
      </c>
      <c r="G22" s="26">
        <v>19</v>
      </c>
      <c r="H22" s="25">
        <v>142</v>
      </c>
      <c r="I22" s="25">
        <v>182</v>
      </c>
      <c r="J22" s="18">
        <v>29</v>
      </c>
    </row>
    <row r="23" spans="1:10" x14ac:dyDescent="0.2">
      <c r="A23" s="273"/>
      <c r="B23" s="23" t="s">
        <v>170</v>
      </c>
      <c r="C23" s="58">
        <v>3.47490347490347E-2</v>
      </c>
      <c r="D23" s="59">
        <v>0.33204633204633199</v>
      </c>
      <c r="E23" s="59">
        <v>0.54826254826254806</v>
      </c>
      <c r="F23" s="60">
        <v>8.4942084942084897E-2</v>
      </c>
      <c r="G23" s="26">
        <v>9</v>
      </c>
      <c r="H23" s="25">
        <v>86</v>
      </c>
      <c r="I23" s="25">
        <v>142</v>
      </c>
      <c r="J23" s="18">
        <v>22</v>
      </c>
    </row>
    <row r="24" spans="1:10" x14ac:dyDescent="0.2">
      <c r="A24" s="273"/>
      <c r="B24" s="23" t="s">
        <v>240</v>
      </c>
      <c r="C24" s="58">
        <v>1.8633540372670801E-2</v>
      </c>
      <c r="D24" s="59">
        <v>0.39130434782608697</v>
      </c>
      <c r="E24" s="59">
        <v>0.50931677018633503</v>
      </c>
      <c r="F24" s="60">
        <v>8.0745341614906804E-2</v>
      </c>
      <c r="G24" s="26">
        <v>3</v>
      </c>
      <c r="H24" s="25">
        <v>63</v>
      </c>
      <c r="I24" s="25">
        <v>82</v>
      </c>
      <c r="J24" s="18">
        <v>13</v>
      </c>
    </row>
    <row r="25" spans="1:10" x14ac:dyDescent="0.2">
      <c r="A25" s="276"/>
      <c r="B25" s="50" t="s">
        <v>172</v>
      </c>
      <c r="C25" s="61">
        <v>9.0452261306532694E-2</v>
      </c>
      <c r="D25" s="62">
        <v>0.30402010050251299</v>
      </c>
      <c r="E25" s="62">
        <v>0.50753768844221103</v>
      </c>
      <c r="F25" s="63">
        <v>9.7989949748743699E-2</v>
      </c>
      <c r="G25" s="27">
        <v>36</v>
      </c>
      <c r="H25" s="22">
        <v>121</v>
      </c>
      <c r="I25" s="22">
        <v>202</v>
      </c>
      <c r="J25" s="19">
        <v>39</v>
      </c>
    </row>
    <row r="26" spans="1:10" x14ac:dyDescent="0.2">
      <c r="A26" s="273" t="s">
        <v>541</v>
      </c>
      <c r="B26" s="120" t="s">
        <v>390</v>
      </c>
      <c r="C26" s="171">
        <v>0.65141430948419299</v>
      </c>
      <c r="D26" s="121">
        <v>0.33111480865224602</v>
      </c>
      <c r="E26" s="121">
        <v>1.7470881863560699E-2</v>
      </c>
      <c r="F26" s="122">
        <v>0</v>
      </c>
      <c r="G26" s="29">
        <v>783</v>
      </c>
      <c r="H26" s="30">
        <v>398</v>
      </c>
      <c r="I26" s="30">
        <v>21</v>
      </c>
      <c r="J26" s="31">
        <v>0</v>
      </c>
    </row>
    <row r="27" spans="1:10" x14ac:dyDescent="0.2">
      <c r="A27" s="273"/>
      <c r="B27" s="23" t="s">
        <v>234</v>
      </c>
      <c r="C27" s="58">
        <v>0.72972972972973005</v>
      </c>
      <c r="D27" s="59">
        <v>0.27027027027027001</v>
      </c>
      <c r="E27" s="59">
        <v>0</v>
      </c>
      <c r="F27" s="60">
        <v>0</v>
      </c>
      <c r="G27" s="26">
        <v>27</v>
      </c>
      <c r="H27" s="25">
        <v>10</v>
      </c>
      <c r="I27" s="25">
        <v>0</v>
      </c>
      <c r="J27" s="18">
        <v>0</v>
      </c>
    </row>
    <row r="28" spans="1:10" x14ac:dyDescent="0.2">
      <c r="A28" s="273"/>
      <c r="B28" s="23" t="s">
        <v>235</v>
      </c>
      <c r="C28" s="58">
        <v>0.72839506172839497</v>
      </c>
      <c r="D28" s="59">
        <v>0.25925925925925902</v>
      </c>
      <c r="E28" s="59">
        <v>1.2345679012345699E-2</v>
      </c>
      <c r="F28" s="60">
        <v>0</v>
      </c>
      <c r="G28" s="26">
        <v>59</v>
      </c>
      <c r="H28" s="25">
        <v>21</v>
      </c>
      <c r="I28" s="25">
        <v>1</v>
      </c>
      <c r="J28" s="18">
        <v>0</v>
      </c>
    </row>
    <row r="29" spans="1:10" x14ac:dyDescent="0.2">
      <c r="A29" s="273"/>
      <c r="B29" s="23" t="s">
        <v>236</v>
      </c>
      <c r="C29" s="58">
        <v>0.71063829787234001</v>
      </c>
      <c r="D29" s="59">
        <v>0.28936170212765999</v>
      </c>
      <c r="E29" s="59">
        <v>0</v>
      </c>
      <c r="F29" s="60">
        <v>0</v>
      </c>
      <c r="G29" s="26">
        <v>167</v>
      </c>
      <c r="H29" s="25">
        <v>68</v>
      </c>
      <c r="I29" s="25">
        <v>0</v>
      </c>
      <c r="J29" s="18">
        <v>0</v>
      </c>
    </row>
    <row r="30" spans="1:10" x14ac:dyDescent="0.2">
      <c r="A30" s="273"/>
      <c r="B30" s="23" t="s">
        <v>237</v>
      </c>
      <c r="C30" s="58">
        <v>0.56741573033707904</v>
      </c>
      <c r="D30" s="59">
        <v>0.40449438202247201</v>
      </c>
      <c r="E30" s="59">
        <v>2.8089887640449399E-2</v>
      </c>
      <c r="F30" s="60">
        <v>0</v>
      </c>
      <c r="G30" s="26">
        <v>101</v>
      </c>
      <c r="H30" s="25">
        <v>72</v>
      </c>
      <c r="I30" s="25">
        <v>5</v>
      </c>
      <c r="J30" s="18">
        <v>0</v>
      </c>
    </row>
    <row r="31" spans="1:10" x14ac:dyDescent="0.2">
      <c r="A31" s="273"/>
      <c r="B31" s="23" t="s">
        <v>238</v>
      </c>
      <c r="C31" s="58">
        <v>0.65753424657534199</v>
      </c>
      <c r="D31" s="59">
        <v>0.34246575342465801</v>
      </c>
      <c r="E31" s="59">
        <v>0</v>
      </c>
      <c r="F31" s="60">
        <v>0</v>
      </c>
      <c r="G31" s="26">
        <v>48</v>
      </c>
      <c r="H31" s="25">
        <v>25</v>
      </c>
      <c r="I31" s="25">
        <v>0</v>
      </c>
      <c r="J31" s="18">
        <v>0</v>
      </c>
    </row>
    <row r="32" spans="1:10" x14ac:dyDescent="0.2">
      <c r="A32" s="273"/>
      <c r="B32" s="23" t="s">
        <v>239</v>
      </c>
      <c r="C32" s="58">
        <v>0.55333333333333301</v>
      </c>
      <c r="D32" s="59">
        <v>0.42</v>
      </c>
      <c r="E32" s="59">
        <v>2.66666666666667E-2</v>
      </c>
      <c r="F32" s="60">
        <v>0</v>
      </c>
      <c r="G32" s="26">
        <v>83</v>
      </c>
      <c r="H32" s="25">
        <v>63</v>
      </c>
      <c r="I32" s="25">
        <v>4</v>
      </c>
      <c r="J32" s="18">
        <v>0</v>
      </c>
    </row>
    <row r="33" spans="1:12" x14ac:dyDescent="0.2">
      <c r="A33" s="273"/>
      <c r="B33" s="23" t="s">
        <v>170</v>
      </c>
      <c r="C33" s="58">
        <v>0.53246753246753198</v>
      </c>
      <c r="D33" s="59">
        <v>0.46753246753246802</v>
      </c>
      <c r="E33" s="59">
        <v>0</v>
      </c>
      <c r="F33" s="60">
        <v>0</v>
      </c>
      <c r="G33" s="26">
        <v>41</v>
      </c>
      <c r="H33" s="25">
        <v>36</v>
      </c>
      <c r="I33" s="25">
        <v>0</v>
      </c>
      <c r="J33" s="18">
        <v>0</v>
      </c>
    </row>
    <row r="34" spans="1:12" x14ac:dyDescent="0.2">
      <c r="A34" s="273"/>
      <c r="B34" s="23" t="s">
        <v>240</v>
      </c>
      <c r="C34" s="58">
        <v>0.56097560975609795</v>
      </c>
      <c r="D34" s="59">
        <v>0.36585365853658502</v>
      </c>
      <c r="E34" s="59">
        <v>7.3170731707317097E-2</v>
      </c>
      <c r="F34" s="60">
        <v>0</v>
      </c>
      <c r="G34" s="26">
        <v>23</v>
      </c>
      <c r="H34" s="25">
        <v>15</v>
      </c>
      <c r="I34" s="25">
        <v>3</v>
      </c>
      <c r="J34" s="18">
        <v>0</v>
      </c>
    </row>
    <row r="35" spans="1:12" x14ac:dyDescent="0.2">
      <c r="A35" s="276"/>
      <c r="B35" s="50" t="s">
        <v>172</v>
      </c>
      <c r="C35" s="61">
        <v>0.70909090909090899</v>
      </c>
      <c r="D35" s="62">
        <v>0.266666666666667</v>
      </c>
      <c r="E35" s="62">
        <v>2.4242424242424201E-2</v>
      </c>
      <c r="F35" s="63">
        <v>0</v>
      </c>
      <c r="G35" s="27">
        <v>234</v>
      </c>
      <c r="H35" s="22">
        <v>88</v>
      </c>
      <c r="I35" s="22">
        <v>8</v>
      </c>
      <c r="J35" s="19">
        <v>0</v>
      </c>
    </row>
    <row r="36" spans="1:12" x14ac:dyDescent="0.2">
      <c r="K36" s="16"/>
      <c r="L36" s="16"/>
    </row>
    <row r="37" spans="1:12" x14ac:dyDescent="0.2">
      <c r="A37" s="267" t="s">
        <v>549</v>
      </c>
      <c r="B37" s="267"/>
      <c r="C37" s="267"/>
      <c r="D37" s="267"/>
      <c r="E37" s="267"/>
      <c r="F37" s="267"/>
      <c r="G37" s="267"/>
      <c r="H37" s="267"/>
      <c r="I37" s="267"/>
      <c r="J37" s="267"/>
      <c r="K37" s="267"/>
      <c r="L37" s="267"/>
    </row>
  </sheetData>
  <mergeCells count="6">
    <mergeCell ref="A6:A15"/>
    <mergeCell ref="A16:A25"/>
    <mergeCell ref="A26:A35"/>
    <mergeCell ref="A37:L37"/>
    <mergeCell ref="C4:F4"/>
    <mergeCell ref="G4:J4"/>
  </mergeCell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0EFA8-C33C-43E2-8EC1-31651B001622}">
  <dimension ref="A1:F122"/>
  <sheetViews>
    <sheetView workbookViewId="0"/>
  </sheetViews>
  <sheetFormatPr baseColWidth="10" defaultRowHeight="12.75" x14ac:dyDescent="0.2"/>
  <cols>
    <col min="1" max="1" width="16.85546875" style="6" customWidth="1"/>
    <col min="2" max="2" width="15.28515625" style="6" bestFit="1" customWidth="1"/>
    <col min="3" max="3" width="29.85546875" style="6" bestFit="1" customWidth="1"/>
    <col min="4" max="6" width="14.28515625" style="173" customWidth="1"/>
    <col min="7" max="16384" width="11.42578125" style="6"/>
  </cols>
  <sheetData>
    <row r="1" spans="1:6" x14ac:dyDescent="0.2">
      <c r="A1" s="15" t="s">
        <v>553</v>
      </c>
    </row>
    <row r="2" spans="1:6" x14ac:dyDescent="0.2">
      <c r="A2" s="6" t="s">
        <v>554</v>
      </c>
    </row>
    <row r="4" spans="1:6" x14ac:dyDescent="0.2">
      <c r="A4" s="17"/>
      <c r="B4" s="24"/>
      <c r="C4" s="24"/>
      <c r="D4" s="322" t="s">
        <v>555</v>
      </c>
      <c r="E4" s="323"/>
      <c r="F4" s="324"/>
    </row>
    <row r="5" spans="1:6" x14ac:dyDescent="0.2">
      <c r="A5" s="13" t="s">
        <v>232</v>
      </c>
      <c r="B5" s="50" t="s">
        <v>556</v>
      </c>
      <c r="C5" s="50" t="s">
        <v>557</v>
      </c>
      <c r="D5" s="183" t="s">
        <v>158</v>
      </c>
      <c r="E5" s="184" t="s">
        <v>241</v>
      </c>
      <c r="F5" s="185" t="s">
        <v>390</v>
      </c>
    </row>
    <row r="6" spans="1:6" x14ac:dyDescent="0.2">
      <c r="A6" s="273" t="s">
        <v>234</v>
      </c>
      <c r="B6" s="23">
        <v>101</v>
      </c>
      <c r="C6" s="23" t="s">
        <v>558</v>
      </c>
      <c r="D6" s="180">
        <v>0.617162245238975</v>
      </c>
      <c r="E6" s="174">
        <v>8.3044295463043705E-2</v>
      </c>
      <c r="F6" s="175">
        <v>0.38826336998737998</v>
      </c>
    </row>
    <row r="7" spans="1:6" x14ac:dyDescent="0.2">
      <c r="A7" s="273"/>
      <c r="B7" s="23">
        <v>103</v>
      </c>
      <c r="C7" s="23" t="s">
        <v>559</v>
      </c>
      <c r="D7" s="180">
        <v>0.22331957136809799</v>
      </c>
      <c r="E7" s="174" t="s">
        <v>173</v>
      </c>
      <c r="F7" s="175">
        <v>0.22331957136809799</v>
      </c>
    </row>
    <row r="8" spans="1:6" x14ac:dyDescent="0.2">
      <c r="A8" s="273"/>
      <c r="B8" s="23">
        <v>104</v>
      </c>
      <c r="C8" s="23" t="s">
        <v>560</v>
      </c>
      <c r="D8" s="180">
        <v>0.37388152254958701</v>
      </c>
      <c r="E8" s="174" t="s">
        <v>173</v>
      </c>
      <c r="F8" s="175">
        <v>0.37388152254958701</v>
      </c>
    </row>
    <row r="9" spans="1:6" x14ac:dyDescent="0.2">
      <c r="A9" s="273"/>
      <c r="B9" s="23">
        <v>105</v>
      </c>
      <c r="C9" s="23" t="s">
        <v>561</v>
      </c>
      <c r="D9" s="180">
        <v>0.15796520310918399</v>
      </c>
      <c r="E9" s="174" t="s">
        <v>173</v>
      </c>
      <c r="F9" s="175">
        <v>0.15796520310918399</v>
      </c>
    </row>
    <row r="10" spans="1:6" x14ac:dyDescent="0.2">
      <c r="A10" s="273"/>
      <c r="B10" s="23">
        <v>106</v>
      </c>
      <c r="C10" s="23" t="s">
        <v>562</v>
      </c>
      <c r="D10" s="180">
        <v>0.37843757942505601</v>
      </c>
      <c r="E10" s="174" t="s">
        <v>173</v>
      </c>
      <c r="F10" s="175">
        <v>0.29229717070955202</v>
      </c>
    </row>
    <row r="11" spans="1:6" x14ac:dyDescent="0.2">
      <c r="A11" s="273"/>
      <c r="B11" s="23">
        <v>107</v>
      </c>
      <c r="C11" s="23" t="s">
        <v>563</v>
      </c>
      <c r="D11" s="180">
        <v>0.41403299817503603</v>
      </c>
      <c r="E11" s="174" t="s">
        <v>173</v>
      </c>
      <c r="F11" s="175">
        <v>0.36662908650543902</v>
      </c>
    </row>
    <row r="12" spans="1:6" x14ac:dyDescent="0.2">
      <c r="A12" s="273"/>
      <c r="B12" s="23">
        <v>108</v>
      </c>
      <c r="C12" s="23" t="s">
        <v>564</v>
      </c>
      <c r="D12" s="180">
        <v>0.25175430879946398</v>
      </c>
      <c r="E12" s="174" t="s">
        <v>173</v>
      </c>
      <c r="F12" s="175">
        <v>0.27062576493972501</v>
      </c>
    </row>
    <row r="13" spans="1:6" x14ac:dyDescent="0.2">
      <c r="A13" s="273"/>
      <c r="B13" s="23">
        <v>109</v>
      </c>
      <c r="C13" s="23" t="s">
        <v>565</v>
      </c>
      <c r="D13" s="180">
        <v>0.42689346437006798</v>
      </c>
      <c r="E13" s="174">
        <v>0.28522212461150298</v>
      </c>
      <c r="F13" s="175">
        <v>0.36772235199126202</v>
      </c>
    </row>
    <row r="14" spans="1:6" x14ac:dyDescent="0.2">
      <c r="A14" s="313" t="s">
        <v>235</v>
      </c>
      <c r="B14" s="24">
        <v>201</v>
      </c>
      <c r="C14" s="24" t="s">
        <v>566</v>
      </c>
      <c r="D14" s="181">
        <v>0.36488254314992302</v>
      </c>
      <c r="E14" s="178">
        <v>0.37567689208314797</v>
      </c>
      <c r="F14" s="179">
        <v>0.42530924440152201</v>
      </c>
    </row>
    <row r="15" spans="1:6" x14ac:dyDescent="0.2">
      <c r="A15" s="273"/>
      <c r="B15" s="23">
        <v>202</v>
      </c>
      <c r="C15" s="23" t="s">
        <v>567</v>
      </c>
      <c r="D15" s="180">
        <v>0.26168694863049402</v>
      </c>
      <c r="E15" s="174">
        <v>0.19447119440876301</v>
      </c>
      <c r="F15" s="175">
        <v>0.372901284188145</v>
      </c>
    </row>
    <row r="16" spans="1:6" x14ac:dyDescent="0.2">
      <c r="A16" s="273"/>
      <c r="B16" s="23">
        <v>203</v>
      </c>
      <c r="C16" s="23" t="s">
        <v>568</v>
      </c>
      <c r="D16" s="180">
        <v>0.58128945731632498</v>
      </c>
      <c r="E16" s="174" t="s">
        <v>173</v>
      </c>
      <c r="F16" s="175">
        <v>0.58128945731632498</v>
      </c>
    </row>
    <row r="17" spans="1:6" x14ac:dyDescent="0.2">
      <c r="A17" s="273"/>
      <c r="B17" s="23">
        <v>204</v>
      </c>
      <c r="C17" s="23" t="s">
        <v>569</v>
      </c>
      <c r="D17" s="180">
        <v>0.25491203748061497</v>
      </c>
      <c r="E17" s="174" t="s">
        <v>173</v>
      </c>
      <c r="F17" s="175">
        <v>0.25491203748061497</v>
      </c>
    </row>
    <row r="18" spans="1:6" x14ac:dyDescent="0.2">
      <c r="A18" s="273"/>
      <c r="B18" s="23">
        <v>205</v>
      </c>
      <c r="C18" s="23" t="s">
        <v>570</v>
      </c>
      <c r="D18" s="180">
        <v>0.44491552939609402</v>
      </c>
      <c r="E18" s="174">
        <v>0.26065717020232498</v>
      </c>
      <c r="F18" s="175">
        <v>0.41847232683834601</v>
      </c>
    </row>
    <row r="19" spans="1:6" x14ac:dyDescent="0.2">
      <c r="A19" s="273"/>
      <c r="B19" s="23">
        <v>206</v>
      </c>
      <c r="C19" s="23" t="s">
        <v>571</v>
      </c>
      <c r="D19" s="180">
        <v>0.361671471969289</v>
      </c>
      <c r="E19" s="174">
        <v>6.7118787760483106E-2</v>
      </c>
      <c r="F19" s="175">
        <v>0.281330365854503</v>
      </c>
    </row>
    <row r="20" spans="1:6" x14ac:dyDescent="0.2">
      <c r="A20" s="273"/>
      <c r="B20" s="23">
        <v>207</v>
      </c>
      <c r="C20" s="23" t="s">
        <v>572</v>
      </c>
      <c r="D20" s="180">
        <v>0.256013825754899</v>
      </c>
      <c r="E20" s="174" t="s">
        <v>173</v>
      </c>
      <c r="F20" s="175">
        <v>0.256013825754899</v>
      </c>
    </row>
    <row r="21" spans="1:6" x14ac:dyDescent="0.2">
      <c r="A21" s="273"/>
      <c r="B21" s="23">
        <v>208</v>
      </c>
      <c r="C21" s="23" t="s">
        <v>573</v>
      </c>
      <c r="D21" s="180">
        <v>0.16732324041692301</v>
      </c>
      <c r="E21" s="174" t="s">
        <v>173</v>
      </c>
      <c r="F21" s="175">
        <v>0.285758538233089</v>
      </c>
    </row>
    <row r="22" spans="1:6" x14ac:dyDescent="0.2">
      <c r="A22" s="273"/>
      <c r="B22" s="23">
        <v>209</v>
      </c>
      <c r="C22" s="23" t="s">
        <v>574</v>
      </c>
      <c r="D22" s="180">
        <v>0.59015309969898999</v>
      </c>
      <c r="E22" s="174" t="s">
        <v>173</v>
      </c>
      <c r="F22" s="175">
        <v>0.59830529942161403</v>
      </c>
    </row>
    <row r="23" spans="1:6" x14ac:dyDescent="0.2">
      <c r="A23" s="276"/>
      <c r="B23" s="50">
        <v>210</v>
      </c>
      <c r="C23" s="50" t="s">
        <v>575</v>
      </c>
      <c r="D23" s="182">
        <v>0.39835921834247201</v>
      </c>
      <c r="E23" s="176" t="s">
        <v>173</v>
      </c>
      <c r="F23" s="177">
        <v>0.31293566886552598</v>
      </c>
    </row>
    <row r="24" spans="1:6" x14ac:dyDescent="0.2">
      <c r="A24" s="273" t="s">
        <v>236</v>
      </c>
      <c r="B24" s="23">
        <v>301</v>
      </c>
      <c r="C24" s="23" t="s">
        <v>576</v>
      </c>
      <c r="D24" s="180">
        <v>0.63969854589521502</v>
      </c>
      <c r="E24" s="174">
        <v>0.204150145502875</v>
      </c>
      <c r="F24" s="175">
        <v>0.58762092395729004</v>
      </c>
    </row>
    <row r="25" spans="1:6" x14ac:dyDescent="0.2">
      <c r="A25" s="273"/>
      <c r="B25" s="23">
        <v>302</v>
      </c>
      <c r="C25" s="23" t="s">
        <v>577</v>
      </c>
      <c r="D25" s="180">
        <v>0.427353429965798</v>
      </c>
      <c r="E25" s="174">
        <v>0.31762091404831799</v>
      </c>
      <c r="F25" s="175">
        <v>0.48544055364384803</v>
      </c>
    </row>
    <row r="26" spans="1:6" x14ac:dyDescent="0.2">
      <c r="A26" s="273"/>
      <c r="B26" s="23">
        <v>303</v>
      </c>
      <c r="C26" s="23" t="s">
        <v>578</v>
      </c>
      <c r="D26" s="180">
        <v>0.53191494894622304</v>
      </c>
      <c r="E26" s="174" t="s">
        <v>173</v>
      </c>
      <c r="F26" s="175">
        <v>0.58080181028872402</v>
      </c>
    </row>
    <row r="27" spans="1:6" x14ac:dyDescent="0.2">
      <c r="A27" s="273"/>
      <c r="B27" s="23">
        <v>304</v>
      </c>
      <c r="C27" s="23" t="s">
        <v>579</v>
      </c>
      <c r="D27" s="180">
        <v>0.38075063621546501</v>
      </c>
      <c r="E27" s="174">
        <v>4.4648231597069002E-2</v>
      </c>
      <c r="F27" s="175">
        <v>0.33546988026452701</v>
      </c>
    </row>
    <row r="28" spans="1:6" x14ac:dyDescent="0.2">
      <c r="A28" s="273"/>
      <c r="B28" s="23">
        <v>305</v>
      </c>
      <c r="C28" s="23" t="s">
        <v>580</v>
      </c>
      <c r="D28" s="180">
        <v>0.433560395487323</v>
      </c>
      <c r="E28" s="174">
        <v>0.27142130349264199</v>
      </c>
      <c r="F28" s="175">
        <v>0.40598731100026503</v>
      </c>
    </row>
    <row r="29" spans="1:6" x14ac:dyDescent="0.2">
      <c r="A29" s="273"/>
      <c r="B29" s="23">
        <v>306</v>
      </c>
      <c r="C29" s="23" t="s">
        <v>581</v>
      </c>
      <c r="D29" s="180">
        <v>0.211227443115687</v>
      </c>
      <c r="E29" s="174">
        <v>0.17522269790241701</v>
      </c>
      <c r="F29" s="175">
        <v>0.49411013204807402</v>
      </c>
    </row>
    <row r="30" spans="1:6" x14ac:dyDescent="0.2">
      <c r="A30" s="273"/>
      <c r="B30" s="23">
        <v>307</v>
      </c>
      <c r="C30" s="23" t="s">
        <v>582</v>
      </c>
      <c r="D30" s="180">
        <v>0.178291244054401</v>
      </c>
      <c r="E30" s="174">
        <v>0.179644767157846</v>
      </c>
      <c r="F30" s="175">
        <v>0.209902019683675</v>
      </c>
    </row>
    <row r="31" spans="1:6" x14ac:dyDescent="0.2">
      <c r="A31" s="273"/>
      <c r="B31" s="23">
        <v>308</v>
      </c>
      <c r="C31" s="23" t="s">
        <v>583</v>
      </c>
      <c r="D31" s="180">
        <v>0.29827040626163498</v>
      </c>
      <c r="E31" s="174">
        <v>8.7731324701619498E-2</v>
      </c>
      <c r="F31" s="175">
        <v>0.34844291887562101</v>
      </c>
    </row>
    <row r="32" spans="1:6" x14ac:dyDescent="0.2">
      <c r="A32" s="273"/>
      <c r="B32" s="23">
        <v>309</v>
      </c>
      <c r="C32" s="23" t="s">
        <v>584</v>
      </c>
      <c r="D32" s="180">
        <v>0.43852250843116097</v>
      </c>
      <c r="E32" s="174" t="s">
        <v>173</v>
      </c>
      <c r="F32" s="175">
        <v>0.37042863836205903</v>
      </c>
    </row>
    <row r="33" spans="1:6" x14ac:dyDescent="0.2">
      <c r="A33" s="273"/>
      <c r="B33" s="23">
        <v>310</v>
      </c>
      <c r="C33" s="23" t="s">
        <v>585</v>
      </c>
      <c r="D33" s="180">
        <v>0.495682653630796</v>
      </c>
      <c r="E33" s="174">
        <v>2.9359962506320499E-2</v>
      </c>
      <c r="F33" s="175">
        <v>0.573630699489587</v>
      </c>
    </row>
    <row r="34" spans="1:6" x14ac:dyDescent="0.2">
      <c r="A34" s="273"/>
      <c r="B34" s="23">
        <v>311</v>
      </c>
      <c r="C34" s="23" t="s">
        <v>586</v>
      </c>
      <c r="D34" s="180">
        <v>0.25377701189396401</v>
      </c>
      <c r="E34" s="174" t="s">
        <v>173</v>
      </c>
      <c r="F34" s="175">
        <v>0.26442826942217401</v>
      </c>
    </row>
    <row r="35" spans="1:6" x14ac:dyDescent="0.2">
      <c r="A35" s="273"/>
      <c r="B35" s="23">
        <v>312</v>
      </c>
      <c r="C35" s="23" t="s">
        <v>587</v>
      </c>
      <c r="D35" s="180">
        <v>0.31588856808369398</v>
      </c>
      <c r="E35" s="174">
        <v>4.5156807267161501E-3</v>
      </c>
      <c r="F35" s="175">
        <v>0.39574392378242801</v>
      </c>
    </row>
    <row r="36" spans="1:6" x14ac:dyDescent="0.2">
      <c r="A36" s="273"/>
      <c r="B36" s="23">
        <v>313</v>
      </c>
      <c r="C36" s="23" t="s">
        <v>588</v>
      </c>
      <c r="D36" s="180">
        <v>0.38644215133592102</v>
      </c>
      <c r="E36" s="174" t="s">
        <v>173</v>
      </c>
      <c r="F36" s="175">
        <v>0.38644215133592102</v>
      </c>
    </row>
    <row r="37" spans="1:6" x14ac:dyDescent="0.2">
      <c r="A37" s="273"/>
      <c r="B37" s="23">
        <v>314</v>
      </c>
      <c r="C37" s="23" t="s">
        <v>589</v>
      </c>
      <c r="D37" s="180">
        <v>0.19142448513021501</v>
      </c>
      <c r="E37" s="174" t="s">
        <v>173</v>
      </c>
      <c r="F37" s="175">
        <v>0.32981120403882502</v>
      </c>
    </row>
    <row r="38" spans="1:6" x14ac:dyDescent="0.2">
      <c r="A38" s="273"/>
      <c r="B38" s="23">
        <v>315</v>
      </c>
      <c r="C38" s="23" t="s">
        <v>590</v>
      </c>
      <c r="D38" s="180">
        <v>0.36313019876727098</v>
      </c>
      <c r="E38" s="174" t="s">
        <v>173</v>
      </c>
      <c r="F38" s="175">
        <v>0.41339076942550301</v>
      </c>
    </row>
    <row r="39" spans="1:6" x14ac:dyDescent="0.2">
      <c r="A39" s="273"/>
      <c r="B39" s="23">
        <v>316</v>
      </c>
      <c r="C39" s="23" t="s">
        <v>591</v>
      </c>
      <c r="D39" s="180">
        <v>0.393823208533226</v>
      </c>
      <c r="E39" s="174">
        <v>0.119913531119621</v>
      </c>
      <c r="F39" s="175">
        <v>0.30877332114718298</v>
      </c>
    </row>
    <row r="40" spans="1:6" x14ac:dyDescent="0.2">
      <c r="A40" s="273"/>
      <c r="B40" s="23">
        <v>317</v>
      </c>
      <c r="C40" s="23" t="s">
        <v>592</v>
      </c>
      <c r="D40" s="180">
        <v>0.145999456577208</v>
      </c>
      <c r="E40" s="174">
        <v>0.21341998797294801</v>
      </c>
      <c r="F40" s="175">
        <v>0.34643746031297601</v>
      </c>
    </row>
    <row r="41" spans="1:6" x14ac:dyDescent="0.2">
      <c r="A41" s="273"/>
      <c r="B41" s="23">
        <v>318</v>
      </c>
      <c r="C41" s="23" t="s">
        <v>593</v>
      </c>
      <c r="D41" s="180">
        <v>0.38317119468777899</v>
      </c>
      <c r="E41" s="174">
        <v>0.37450761501261298</v>
      </c>
      <c r="F41" s="175">
        <v>0.40153898145306699</v>
      </c>
    </row>
    <row r="42" spans="1:6" x14ac:dyDescent="0.2">
      <c r="A42" s="273"/>
      <c r="B42" s="23">
        <v>319</v>
      </c>
      <c r="C42" s="23" t="s">
        <v>594</v>
      </c>
      <c r="D42" s="180">
        <v>0.352198990319814</v>
      </c>
      <c r="E42" s="174">
        <v>0.43157484592136602</v>
      </c>
      <c r="F42" s="175">
        <v>0.37906356398386498</v>
      </c>
    </row>
    <row r="43" spans="1:6" x14ac:dyDescent="0.2">
      <c r="A43" s="273"/>
      <c r="B43" s="23">
        <v>320</v>
      </c>
      <c r="C43" s="23" t="s">
        <v>595</v>
      </c>
      <c r="D43" s="180">
        <v>0.41516683882066002</v>
      </c>
      <c r="E43" s="174" t="s">
        <v>173</v>
      </c>
      <c r="F43" s="175">
        <v>0.32574012609851799</v>
      </c>
    </row>
    <row r="44" spans="1:6" x14ac:dyDescent="0.2">
      <c r="A44" s="273"/>
      <c r="B44" s="23">
        <v>321</v>
      </c>
      <c r="C44" s="23" t="s">
        <v>596</v>
      </c>
      <c r="D44" s="180">
        <v>0.40571909178364302</v>
      </c>
      <c r="E44" s="174">
        <v>0.125202121809703</v>
      </c>
      <c r="F44" s="175">
        <v>0.39045374564392099</v>
      </c>
    </row>
    <row r="45" spans="1:6" x14ac:dyDescent="0.2">
      <c r="A45" s="273"/>
      <c r="B45" s="23">
        <v>322</v>
      </c>
      <c r="C45" s="23" t="s">
        <v>597</v>
      </c>
      <c r="D45" s="180">
        <v>0.38791442859724101</v>
      </c>
      <c r="E45" s="174" t="s">
        <v>173</v>
      </c>
      <c r="F45" s="175">
        <v>0.35805993516047702</v>
      </c>
    </row>
    <row r="46" spans="1:6" x14ac:dyDescent="0.2">
      <c r="A46" s="273"/>
      <c r="B46" s="23">
        <v>323</v>
      </c>
      <c r="C46" s="23" t="s">
        <v>598</v>
      </c>
      <c r="D46" s="180">
        <v>0.47632185208433497</v>
      </c>
      <c r="E46" s="174" t="s">
        <v>173</v>
      </c>
      <c r="F46" s="175">
        <v>0.51631627712474604</v>
      </c>
    </row>
    <row r="47" spans="1:6" x14ac:dyDescent="0.2">
      <c r="A47" s="273"/>
      <c r="B47" s="23">
        <v>325</v>
      </c>
      <c r="C47" s="23" t="s">
        <v>599</v>
      </c>
      <c r="D47" s="180">
        <v>0.81836159927914698</v>
      </c>
      <c r="E47" s="174" t="s">
        <v>173</v>
      </c>
      <c r="F47" s="175">
        <v>0.68793848978053596</v>
      </c>
    </row>
    <row r="48" spans="1:6" x14ac:dyDescent="0.2">
      <c r="A48" s="313" t="s">
        <v>237</v>
      </c>
      <c r="B48" s="24">
        <v>401</v>
      </c>
      <c r="C48" s="24" t="s">
        <v>600</v>
      </c>
      <c r="D48" s="181">
        <v>0.36000684263806898</v>
      </c>
      <c r="E48" s="178">
        <v>0.42649535470952699</v>
      </c>
      <c r="F48" s="179">
        <v>0.53393432076105196</v>
      </c>
    </row>
    <row r="49" spans="1:6" x14ac:dyDescent="0.2">
      <c r="A49" s="273"/>
      <c r="B49" s="23">
        <v>402</v>
      </c>
      <c r="C49" s="23" t="s">
        <v>601</v>
      </c>
      <c r="D49" s="180">
        <v>0.43222009192565503</v>
      </c>
      <c r="E49" s="174">
        <v>1.9595291761891902E-3</v>
      </c>
      <c r="F49" s="175">
        <v>0.39267161887614399</v>
      </c>
    </row>
    <row r="50" spans="1:6" x14ac:dyDescent="0.2">
      <c r="A50" s="273"/>
      <c r="B50" s="23">
        <v>403</v>
      </c>
      <c r="C50" s="23" t="s">
        <v>602</v>
      </c>
      <c r="D50" s="180">
        <v>0.41905803214950998</v>
      </c>
      <c r="E50" s="174">
        <v>0.27762096872743097</v>
      </c>
      <c r="F50" s="175">
        <v>0.568503600254334</v>
      </c>
    </row>
    <row r="51" spans="1:6" x14ac:dyDescent="0.2">
      <c r="A51" s="273"/>
      <c r="B51" s="23">
        <v>404</v>
      </c>
      <c r="C51" s="23" t="s">
        <v>603</v>
      </c>
      <c r="D51" s="180">
        <v>0.51626289289300598</v>
      </c>
      <c r="E51" s="174" t="s">
        <v>173</v>
      </c>
      <c r="F51" s="175">
        <v>0.47324080415467401</v>
      </c>
    </row>
    <row r="52" spans="1:6" x14ac:dyDescent="0.2">
      <c r="A52" s="273"/>
      <c r="B52" s="23">
        <v>405</v>
      </c>
      <c r="C52" s="23" t="s">
        <v>604</v>
      </c>
      <c r="D52" s="180">
        <v>0.225277024741212</v>
      </c>
      <c r="E52" s="174" t="s">
        <v>173</v>
      </c>
      <c r="F52" s="175">
        <v>0.40375701522727098</v>
      </c>
    </row>
    <row r="53" spans="1:6" x14ac:dyDescent="0.2">
      <c r="A53" s="273"/>
      <c r="B53" s="23">
        <v>406</v>
      </c>
      <c r="C53" s="23" t="s">
        <v>605</v>
      </c>
      <c r="D53" s="180">
        <v>0.52999739063120499</v>
      </c>
      <c r="E53" s="174" t="s">
        <v>173</v>
      </c>
      <c r="F53" s="175">
        <v>0.58312541355463199</v>
      </c>
    </row>
    <row r="54" spans="1:6" x14ac:dyDescent="0.2">
      <c r="A54" s="273"/>
      <c r="B54" s="23">
        <v>407</v>
      </c>
      <c r="C54" s="23" t="s">
        <v>606</v>
      </c>
      <c r="D54" s="180">
        <v>0.37657241505042499</v>
      </c>
      <c r="E54" s="174">
        <v>3.7378352136247503E-2</v>
      </c>
      <c r="F54" s="175">
        <v>0.36009826322481098</v>
      </c>
    </row>
    <row r="55" spans="1:6" x14ac:dyDescent="0.2">
      <c r="A55" s="273"/>
      <c r="B55" s="23">
        <v>408</v>
      </c>
      <c r="C55" s="23" t="s">
        <v>607</v>
      </c>
      <c r="D55" s="180">
        <v>0.37390833282715802</v>
      </c>
      <c r="E55" s="174" t="s">
        <v>173</v>
      </c>
      <c r="F55" s="175">
        <v>0.37390833282715802</v>
      </c>
    </row>
    <row r="56" spans="1:6" x14ac:dyDescent="0.2">
      <c r="A56" s="273"/>
      <c r="B56" s="23">
        <v>409</v>
      </c>
      <c r="C56" s="23" t="s">
        <v>608</v>
      </c>
      <c r="D56" s="180">
        <v>0.26789392225866199</v>
      </c>
      <c r="E56" s="174">
        <v>0.13347200798928299</v>
      </c>
      <c r="F56" s="175">
        <v>0.38377543397868102</v>
      </c>
    </row>
    <row r="57" spans="1:6" x14ac:dyDescent="0.2">
      <c r="A57" s="273"/>
      <c r="B57" s="23">
        <v>410</v>
      </c>
      <c r="C57" s="23" t="s">
        <v>609</v>
      </c>
      <c r="D57" s="180">
        <v>0.34546594018753901</v>
      </c>
      <c r="E57" s="174">
        <v>0.35141547125282502</v>
      </c>
      <c r="F57" s="175">
        <v>0.424736503766875</v>
      </c>
    </row>
    <row r="58" spans="1:6" x14ac:dyDescent="0.2">
      <c r="A58" s="273"/>
      <c r="B58" s="23">
        <v>411</v>
      </c>
      <c r="C58" s="23" t="s">
        <v>610</v>
      </c>
      <c r="D58" s="180">
        <v>0.34988371325956003</v>
      </c>
      <c r="E58" s="174" t="s">
        <v>173</v>
      </c>
      <c r="F58" s="175">
        <v>0.35954784340843499</v>
      </c>
    </row>
    <row r="59" spans="1:6" x14ac:dyDescent="0.2">
      <c r="A59" s="273"/>
      <c r="B59" s="23">
        <v>412</v>
      </c>
      <c r="C59" s="23" t="s">
        <v>611</v>
      </c>
      <c r="D59" s="180">
        <v>0.40072727045323298</v>
      </c>
      <c r="E59" s="174" t="s">
        <v>173</v>
      </c>
      <c r="F59" s="175">
        <v>0.39082229818288999</v>
      </c>
    </row>
    <row r="60" spans="1:6" x14ac:dyDescent="0.2">
      <c r="A60" s="273"/>
      <c r="B60" s="23">
        <v>413</v>
      </c>
      <c r="C60" s="23" t="s">
        <v>612</v>
      </c>
      <c r="D60" s="180">
        <v>0.46993535567044098</v>
      </c>
      <c r="E60" s="174" t="s">
        <v>173</v>
      </c>
      <c r="F60" s="175">
        <v>0.48152978495455301</v>
      </c>
    </row>
    <row r="61" spans="1:6" x14ac:dyDescent="0.2">
      <c r="A61" s="273"/>
      <c r="B61" s="23">
        <v>414</v>
      </c>
      <c r="C61" s="23" t="s">
        <v>613</v>
      </c>
      <c r="D61" s="180">
        <v>0.58937146409709096</v>
      </c>
      <c r="E61" s="174" t="s">
        <v>173</v>
      </c>
      <c r="F61" s="175">
        <v>0.50489461202460095</v>
      </c>
    </row>
    <row r="62" spans="1:6" x14ac:dyDescent="0.2">
      <c r="A62" s="273"/>
      <c r="B62" s="23">
        <v>415</v>
      </c>
      <c r="C62" s="23" t="s">
        <v>614</v>
      </c>
      <c r="D62" s="180">
        <v>0.24359009229537501</v>
      </c>
      <c r="E62" s="174" t="s">
        <v>173</v>
      </c>
      <c r="F62" s="175">
        <v>0.24359009229537501</v>
      </c>
    </row>
    <row r="63" spans="1:6" x14ac:dyDescent="0.2">
      <c r="A63" s="273"/>
      <c r="B63" s="23">
        <v>416</v>
      </c>
      <c r="C63" s="23" t="s">
        <v>615</v>
      </c>
      <c r="D63" s="180">
        <v>0.397269786619596</v>
      </c>
      <c r="E63" s="174" t="s">
        <v>173</v>
      </c>
      <c r="F63" s="175">
        <v>0.397269786619596</v>
      </c>
    </row>
    <row r="64" spans="1:6" x14ac:dyDescent="0.2">
      <c r="A64" s="273"/>
      <c r="B64" s="23">
        <v>417</v>
      </c>
      <c r="C64" s="23" t="s">
        <v>616</v>
      </c>
      <c r="D64" s="180">
        <v>0.46666970539522401</v>
      </c>
      <c r="E64" s="174">
        <v>0.40439255758873499</v>
      </c>
      <c r="F64" s="175">
        <v>0.44255022419553702</v>
      </c>
    </row>
    <row r="65" spans="1:6" x14ac:dyDescent="0.2">
      <c r="A65" s="276"/>
      <c r="B65" s="50">
        <v>418</v>
      </c>
      <c r="C65" s="50" t="s">
        <v>617</v>
      </c>
      <c r="D65" s="182">
        <v>0.34972747498789702</v>
      </c>
      <c r="E65" s="176" t="s">
        <v>173</v>
      </c>
      <c r="F65" s="177">
        <v>0.36485831690585602</v>
      </c>
    </row>
    <row r="66" spans="1:6" x14ac:dyDescent="0.2">
      <c r="A66" s="273" t="s">
        <v>238</v>
      </c>
      <c r="B66" s="23">
        <v>501</v>
      </c>
      <c r="C66" s="23" t="s">
        <v>618</v>
      </c>
      <c r="D66" s="180">
        <v>0.34799434308219002</v>
      </c>
      <c r="E66" s="174">
        <v>0.30511230778017001</v>
      </c>
      <c r="F66" s="175">
        <v>0.517978019945872</v>
      </c>
    </row>
    <row r="67" spans="1:6" x14ac:dyDescent="0.2">
      <c r="A67" s="273"/>
      <c r="B67" s="23">
        <v>502</v>
      </c>
      <c r="C67" s="23" t="s">
        <v>619</v>
      </c>
      <c r="D67" s="180">
        <v>0.56199074028566898</v>
      </c>
      <c r="E67" s="174" t="s">
        <v>173</v>
      </c>
      <c r="F67" s="175">
        <v>0.52253920898134099</v>
      </c>
    </row>
    <row r="68" spans="1:6" x14ac:dyDescent="0.2">
      <c r="A68" s="273"/>
      <c r="B68" s="23">
        <v>503</v>
      </c>
      <c r="C68" s="23" t="s">
        <v>620</v>
      </c>
      <c r="D68" s="180">
        <v>0.30486658437388597</v>
      </c>
      <c r="E68" s="174">
        <v>3.2509018084010098E-2</v>
      </c>
      <c r="F68" s="175">
        <v>0.34836303812004499</v>
      </c>
    </row>
    <row r="69" spans="1:6" x14ac:dyDescent="0.2">
      <c r="A69" s="273"/>
      <c r="B69" s="23">
        <v>504</v>
      </c>
      <c r="C69" s="23" t="s">
        <v>621</v>
      </c>
      <c r="D69" s="180">
        <v>0.167157975701658</v>
      </c>
      <c r="E69" s="174">
        <v>0.32915004828045902</v>
      </c>
      <c r="F69" s="175">
        <v>0.189128363216364</v>
      </c>
    </row>
    <row r="70" spans="1:6" x14ac:dyDescent="0.2">
      <c r="A70" s="273"/>
      <c r="B70" s="23">
        <v>505</v>
      </c>
      <c r="C70" s="23" t="s">
        <v>622</v>
      </c>
      <c r="D70" s="180">
        <v>0.50618672766508799</v>
      </c>
      <c r="E70" s="174" t="s">
        <v>173</v>
      </c>
      <c r="F70" s="175">
        <v>0.31853993958083499</v>
      </c>
    </row>
    <row r="71" spans="1:6" x14ac:dyDescent="0.2">
      <c r="A71" s="273"/>
      <c r="B71" s="23">
        <v>506</v>
      </c>
      <c r="C71" s="23" t="s">
        <v>623</v>
      </c>
      <c r="D71" s="180">
        <v>0.37125645544005598</v>
      </c>
      <c r="E71" s="174">
        <v>0.47311527302864598</v>
      </c>
      <c r="F71" s="175">
        <v>0.39359775963613503</v>
      </c>
    </row>
    <row r="72" spans="1:6" x14ac:dyDescent="0.2">
      <c r="A72" s="313" t="s">
        <v>239</v>
      </c>
      <c r="B72" s="24">
        <v>601</v>
      </c>
      <c r="C72" s="24" t="s">
        <v>624</v>
      </c>
      <c r="D72" s="181">
        <v>0.46350140725938099</v>
      </c>
      <c r="E72" s="178">
        <v>0.35111588900059898</v>
      </c>
      <c r="F72" s="179">
        <v>0.493816250086203</v>
      </c>
    </row>
    <row r="73" spans="1:6" x14ac:dyDescent="0.2">
      <c r="A73" s="273"/>
      <c r="B73" s="23">
        <v>603</v>
      </c>
      <c r="C73" s="23" t="s">
        <v>625</v>
      </c>
      <c r="D73" s="180">
        <v>0.32921875785417598</v>
      </c>
      <c r="E73" s="174" t="s">
        <v>173</v>
      </c>
      <c r="F73" s="175">
        <v>0.32921875785417598</v>
      </c>
    </row>
    <row r="74" spans="1:6" x14ac:dyDescent="0.2">
      <c r="A74" s="273"/>
      <c r="B74" s="23">
        <v>606</v>
      </c>
      <c r="C74" s="23" t="s">
        <v>626</v>
      </c>
      <c r="D74" s="180">
        <v>0.51517167594249902</v>
      </c>
      <c r="E74" s="174" t="s">
        <v>173</v>
      </c>
      <c r="F74" s="175">
        <v>0.51651536618889804</v>
      </c>
    </row>
    <row r="75" spans="1:6" x14ac:dyDescent="0.2">
      <c r="A75" s="273"/>
      <c r="B75" s="23">
        <v>610</v>
      </c>
      <c r="C75" s="23" t="s">
        <v>627</v>
      </c>
      <c r="D75" s="180">
        <v>0.40323761745502301</v>
      </c>
      <c r="E75" s="174" t="s">
        <v>173</v>
      </c>
      <c r="F75" s="175">
        <v>0.39231475579035002</v>
      </c>
    </row>
    <row r="76" spans="1:6" x14ac:dyDescent="0.2">
      <c r="A76" s="273"/>
      <c r="B76" s="23">
        <v>611</v>
      </c>
      <c r="C76" s="23" t="s">
        <v>628</v>
      </c>
      <c r="D76" s="180">
        <v>0.49758828202247402</v>
      </c>
      <c r="E76" s="174">
        <v>7.47098095983771E-2</v>
      </c>
      <c r="F76" s="175">
        <v>0.35421289117921001</v>
      </c>
    </row>
    <row r="77" spans="1:6" x14ac:dyDescent="0.2">
      <c r="A77" s="273"/>
      <c r="B77" s="23">
        <v>612</v>
      </c>
      <c r="C77" s="23" t="s">
        <v>629</v>
      </c>
      <c r="D77" s="180">
        <v>0.29855269034399901</v>
      </c>
      <c r="E77" s="174">
        <v>0.16691431706430501</v>
      </c>
      <c r="F77" s="175">
        <v>0.25854202998828901</v>
      </c>
    </row>
    <row r="78" spans="1:6" x14ac:dyDescent="0.2">
      <c r="A78" s="273"/>
      <c r="B78" s="23">
        <v>614</v>
      </c>
      <c r="C78" s="23" t="s">
        <v>630</v>
      </c>
      <c r="D78" s="180">
        <v>0.120186073846973</v>
      </c>
      <c r="E78" s="174" t="s">
        <v>173</v>
      </c>
      <c r="F78" s="175">
        <v>0.120186073846973</v>
      </c>
    </row>
    <row r="79" spans="1:6" x14ac:dyDescent="0.2">
      <c r="A79" s="273"/>
      <c r="B79" s="23">
        <v>616</v>
      </c>
      <c r="C79" s="23" t="s">
        <v>631</v>
      </c>
      <c r="D79" s="180">
        <v>0.39782096473173201</v>
      </c>
      <c r="E79" s="174" t="s">
        <v>173</v>
      </c>
      <c r="F79" s="175">
        <v>0.43669112551285599</v>
      </c>
    </row>
    <row r="80" spans="1:6" x14ac:dyDescent="0.2">
      <c r="A80" s="273"/>
      <c r="B80" s="23">
        <v>617</v>
      </c>
      <c r="C80" s="23" t="s">
        <v>632</v>
      </c>
      <c r="D80" s="180">
        <v>0.61648935646514502</v>
      </c>
      <c r="E80" s="174">
        <v>0.134555848430577</v>
      </c>
      <c r="F80" s="175">
        <v>0.57046496955480797</v>
      </c>
    </row>
    <row r="81" spans="1:6" x14ac:dyDescent="0.2">
      <c r="A81" s="273"/>
      <c r="B81" s="23">
        <v>620</v>
      </c>
      <c r="C81" s="23" t="s">
        <v>633</v>
      </c>
      <c r="D81" s="180">
        <v>0.45933090180257502</v>
      </c>
      <c r="E81" s="174">
        <v>4.9982728836879702E-2</v>
      </c>
      <c r="F81" s="175">
        <v>0.455470625327769</v>
      </c>
    </row>
    <row r="82" spans="1:6" x14ac:dyDescent="0.2">
      <c r="A82" s="273"/>
      <c r="B82" s="23">
        <v>621</v>
      </c>
      <c r="C82" s="23" t="s">
        <v>634</v>
      </c>
      <c r="D82" s="180">
        <v>0.39182371463672899</v>
      </c>
      <c r="E82" s="174">
        <v>0.16698193637036601</v>
      </c>
      <c r="F82" s="175">
        <v>0.30320072362345601</v>
      </c>
    </row>
    <row r="83" spans="1:6" x14ac:dyDescent="0.2">
      <c r="A83" s="273"/>
      <c r="B83" s="23">
        <v>622</v>
      </c>
      <c r="C83" s="23" t="s">
        <v>635</v>
      </c>
      <c r="D83" s="180">
        <v>0.46742577860740098</v>
      </c>
      <c r="E83" s="174">
        <v>0.27272651279706001</v>
      </c>
      <c r="F83" s="175">
        <v>0.42062387794932399</v>
      </c>
    </row>
    <row r="84" spans="1:6" x14ac:dyDescent="0.2">
      <c r="A84" s="276"/>
      <c r="B84" s="50">
        <v>623</v>
      </c>
      <c r="C84" s="50" t="s">
        <v>636</v>
      </c>
      <c r="D84" s="182">
        <v>0.52289528381613004</v>
      </c>
      <c r="E84" s="176" t="s">
        <v>173</v>
      </c>
      <c r="F84" s="177">
        <v>0.52289528381613004</v>
      </c>
    </row>
    <row r="85" spans="1:6" x14ac:dyDescent="0.2">
      <c r="A85" s="273" t="s">
        <v>170</v>
      </c>
      <c r="B85" s="23">
        <v>701</v>
      </c>
      <c r="C85" s="23" t="s">
        <v>637</v>
      </c>
      <c r="D85" s="180">
        <v>0.37455843082315698</v>
      </c>
      <c r="E85" s="174">
        <v>0.181366405296079</v>
      </c>
      <c r="F85" s="175">
        <v>0.51804994980462005</v>
      </c>
    </row>
    <row r="86" spans="1:6" x14ac:dyDescent="0.2">
      <c r="A86" s="273"/>
      <c r="B86" s="23">
        <v>702</v>
      </c>
      <c r="C86" s="23" t="s">
        <v>638</v>
      </c>
      <c r="D86" s="180">
        <v>0.22986781151681701</v>
      </c>
      <c r="E86" s="174">
        <v>0.204540038681542</v>
      </c>
      <c r="F86" s="175">
        <v>0.23036392786201301</v>
      </c>
    </row>
    <row r="87" spans="1:6" x14ac:dyDescent="0.2">
      <c r="A87" s="273"/>
      <c r="B87" s="23">
        <v>703</v>
      </c>
      <c r="C87" s="23" t="s">
        <v>639</v>
      </c>
      <c r="D87" s="180">
        <v>0.39498689235465401</v>
      </c>
      <c r="E87" s="174">
        <v>1.53940263374977E-2</v>
      </c>
      <c r="F87" s="175">
        <v>0.36548226198247602</v>
      </c>
    </row>
    <row r="88" spans="1:6" x14ac:dyDescent="0.2">
      <c r="A88" s="273"/>
      <c r="B88" s="23">
        <v>704</v>
      </c>
      <c r="C88" s="23" t="s">
        <v>640</v>
      </c>
      <c r="D88" s="180">
        <v>0.141615188726158</v>
      </c>
      <c r="E88" s="174" t="s">
        <v>173</v>
      </c>
      <c r="F88" s="175">
        <v>0.15422927027636499</v>
      </c>
    </row>
    <row r="89" spans="1:6" x14ac:dyDescent="0.2">
      <c r="A89" s="273"/>
      <c r="B89" s="23">
        <v>705</v>
      </c>
      <c r="C89" s="23" t="s">
        <v>641</v>
      </c>
      <c r="D89" s="180">
        <v>0.3663300962021</v>
      </c>
      <c r="E89" s="174">
        <v>6.9569181262291099E-2</v>
      </c>
      <c r="F89" s="175">
        <v>0.34862759066999599</v>
      </c>
    </row>
    <row r="90" spans="1:6" x14ac:dyDescent="0.2">
      <c r="A90" s="273"/>
      <c r="B90" s="23">
        <v>706</v>
      </c>
      <c r="C90" s="23" t="s">
        <v>642</v>
      </c>
      <c r="D90" s="180">
        <v>0.52659540953307604</v>
      </c>
      <c r="E90" s="174" t="s">
        <v>173</v>
      </c>
      <c r="F90" s="175">
        <v>0.48497162981367198</v>
      </c>
    </row>
    <row r="91" spans="1:6" x14ac:dyDescent="0.2">
      <c r="A91" s="273"/>
      <c r="B91" s="23">
        <v>707</v>
      </c>
      <c r="C91" s="23" t="s">
        <v>643</v>
      </c>
      <c r="D91" s="180">
        <v>0.44488581691621698</v>
      </c>
      <c r="E91" s="174" t="s">
        <v>173</v>
      </c>
      <c r="F91" s="175">
        <v>0.34280830948522101</v>
      </c>
    </row>
    <row r="92" spans="1:6" x14ac:dyDescent="0.2">
      <c r="A92" s="273"/>
      <c r="B92" s="23">
        <v>708</v>
      </c>
      <c r="C92" s="23" t="s">
        <v>644</v>
      </c>
      <c r="D92" s="180">
        <v>0.56323229598880997</v>
      </c>
      <c r="E92" s="174" t="s">
        <v>173</v>
      </c>
      <c r="F92" s="175">
        <v>0.49411386544504199</v>
      </c>
    </row>
    <row r="93" spans="1:6" x14ac:dyDescent="0.2">
      <c r="A93" s="273"/>
      <c r="B93" s="23">
        <v>709</v>
      </c>
      <c r="C93" s="23" t="s">
        <v>645</v>
      </c>
      <c r="D93" s="180">
        <v>0.38915661849301098</v>
      </c>
      <c r="E93" s="174">
        <v>0.439402397173215</v>
      </c>
      <c r="F93" s="175">
        <v>0.411462072567784</v>
      </c>
    </row>
    <row r="94" spans="1:6" x14ac:dyDescent="0.2">
      <c r="A94" s="313" t="s">
        <v>240</v>
      </c>
      <c r="B94" s="24">
        <v>801</v>
      </c>
      <c r="C94" s="24" t="s">
        <v>646</v>
      </c>
      <c r="D94" s="181">
        <v>0.35514928287714298</v>
      </c>
      <c r="E94" s="178" t="s">
        <v>173</v>
      </c>
      <c r="F94" s="179">
        <v>0.32935431523184699</v>
      </c>
    </row>
    <row r="95" spans="1:6" x14ac:dyDescent="0.2">
      <c r="A95" s="273"/>
      <c r="B95" s="23">
        <v>802</v>
      </c>
      <c r="C95" s="23" t="s">
        <v>647</v>
      </c>
      <c r="D95" s="180">
        <v>0.39508995721999701</v>
      </c>
      <c r="E95" s="174">
        <v>0.19401233879594701</v>
      </c>
      <c r="F95" s="175">
        <v>0.419423232965492</v>
      </c>
    </row>
    <row r="96" spans="1:6" x14ac:dyDescent="0.2">
      <c r="A96" s="273"/>
      <c r="B96" s="23">
        <v>803</v>
      </c>
      <c r="C96" s="23" t="s">
        <v>648</v>
      </c>
      <c r="D96" s="180">
        <v>0.15546008590501401</v>
      </c>
      <c r="E96" s="174">
        <v>5.2740672039670401E-2</v>
      </c>
      <c r="F96" s="175">
        <v>0.31180234073055701</v>
      </c>
    </row>
    <row r="97" spans="1:6" x14ac:dyDescent="0.2">
      <c r="A97" s="276"/>
      <c r="B97" s="50">
        <v>804</v>
      </c>
      <c r="C97" s="50" t="s">
        <v>649</v>
      </c>
      <c r="D97" s="182">
        <v>0.33008791146654898</v>
      </c>
      <c r="E97" s="176">
        <v>0.17167434180859101</v>
      </c>
      <c r="F97" s="177">
        <v>0.32677245764577401</v>
      </c>
    </row>
    <row r="98" spans="1:6" x14ac:dyDescent="0.2">
      <c r="A98" s="273" t="s">
        <v>172</v>
      </c>
      <c r="B98" s="23">
        <v>901</v>
      </c>
      <c r="C98" s="23" t="s">
        <v>650</v>
      </c>
      <c r="D98" s="180" t="s">
        <v>173</v>
      </c>
      <c r="E98" s="174">
        <v>0.40404742235049401</v>
      </c>
      <c r="F98" s="175">
        <v>0.48838737986502001</v>
      </c>
    </row>
    <row r="99" spans="1:6" x14ac:dyDescent="0.2">
      <c r="A99" s="273"/>
      <c r="B99" s="23">
        <v>902</v>
      </c>
      <c r="C99" s="23" t="s">
        <v>651</v>
      </c>
      <c r="D99" s="180">
        <v>0.44630100829423303</v>
      </c>
      <c r="E99" s="174">
        <v>0.165385900025593</v>
      </c>
      <c r="F99" s="175">
        <v>0.44365070198172202</v>
      </c>
    </row>
    <row r="100" spans="1:6" x14ac:dyDescent="0.2">
      <c r="A100" s="273"/>
      <c r="B100" s="23">
        <v>903</v>
      </c>
      <c r="C100" s="23" t="s">
        <v>652</v>
      </c>
      <c r="D100" s="180">
        <v>0.31949554901939797</v>
      </c>
      <c r="E100" s="174">
        <v>0.30527672684940999</v>
      </c>
      <c r="F100" s="175">
        <v>0.37042122274518402</v>
      </c>
    </row>
    <row r="101" spans="1:6" x14ac:dyDescent="0.2">
      <c r="A101" s="273"/>
      <c r="B101" s="23">
        <v>904</v>
      </c>
      <c r="C101" s="23" t="s">
        <v>653</v>
      </c>
      <c r="D101" s="180">
        <v>0.44836672432349101</v>
      </c>
      <c r="E101" s="174">
        <v>0.19247568625545899</v>
      </c>
      <c r="F101" s="175">
        <v>0.36659550326724</v>
      </c>
    </row>
    <row r="102" spans="1:6" x14ac:dyDescent="0.2">
      <c r="A102" s="273"/>
      <c r="B102" s="23">
        <v>905</v>
      </c>
      <c r="C102" s="23" t="s">
        <v>654</v>
      </c>
      <c r="D102" s="180">
        <v>6.4684494176087307E-2</v>
      </c>
      <c r="E102" s="174">
        <v>0.40244807413392902</v>
      </c>
      <c r="F102" s="175">
        <v>0.50539251361094695</v>
      </c>
    </row>
    <row r="103" spans="1:6" x14ac:dyDescent="0.2">
      <c r="A103" s="273"/>
      <c r="B103" s="23">
        <v>906</v>
      </c>
      <c r="C103" s="23" t="s">
        <v>655</v>
      </c>
      <c r="D103" s="180">
        <v>0.231241410294281</v>
      </c>
      <c r="E103" s="174">
        <v>0.33126255737198401</v>
      </c>
      <c r="F103" s="175">
        <v>0.41218369467570398</v>
      </c>
    </row>
    <row r="104" spans="1:6" x14ac:dyDescent="0.2">
      <c r="A104" s="273"/>
      <c r="B104" s="23">
        <v>907</v>
      </c>
      <c r="C104" s="23" t="s">
        <v>656</v>
      </c>
      <c r="D104" s="180">
        <v>0.19933812044142599</v>
      </c>
      <c r="E104" s="174">
        <v>0.218553081201943</v>
      </c>
      <c r="F104" s="175">
        <v>0.27973570640955803</v>
      </c>
    </row>
    <row r="105" spans="1:6" x14ac:dyDescent="0.2">
      <c r="A105" s="273"/>
      <c r="B105" s="23">
        <v>908</v>
      </c>
      <c r="C105" s="23" t="s">
        <v>657</v>
      </c>
      <c r="D105" s="180" t="s">
        <v>173</v>
      </c>
      <c r="E105" s="174">
        <v>0.25585703161458401</v>
      </c>
      <c r="F105" s="175">
        <v>0.40636243873331401</v>
      </c>
    </row>
    <row r="106" spans="1:6" x14ac:dyDescent="0.2">
      <c r="A106" s="273"/>
      <c r="B106" s="23">
        <v>909</v>
      </c>
      <c r="C106" s="23" t="s">
        <v>658</v>
      </c>
      <c r="D106" s="180" t="s">
        <v>173</v>
      </c>
      <c r="E106" s="174">
        <v>1.87348112828351E-2</v>
      </c>
      <c r="F106" s="175">
        <v>0.527471110432985</v>
      </c>
    </row>
    <row r="107" spans="1:6" x14ac:dyDescent="0.2">
      <c r="A107" s="273"/>
      <c r="B107" s="23">
        <v>910</v>
      </c>
      <c r="C107" s="23" t="s">
        <v>659</v>
      </c>
      <c r="D107" s="180">
        <v>0.276452653159034</v>
      </c>
      <c r="E107" s="174">
        <v>0.50998648398213098</v>
      </c>
      <c r="F107" s="175">
        <v>0.36700639802451601</v>
      </c>
    </row>
    <row r="108" spans="1:6" x14ac:dyDescent="0.2">
      <c r="A108" s="273"/>
      <c r="B108" s="23">
        <v>911</v>
      </c>
      <c r="C108" s="23" t="s">
        <v>660</v>
      </c>
      <c r="D108" s="180">
        <v>0.15047281790157799</v>
      </c>
      <c r="E108" s="174">
        <v>0.26214561093004402</v>
      </c>
      <c r="F108" s="175">
        <v>0.22947294153251199</v>
      </c>
    </row>
    <row r="109" spans="1:6" x14ac:dyDescent="0.2">
      <c r="A109" s="273"/>
      <c r="B109" s="23">
        <v>912</v>
      </c>
      <c r="C109" s="23" t="s">
        <v>661</v>
      </c>
      <c r="D109" s="180">
        <v>0.13653599603348299</v>
      </c>
      <c r="E109" s="174">
        <v>2.8434897502743499E-3</v>
      </c>
      <c r="F109" s="175">
        <v>0.29127310633505898</v>
      </c>
    </row>
    <row r="110" spans="1:6" x14ac:dyDescent="0.2">
      <c r="A110" s="273"/>
      <c r="B110" s="23">
        <v>913</v>
      </c>
      <c r="C110" s="23" t="s">
        <v>662</v>
      </c>
      <c r="D110" s="180">
        <v>0.39023199320222801</v>
      </c>
      <c r="E110" s="174">
        <v>0.21637220696314699</v>
      </c>
      <c r="F110" s="175">
        <v>0.42151100619575899</v>
      </c>
    </row>
    <row r="111" spans="1:6" x14ac:dyDescent="0.2">
      <c r="A111" s="273"/>
      <c r="B111" s="23">
        <v>914</v>
      </c>
      <c r="C111" s="23" t="s">
        <v>663</v>
      </c>
      <c r="D111" s="180">
        <v>0.304693542387108</v>
      </c>
      <c r="E111" s="174">
        <v>1.4059011704196499E-2</v>
      </c>
      <c r="F111" s="175">
        <v>0.499294551251664</v>
      </c>
    </row>
    <row r="112" spans="1:6" x14ac:dyDescent="0.2">
      <c r="A112" s="273"/>
      <c r="B112" s="23">
        <v>915</v>
      </c>
      <c r="C112" s="23" t="s">
        <v>664</v>
      </c>
      <c r="D112" s="180">
        <v>0.18333403421445299</v>
      </c>
      <c r="E112" s="174">
        <v>0.25793233300679502</v>
      </c>
      <c r="F112" s="175">
        <v>0.33291497227683298</v>
      </c>
    </row>
    <row r="113" spans="1:6" x14ac:dyDescent="0.2">
      <c r="A113" s="273"/>
      <c r="B113" s="23">
        <v>916</v>
      </c>
      <c r="C113" s="23" t="s">
        <v>665</v>
      </c>
      <c r="D113" s="180">
        <v>0.250361840938851</v>
      </c>
      <c r="E113" s="174">
        <v>0.18121250211498099</v>
      </c>
      <c r="F113" s="175">
        <v>0.36164084424831899</v>
      </c>
    </row>
    <row r="114" spans="1:6" x14ac:dyDescent="0.2">
      <c r="A114" s="273"/>
      <c r="B114" s="23">
        <v>917</v>
      </c>
      <c r="C114" s="23" t="s">
        <v>666</v>
      </c>
      <c r="D114" s="180">
        <v>0.119812321379062</v>
      </c>
      <c r="E114" s="174">
        <v>0.112838628870727</v>
      </c>
      <c r="F114" s="175">
        <v>0.47156964997996997</v>
      </c>
    </row>
    <row r="115" spans="1:6" x14ac:dyDescent="0.2">
      <c r="A115" s="273"/>
      <c r="B115" s="23">
        <v>918</v>
      </c>
      <c r="C115" s="23" t="s">
        <v>667</v>
      </c>
      <c r="D115" s="180">
        <v>0.22302513566958501</v>
      </c>
      <c r="E115" s="174">
        <v>0.244321792331885</v>
      </c>
      <c r="F115" s="175">
        <v>0.38382038346442499</v>
      </c>
    </row>
    <row r="116" spans="1:6" x14ac:dyDescent="0.2">
      <c r="A116" s="273"/>
      <c r="B116" s="23">
        <v>919</v>
      </c>
      <c r="C116" s="23" t="s">
        <v>668</v>
      </c>
      <c r="D116" s="180">
        <v>0.30642931438136001</v>
      </c>
      <c r="E116" s="174">
        <v>0.29863651892020399</v>
      </c>
      <c r="F116" s="175">
        <v>0.43933230777208598</v>
      </c>
    </row>
    <row r="117" spans="1:6" x14ac:dyDescent="0.2">
      <c r="A117" s="273"/>
      <c r="B117" s="23">
        <v>920</v>
      </c>
      <c r="C117" s="23" t="s">
        <v>669</v>
      </c>
      <c r="D117" s="180">
        <v>0.23086803923999699</v>
      </c>
      <c r="E117" s="174" t="s">
        <v>173</v>
      </c>
      <c r="F117" s="175">
        <v>0.18641742195359301</v>
      </c>
    </row>
    <row r="118" spans="1:6" x14ac:dyDescent="0.2">
      <c r="A118" s="273"/>
      <c r="B118" s="23">
        <v>921</v>
      </c>
      <c r="C118" s="23" t="s">
        <v>670</v>
      </c>
      <c r="D118" s="180">
        <v>0.31722295662649302</v>
      </c>
      <c r="E118" s="174">
        <v>0.26923319312310301</v>
      </c>
      <c r="F118" s="175">
        <v>0.33989326002097597</v>
      </c>
    </row>
    <row r="119" spans="1:6" x14ac:dyDescent="0.2">
      <c r="A119" s="273"/>
      <c r="B119" s="23">
        <v>922</v>
      </c>
      <c r="C119" s="23" t="s">
        <v>671</v>
      </c>
      <c r="D119" s="180">
        <v>0.217696978457633</v>
      </c>
      <c r="E119" s="174">
        <v>0.195211877312266</v>
      </c>
      <c r="F119" s="175">
        <v>0.22849379144996201</v>
      </c>
    </row>
    <row r="120" spans="1:6" x14ac:dyDescent="0.2">
      <c r="A120" s="276"/>
      <c r="B120" s="50">
        <v>923</v>
      </c>
      <c r="C120" s="50" t="s">
        <v>672</v>
      </c>
      <c r="D120" s="182">
        <v>0.37112854808147999</v>
      </c>
      <c r="E120" s="176">
        <v>0.21083618536985901</v>
      </c>
      <c r="F120" s="177">
        <v>0.35725609722940299</v>
      </c>
    </row>
    <row r="122" spans="1:6" ht="38.25" customHeight="1" x14ac:dyDescent="0.2">
      <c r="A122" s="266" t="s">
        <v>673</v>
      </c>
      <c r="B122" s="266"/>
      <c r="C122" s="266"/>
      <c r="D122" s="266"/>
      <c r="E122" s="266"/>
      <c r="F122" s="266"/>
    </row>
  </sheetData>
  <mergeCells count="11">
    <mergeCell ref="A66:A71"/>
    <mergeCell ref="D4:F4"/>
    <mergeCell ref="A6:A13"/>
    <mergeCell ref="A14:A23"/>
    <mergeCell ref="A24:A47"/>
    <mergeCell ref="A48:A65"/>
    <mergeCell ref="A72:A84"/>
    <mergeCell ref="A85:A93"/>
    <mergeCell ref="A94:A97"/>
    <mergeCell ref="A98:A120"/>
    <mergeCell ref="A122:F122"/>
  </mergeCells>
  <pageMargins left="0.7" right="0.7" top="0.78740157499999996" bottom="0.78740157499999996" header="0.3" footer="0.3"/>
  <pageSetup paperSize="9" orientation="portrait"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7308-54D2-4533-9DC0-F4DC884F8526}">
  <dimension ref="A1:F122"/>
  <sheetViews>
    <sheetView workbookViewId="0"/>
  </sheetViews>
  <sheetFormatPr baseColWidth="10" defaultRowHeight="12.75" x14ac:dyDescent="0.2"/>
  <cols>
    <col min="1" max="1" width="16.85546875" style="6" customWidth="1"/>
    <col min="2" max="2" width="14.7109375" style="6" bestFit="1" customWidth="1"/>
    <col min="3" max="3" width="27.7109375" style="6" bestFit="1" customWidth="1"/>
    <col min="4" max="6" width="14.28515625" style="6" customWidth="1"/>
    <col min="7" max="16384" width="11.42578125" style="6"/>
  </cols>
  <sheetData>
    <row r="1" spans="1:6" x14ac:dyDescent="0.2">
      <c r="A1" s="15" t="s">
        <v>674</v>
      </c>
    </row>
    <row r="2" spans="1:6" x14ac:dyDescent="0.2">
      <c r="A2" s="6" t="s">
        <v>554</v>
      </c>
    </row>
    <row r="4" spans="1:6" x14ac:dyDescent="0.2">
      <c r="A4" s="17"/>
      <c r="B4" s="24"/>
      <c r="C4" s="24"/>
      <c r="D4" s="322" t="s">
        <v>555</v>
      </c>
      <c r="E4" s="323"/>
      <c r="F4" s="324"/>
    </row>
    <row r="5" spans="1:6" x14ac:dyDescent="0.2">
      <c r="A5" s="13" t="s">
        <v>232</v>
      </c>
      <c r="B5" s="50" t="s">
        <v>556</v>
      </c>
      <c r="C5" s="50" t="s">
        <v>557</v>
      </c>
      <c r="D5" s="183" t="s">
        <v>158</v>
      </c>
      <c r="E5" s="184" t="s">
        <v>241</v>
      </c>
      <c r="F5" s="185" t="s">
        <v>390</v>
      </c>
    </row>
    <row r="6" spans="1:6" x14ac:dyDescent="0.2">
      <c r="A6" s="273" t="s">
        <v>234</v>
      </c>
      <c r="B6" s="23">
        <v>101</v>
      </c>
      <c r="C6" s="23" t="s">
        <v>558</v>
      </c>
      <c r="D6" s="180">
        <v>0.27962225366823701</v>
      </c>
      <c r="E6" s="174">
        <v>4.1865687065045804E-3</v>
      </c>
      <c r="F6" s="175">
        <v>0.30431299757490499</v>
      </c>
    </row>
    <row r="7" spans="1:6" x14ac:dyDescent="0.2">
      <c r="A7" s="273"/>
      <c r="B7" s="23">
        <v>103</v>
      </c>
      <c r="C7" s="23" t="s">
        <v>559</v>
      </c>
      <c r="D7" s="180">
        <v>9.5235438422647603E-2</v>
      </c>
      <c r="E7" s="174" t="s">
        <v>173</v>
      </c>
      <c r="F7" s="175">
        <v>9.5235438422647603E-2</v>
      </c>
    </row>
    <row r="8" spans="1:6" x14ac:dyDescent="0.2">
      <c r="A8" s="273"/>
      <c r="B8" s="23">
        <v>104</v>
      </c>
      <c r="C8" s="23" t="s">
        <v>560</v>
      </c>
      <c r="D8" s="180">
        <v>0.18793435523459001</v>
      </c>
      <c r="E8" s="174" t="s">
        <v>173</v>
      </c>
      <c r="F8" s="175">
        <v>0.18793435523459001</v>
      </c>
    </row>
    <row r="9" spans="1:6" x14ac:dyDescent="0.2">
      <c r="A9" s="273"/>
      <c r="B9" s="23">
        <v>105</v>
      </c>
      <c r="C9" s="23" t="s">
        <v>561</v>
      </c>
      <c r="D9" s="180">
        <v>3.3479231186253101E-3</v>
      </c>
      <c r="E9" s="174" t="s">
        <v>173</v>
      </c>
      <c r="F9" s="175">
        <v>3.3479231186253101E-3</v>
      </c>
    </row>
    <row r="10" spans="1:6" x14ac:dyDescent="0.2">
      <c r="A10" s="273"/>
      <c r="B10" s="23">
        <v>106</v>
      </c>
      <c r="C10" s="23" t="s">
        <v>562</v>
      </c>
      <c r="D10" s="180">
        <v>8.7072692003930793E-2</v>
      </c>
      <c r="E10" s="174" t="s">
        <v>173</v>
      </c>
      <c r="F10" s="175">
        <v>0.32478803628993302</v>
      </c>
    </row>
    <row r="11" spans="1:6" x14ac:dyDescent="0.2">
      <c r="A11" s="273"/>
      <c r="B11" s="23">
        <v>107</v>
      </c>
      <c r="C11" s="23" t="s">
        <v>563</v>
      </c>
      <c r="D11" s="180">
        <v>0.235030184985351</v>
      </c>
      <c r="E11" s="174" t="s">
        <v>173</v>
      </c>
      <c r="F11" s="175">
        <v>0.37681918307518097</v>
      </c>
    </row>
    <row r="12" spans="1:6" x14ac:dyDescent="0.2">
      <c r="A12" s="273"/>
      <c r="B12" s="23">
        <v>108</v>
      </c>
      <c r="C12" s="23" t="s">
        <v>564</v>
      </c>
      <c r="D12" s="180">
        <v>9.91341491274947E-2</v>
      </c>
      <c r="E12" s="174" t="s">
        <v>173</v>
      </c>
      <c r="F12" s="175">
        <v>0.26593810995954997</v>
      </c>
    </row>
    <row r="13" spans="1:6" x14ac:dyDescent="0.2">
      <c r="A13" s="273"/>
      <c r="B13" s="23">
        <v>109</v>
      </c>
      <c r="C13" s="23" t="s">
        <v>565</v>
      </c>
      <c r="D13" s="180">
        <v>0.199279480501552</v>
      </c>
      <c r="E13" s="174">
        <v>1.04673870728054E-2</v>
      </c>
      <c r="F13" s="175">
        <v>0.242740858182483</v>
      </c>
    </row>
    <row r="14" spans="1:6" x14ac:dyDescent="0.2">
      <c r="A14" s="313" t="s">
        <v>235</v>
      </c>
      <c r="B14" s="24">
        <v>201</v>
      </c>
      <c r="C14" s="24" t="s">
        <v>566</v>
      </c>
      <c r="D14" s="181">
        <v>0.22120794011245801</v>
      </c>
      <c r="E14" s="178">
        <v>0.151939478882546</v>
      </c>
      <c r="F14" s="179">
        <v>0.36036290729373199</v>
      </c>
    </row>
    <row r="15" spans="1:6" x14ac:dyDescent="0.2">
      <c r="A15" s="273"/>
      <c r="B15" s="23">
        <v>202</v>
      </c>
      <c r="C15" s="23" t="s">
        <v>567</v>
      </c>
      <c r="D15" s="180">
        <v>0.10663617099040699</v>
      </c>
      <c r="E15" s="174">
        <v>2.21515144799929E-2</v>
      </c>
      <c r="F15" s="175">
        <v>0.36659364336921302</v>
      </c>
    </row>
    <row r="16" spans="1:6" x14ac:dyDescent="0.2">
      <c r="A16" s="273"/>
      <c r="B16" s="23">
        <v>203</v>
      </c>
      <c r="C16" s="23" t="s">
        <v>568</v>
      </c>
      <c r="D16" s="180">
        <v>2.9715190319384199E-2</v>
      </c>
      <c r="E16" s="174" t="s">
        <v>173</v>
      </c>
      <c r="F16" s="175">
        <v>2.9715190319384199E-2</v>
      </c>
    </row>
    <row r="17" spans="1:6" x14ac:dyDescent="0.2">
      <c r="A17" s="273"/>
      <c r="B17" s="23">
        <v>204</v>
      </c>
      <c r="C17" s="23" t="s">
        <v>569</v>
      </c>
      <c r="D17" s="180">
        <v>0.128835948964452</v>
      </c>
      <c r="E17" s="174" t="s">
        <v>173</v>
      </c>
      <c r="F17" s="175">
        <v>0.128835948964452</v>
      </c>
    </row>
    <row r="18" spans="1:6" x14ac:dyDescent="0.2">
      <c r="A18" s="273"/>
      <c r="B18" s="23">
        <v>205</v>
      </c>
      <c r="C18" s="23" t="s">
        <v>570</v>
      </c>
      <c r="D18" s="180">
        <v>0.103029046878929</v>
      </c>
      <c r="E18" s="174">
        <v>7.7017412609528296E-2</v>
      </c>
      <c r="F18" s="175">
        <v>0.39277139200098099</v>
      </c>
    </row>
    <row r="19" spans="1:6" x14ac:dyDescent="0.2">
      <c r="A19" s="273"/>
      <c r="B19" s="23">
        <v>206</v>
      </c>
      <c r="C19" s="23" t="s">
        <v>571</v>
      </c>
      <c r="D19" s="180">
        <v>0.141436564728942</v>
      </c>
      <c r="E19" s="174">
        <v>7.1691484971548605E-2</v>
      </c>
      <c r="F19" s="175">
        <v>0.24409818109377701</v>
      </c>
    </row>
    <row r="20" spans="1:6" x14ac:dyDescent="0.2">
      <c r="A20" s="273"/>
      <c r="B20" s="23">
        <v>207</v>
      </c>
      <c r="C20" s="23" t="s">
        <v>572</v>
      </c>
      <c r="D20" s="180">
        <v>0.15999481260248299</v>
      </c>
      <c r="E20" s="174" t="s">
        <v>173</v>
      </c>
      <c r="F20" s="175">
        <v>0.15999481260248299</v>
      </c>
    </row>
    <row r="21" spans="1:6" x14ac:dyDescent="0.2">
      <c r="A21" s="273"/>
      <c r="B21" s="23">
        <v>208</v>
      </c>
      <c r="C21" s="23" t="s">
        <v>573</v>
      </c>
      <c r="D21" s="180">
        <v>0.29555928888601302</v>
      </c>
      <c r="E21" s="174" t="s">
        <v>173</v>
      </c>
      <c r="F21" s="175">
        <v>0.36882251258229998</v>
      </c>
    </row>
    <row r="22" spans="1:6" x14ac:dyDescent="0.2">
      <c r="A22" s="273"/>
      <c r="B22" s="23">
        <v>209</v>
      </c>
      <c r="C22" s="23" t="s">
        <v>574</v>
      </c>
      <c r="D22" s="180">
        <v>0.150981161692814</v>
      </c>
      <c r="E22" s="174" t="s">
        <v>173</v>
      </c>
      <c r="F22" s="175">
        <v>0.262510022732168</v>
      </c>
    </row>
    <row r="23" spans="1:6" x14ac:dyDescent="0.2">
      <c r="A23" s="276"/>
      <c r="B23" s="50">
        <v>210</v>
      </c>
      <c r="C23" s="50" t="s">
        <v>575</v>
      </c>
      <c r="D23" s="182">
        <v>7.1597183205865902E-2</v>
      </c>
      <c r="E23" s="176" t="s">
        <v>173</v>
      </c>
      <c r="F23" s="177">
        <v>0.316659381090931</v>
      </c>
    </row>
    <row r="24" spans="1:6" x14ac:dyDescent="0.2">
      <c r="A24" s="273" t="s">
        <v>236</v>
      </c>
      <c r="B24" s="23">
        <v>301</v>
      </c>
      <c r="C24" s="23" t="s">
        <v>576</v>
      </c>
      <c r="D24" s="180">
        <v>8.9128740145292207E-2</v>
      </c>
      <c r="E24" s="174">
        <v>0.133030218634662</v>
      </c>
      <c r="F24" s="175">
        <v>0.296164153485103</v>
      </c>
    </row>
    <row r="25" spans="1:6" x14ac:dyDescent="0.2">
      <c r="A25" s="273"/>
      <c r="B25" s="23">
        <v>302</v>
      </c>
      <c r="C25" s="23" t="s">
        <v>577</v>
      </c>
      <c r="D25" s="180">
        <v>0.17293479027467201</v>
      </c>
      <c r="E25" s="174">
        <v>0.144803863096374</v>
      </c>
      <c r="F25" s="175">
        <v>0.34611555380442699</v>
      </c>
    </row>
    <row r="26" spans="1:6" x14ac:dyDescent="0.2">
      <c r="A26" s="273"/>
      <c r="B26" s="23">
        <v>303</v>
      </c>
      <c r="C26" s="23" t="s">
        <v>578</v>
      </c>
      <c r="D26" s="180">
        <v>3.8956624996739901E-2</v>
      </c>
      <c r="E26" s="174" t="s">
        <v>173</v>
      </c>
      <c r="F26" s="175">
        <v>0.35255963106210098</v>
      </c>
    </row>
    <row r="27" spans="1:6" x14ac:dyDescent="0.2">
      <c r="A27" s="273"/>
      <c r="B27" s="23">
        <v>304</v>
      </c>
      <c r="C27" s="23" t="s">
        <v>579</v>
      </c>
      <c r="D27" s="180">
        <v>0.241042531520898</v>
      </c>
      <c r="E27" s="174">
        <v>2.86548250352405E-2</v>
      </c>
      <c r="F27" s="175">
        <v>0.34334802288696298</v>
      </c>
    </row>
    <row r="28" spans="1:6" x14ac:dyDescent="0.2">
      <c r="A28" s="273"/>
      <c r="B28" s="23">
        <v>305</v>
      </c>
      <c r="C28" s="23" t="s">
        <v>580</v>
      </c>
      <c r="D28" s="180">
        <v>0.25445466186513199</v>
      </c>
      <c r="E28" s="174">
        <v>6.0523322744684901E-2</v>
      </c>
      <c r="F28" s="175">
        <v>0.28387599535546199</v>
      </c>
    </row>
    <row r="29" spans="1:6" x14ac:dyDescent="0.2">
      <c r="A29" s="273"/>
      <c r="B29" s="23">
        <v>306</v>
      </c>
      <c r="C29" s="23" t="s">
        <v>581</v>
      </c>
      <c r="D29" s="180">
        <v>0.12239721052324</v>
      </c>
      <c r="E29" s="174">
        <v>0.21046395253391001</v>
      </c>
      <c r="F29" s="175">
        <v>0.40510455975617998</v>
      </c>
    </row>
    <row r="30" spans="1:6" x14ac:dyDescent="0.2">
      <c r="A30" s="273"/>
      <c r="B30" s="23">
        <v>307</v>
      </c>
      <c r="C30" s="23" t="s">
        <v>582</v>
      </c>
      <c r="D30" s="180">
        <v>0.136157453117457</v>
      </c>
      <c r="E30" s="174">
        <v>9.0007640988453097E-2</v>
      </c>
      <c r="F30" s="175">
        <v>0.2707385067411</v>
      </c>
    </row>
    <row r="31" spans="1:6" x14ac:dyDescent="0.2">
      <c r="A31" s="273"/>
      <c r="B31" s="23">
        <v>308</v>
      </c>
      <c r="C31" s="23" t="s">
        <v>583</v>
      </c>
      <c r="D31" s="180">
        <v>0.18387502225562399</v>
      </c>
      <c r="E31" s="174">
        <v>5.5145026912490298E-2</v>
      </c>
      <c r="F31" s="175">
        <v>0.32283864220707498</v>
      </c>
    </row>
    <row r="32" spans="1:6" x14ac:dyDescent="0.2">
      <c r="A32" s="273"/>
      <c r="B32" s="23">
        <v>309</v>
      </c>
      <c r="C32" s="23" t="s">
        <v>584</v>
      </c>
      <c r="D32" s="180">
        <v>0.112669791169384</v>
      </c>
      <c r="E32" s="174" t="s">
        <v>173</v>
      </c>
      <c r="F32" s="175">
        <v>0.22205049701969001</v>
      </c>
    </row>
    <row r="33" spans="1:6" x14ac:dyDescent="0.2">
      <c r="A33" s="273"/>
      <c r="B33" s="23">
        <v>310</v>
      </c>
      <c r="C33" s="23" t="s">
        <v>585</v>
      </c>
      <c r="D33" s="180">
        <v>0.12453667259605</v>
      </c>
      <c r="E33" s="174">
        <v>4.0048505826460801E-2</v>
      </c>
      <c r="F33" s="175">
        <v>0.309727127834932</v>
      </c>
    </row>
    <row r="34" spans="1:6" x14ac:dyDescent="0.2">
      <c r="A34" s="273"/>
      <c r="B34" s="23">
        <v>311</v>
      </c>
      <c r="C34" s="23" t="s">
        <v>586</v>
      </c>
      <c r="D34" s="180">
        <v>5.2978916084761303E-2</v>
      </c>
      <c r="E34" s="174" t="s">
        <v>173</v>
      </c>
      <c r="F34" s="175">
        <v>0.25928176936661901</v>
      </c>
    </row>
    <row r="35" spans="1:6" x14ac:dyDescent="0.2">
      <c r="A35" s="273"/>
      <c r="B35" s="23">
        <v>312</v>
      </c>
      <c r="C35" s="23" t="s">
        <v>587</v>
      </c>
      <c r="D35" s="180">
        <v>0.19963991448305499</v>
      </c>
      <c r="E35" s="174">
        <v>7.2189872444717501E-2</v>
      </c>
      <c r="F35" s="175">
        <v>0.333103628032969</v>
      </c>
    </row>
    <row r="36" spans="1:6" x14ac:dyDescent="0.2">
      <c r="A36" s="273"/>
      <c r="B36" s="23">
        <v>313</v>
      </c>
      <c r="C36" s="23" t="s">
        <v>588</v>
      </c>
      <c r="D36" s="180">
        <v>0.106692946802255</v>
      </c>
      <c r="E36" s="174" t="s">
        <v>173</v>
      </c>
      <c r="F36" s="175">
        <v>0.106692946802255</v>
      </c>
    </row>
    <row r="37" spans="1:6" x14ac:dyDescent="0.2">
      <c r="A37" s="273"/>
      <c r="B37" s="23">
        <v>314</v>
      </c>
      <c r="C37" s="23" t="s">
        <v>589</v>
      </c>
      <c r="D37" s="180">
        <v>0.172604685726159</v>
      </c>
      <c r="E37" s="174" t="s">
        <v>173</v>
      </c>
      <c r="F37" s="175">
        <v>0.20414350228056499</v>
      </c>
    </row>
    <row r="38" spans="1:6" x14ac:dyDescent="0.2">
      <c r="A38" s="273"/>
      <c r="B38" s="23">
        <v>315</v>
      </c>
      <c r="C38" s="23" t="s">
        <v>590</v>
      </c>
      <c r="D38" s="180">
        <v>0.12871000157483301</v>
      </c>
      <c r="E38" s="174" t="s">
        <v>173</v>
      </c>
      <c r="F38" s="175">
        <v>0.25878574513109798</v>
      </c>
    </row>
    <row r="39" spans="1:6" x14ac:dyDescent="0.2">
      <c r="A39" s="273"/>
      <c r="B39" s="23">
        <v>316</v>
      </c>
      <c r="C39" s="23" t="s">
        <v>591</v>
      </c>
      <c r="D39" s="180">
        <v>0.14042371180930699</v>
      </c>
      <c r="E39" s="174">
        <v>0.256114812923117</v>
      </c>
      <c r="F39" s="175">
        <v>0.30442503733607201</v>
      </c>
    </row>
    <row r="40" spans="1:6" x14ac:dyDescent="0.2">
      <c r="A40" s="273"/>
      <c r="B40" s="23">
        <v>317</v>
      </c>
      <c r="C40" s="23" t="s">
        <v>592</v>
      </c>
      <c r="D40" s="180">
        <v>0.13326344372944399</v>
      </c>
      <c r="E40" s="174">
        <v>0.187607160652278</v>
      </c>
      <c r="F40" s="175">
        <v>0.41836116791267802</v>
      </c>
    </row>
    <row r="41" spans="1:6" x14ac:dyDescent="0.2">
      <c r="A41" s="273"/>
      <c r="B41" s="23">
        <v>318</v>
      </c>
      <c r="C41" s="23" t="s">
        <v>593</v>
      </c>
      <c r="D41" s="180">
        <v>0.16125677950862399</v>
      </c>
      <c r="E41" s="174">
        <v>0.12920240536453201</v>
      </c>
      <c r="F41" s="175">
        <v>0.296300060418144</v>
      </c>
    </row>
    <row r="42" spans="1:6" x14ac:dyDescent="0.2">
      <c r="A42" s="273"/>
      <c r="B42" s="23">
        <v>319</v>
      </c>
      <c r="C42" s="23" t="s">
        <v>594</v>
      </c>
      <c r="D42" s="180">
        <v>0.20917802009388201</v>
      </c>
      <c r="E42" s="174">
        <v>2.2367101688339899E-2</v>
      </c>
      <c r="F42" s="175">
        <v>0.38747131006553598</v>
      </c>
    </row>
    <row r="43" spans="1:6" x14ac:dyDescent="0.2">
      <c r="A43" s="273"/>
      <c r="B43" s="23">
        <v>320</v>
      </c>
      <c r="C43" s="23" t="s">
        <v>595</v>
      </c>
      <c r="D43" s="180">
        <v>0.17982206136842499</v>
      </c>
      <c r="E43" s="174" t="s">
        <v>173</v>
      </c>
      <c r="F43" s="175">
        <v>0.28418933618279102</v>
      </c>
    </row>
    <row r="44" spans="1:6" x14ac:dyDescent="0.2">
      <c r="A44" s="273"/>
      <c r="B44" s="23">
        <v>321</v>
      </c>
      <c r="C44" s="23" t="s">
        <v>596</v>
      </c>
      <c r="D44" s="180">
        <v>0.20085183272827101</v>
      </c>
      <c r="E44" s="174">
        <v>0.36098758019779198</v>
      </c>
      <c r="F44" s="175">
        <v>0.399470061101944</v>
      </c>
    </row>
    <row r="45" spans="1:6" x14ac:dyDescent="0.2">
      <c r="A45" s="273"/>
      <c r="B45" s="23">
        <v>322</v>
      </c>
      <c r="C45" s="23" t="s">
        <v>597</v>
      </c>
      <c r="D45" s="180">
        <v>9.6485426578853103E-2</v>
      </c>
      <c r="E45" s="174" t="s">
        <v>173</v>
      </c>
      <c r="F45" s="175">
        <v>0.22970752012568399</v>
      </c>
    </row>
    <row r="46" spans="1:6" x14ac:dyDescent="0.2">
      <c r="A46" s="273"/>
      <c r="B46" s="23">
        <v>323</v>
      </c>
      <c r="C46" s="23" t="s">
        <v>598</v>
      </c>
      <c r="D46" s="180">
        <v>0.13731349439673601</v>
      </c>
      <c r="E46" s="174" t="s">
        <v>173</v>
      </c>
      <c r="F46" s="175">
        <v>0.22132487799873901</v>
      </c>
    </row>
    <row r="47" spans="1:6" x14ac:dyDescent="0.2">
      <c r="A47" s="273"/>
      <c r="B47" s="23">
        <v>325</v>
      </c>
      <c r="C47" s="23" t="s">
        <v>599</v>
      </c>
      <c r="D47" s="180">
        <v>0.179096701012458</v>
      </c>
      <c r="E47" s="174" t="s">
        <v>173</v>
      </c>
      <c r="F47" s="175">
        <v>0.224413358719077</v>
      </c>
    </row>
    <row r="48" spans="1:6" x14ac:dyDescent="0.2">
      <c r="A48" s="313" t="s">
        <v>237</v>
      </c>
      <c r="B48" s="24">
        <v>401</v>
      </c>
      <c r="C48" s="24" t="s">
        <v>600</v>
      </c>
      <c r="D48" s="181">
        <v>0.150359729825841</v>
      </c>
      <c r="E48" s="178">
        <v>0.31179162256354598</v>
      </c>
      <c r="F48" s="179">
        <v>0.40003666046983899</v>
      </c>
    </row>
    <row r="49" spans="1:6" x14ac:dyDescent="0.2">
      <c r="A49" s="273"/>
      <c r="B49" s="23">
        <v>402</v>
      </c>
      <c r="C49" s="23" t="s">
        <v>601</v>
      </c>
      <c r="D49" s="180">
        <v>0.22772027312946899</v>
      </c>
      <c r="E49" s="174">
        <v>0.117267961569579</v>
      </c>
      <c r="F49" s="175">
        <v>0.30000024848992601</v>
      </c>
    </row>
    <row r="50" spans="1:6" x14ac:dyDescent="0.2">
      <c r="A50" s="273"/>
      <c r="B50" s="23">
        <v>403</v>
      </c>
      <c r="C50" s="23" t="s">
        <v>602</v>
      </c>
      <c r="D50" s="180">
        <v>0.26357117385609702</v>
      </c>
      <c r="E50" s="174">
        <v>0.126530429254195</v>
      </c>
      <c r="F50" s="175">
        <v>0.42405106962995898</v>
      </c>
    </row>
    <row r="51" spans="1:6" x14ac:dyDescent="0.2">
      <c r="A51" s="273"/>
      <c r="B51" s="23">
        <v>404</v>
      </c>
      <c r="C51" s="23" t="s">
        <v>603</v>
      </c>
      <c r="D51" s="180">
        <v>0.163278440153271</v>
      </c>
      <c r="E51" s="174" t="s">
        <v>173</v>
      </c>
      <c r="F51" s="175">
        <v>0.234104050409253</v>
      </c>
    </row>
    <row r="52" spans="1:6" x14ac:dyDescent="0.2">
      <c r="A52" s="273"/>
      <c r="B52" s="23">
        <v>405</v>
      </c>
      <c r="C52" s="23" t="s">
        <v>604</v>
      </c>
      <c r="D52" s="180">
        <v>0.13858796124180101</v>
      </c>
      <c r="E52" s="174" t="s">
        <v>173</v>
      </c>
      <c r="F52" s="175">
        <v>0.26217073494785798</v>
      </c>
    </row>
    <row r="53" spans="1:6" x14ac:dyDescent="0.2">
      <c r="A53" s="273"/>
      <c r="B53" s="23">
        <v>406</v>
      </c>
      <c r="C53" s="23" t="s">
        <v>605</v>
      </c>
      <c r="D53" s="180">
        <v>0.26873802371065503</v>
      </c>
      <c r="E53" s="174" t="s">
        <v>173</v>
      </c>
      <c r="F53" s="175">
        <v>0.28744273587466002</v>
      </c>
    </row>
    <row r="54" spans="1:6" x14ac:dyDescent="0.2">
      <c r="A54" s="273"/>
      <c r="B54" s="23">
        <v>407</v>
      </c>
      <c r="C54" s="23" t="s">
        <v>606</v>
      </c>
      <c r="D54" s="180">
        <v>0.131112336488519</v>
      </c>
      <c r="E54" s="174">
        <v>0.13612251195710001</v>
      </c>
      <c r="F54" s="175">
        <v>0.28341185411814501</v>
      </c>
    </row>
    <row r="55" spans="1:6" x14ac:dyDescent="0.2">
      <c r="A55" s="273"/>
      <c r="B55" s="23">
        <v>408</v>
      </c>
      <c r="C55" s="23" t="s">
        <v>607</v>
      </c>
      <c r="D55" s="180">
        <v>0.209751034065149</v>
      </c>
      <c r="E55" s="174" t="s">
        <v>173</v>
      </c>
      <c r="F55" s="175">
        <v>0.209751034065149</v>
      </c>
    </row>
    <row r="56" spans="1:6" x14ac:dyDescent="0.2">
      <c r="A56" s="273"/>
      <c r="B56" s="23">
        <v>409</v>
      </c>
      <c r="C56" s="23" t="s">
        <v>608</v>
      </c>
      <c r="D56" s="180">
        <v>7.7362322942856596E-2</v>
      </c>
      <c r="E56" s="174">
        <v>0.104314755113618</v>
      </c>
      <c r="F56" s="175">
        <v>0.30852798100888501</v>
      </c>
    </row>
    <row r="57" spans="1:6" x14ac:dyDescent="0.2">
      <c r="A57" s="273"/>
      <c r="B57" s="23">
        <v>410</v>
      </c>
      <c r="C57" s="23" t="s">
        <v>609</v>
      </c>
      <c r="D57" s="180">
        <v>0.14052598002507299</v>
      </c>
      <c r="E57" s="174">
        <v>0.131337763420283</v>
      </c>
      <c r="F57" s="175">
        <v>0.28110352435024599</v>
      </c>
    </row>
    <row r="58" spans="1:6" x14ac:dyDescent="0.2">
      <c r="A58" s="273"/>
      <c r="B58" s="23">
        <v>411</v>
      </c>
      <c r="C58" s="23" t="s">
        <v>610</v>
      </c>
      <c r="D58" s="180">
        <v>0.15043859104798599</v>
      </c>
      <c r="E58" s="174" t="s">
        <v>173</v>
      </c>
      <c r="F58" s="175">
        <v>0.193315086146614</v>
      </c>
    </row>
    <row r="59" spans="1:6" x14ac:dyDescent="0.2">
      <c r="A59" s="273"/>
      <c r="B59" s="23">
        <v>412</v>
      </c>
      <c r="C59" s="23" t="s">
        <v>611</v>
      </c>
      <c r="D59" s="180">
        <v>0.19522529216429099</v>
      </c>
      <c r="E59" s="174" t="s">
        <v>173</v>
      </c>
      <c r="F59" s="175">
        <v>0.28512619341066298</v>
      </c>
    </row>
    <row r="60" spans="1:6" x14ac:dyDescent="0.2">
      <c r="A60" s="273"/>
      <c r="B60" s="23">
        <v>413</v>
      </c>
      <c r="C60" s="23" t="s">
        <v>612</v>
      </c>
      <c r="D60" s="180">
        <v>0.12206464572301499</v>
      </c>
      <c r="E60" s="174" t="s">
        <v>173</v>
      </c>
      <c r="F60" s="175">
        <v>0.22381686864094999</v>
      </c>
    </row>
    <row r="61" spans="1:6" x14ac:dyDescent="0.2">
      <c r="A61" s="273"/>
      <c r="B61" s="23">
        <v>414</v>
      </c>
      <c r="C61" s="23" t="s">
        <v>613</v>
      </c>
      <c r="D61" s="180">
        <v>0.114992340361563</v>
      </c>
      <c r="E61" s="174" t="s">
        <v>173</v>
      </c>
      <c r="F61" s="175">
        <v>0.25556126604173701</v>
      </c>
    </row>
    <row r="62" spans="1:6" x14ac:dyDescent="0.2">
      <c r="A62" s="273"/>
      <c r="B62" s="23">
        <v>415</v>
      </c>
      <c r="C62" s="23" t="s">
        <v>614</v>
      </c>
      <c r="D62" s="180">
        <v>0.161331948895931</v>
      </c>
      <c r="E62" s="174" t="s">
        <v>173</v>
      </c>
      <c r="F62" s="175">
        <v>0.161331948895931</v>
      </c>
    </row>
    <row r="63" spans="1:6" x14ac:dyDescent="0.2">
      <c r="A63" s="273"/>
      <c r="B63" s="23">
        <v>416</v>
      </c>
      <c r="C63" s="23" t="s">
        <v>615</v>
      </c>
      <c r="D63" s="180">
        <v>8.1079269560833903E-2</v>
      </c>
      <c r="E63" s="174" t="s">
        <v>173</v>
      </c>
      <c r="F63" s="175">
        <v>8.1079269560833903E-2</v>
      </c>
    </row>
    <row r="64" spans="1:6" x14ac:dyDescent="0.2">
      <c r="A64" s="273"/>
      <c r="B64" s="23">
        <v>417</v>
      </c>
      <c r="C64" s="23" t="s">
        <v>616</v>
      </c>
      <c r="D64" s="180">
        <v>0.16230520309863999</v>
      </c>
      <c r="E64" s="174">
        <v>4.5487510294459799E-2</v>
      </c>
      <c r="F64" s="175">
        <v>0.22714618223418201</v>
      </c>
    </row>
    <row r="65" spans="1:6" x14ac:dyDescent="0.2">
      <c r="A65" s="276"/>
      <c r="B65" s="50">
        <v>418</v>
      </c>
      <c r="C65" s="50" t="s">
        <v>617</v>
      </c>
      <c r="D65" s="182">
        <v>0.173792987118599</v>
      </c>
      <c r="E65" s="176" t="s">
        <v>173</v>
      </c>
      <c r="F65" s="177">
        <v>0.193478450435913</v>
      </c>
    </row>
    <row r="66" spans="1:6" x14ac:dyDescent="0.2">
      <c r="A66" s="273" t="s">
        <v>238</v>
      </c>
      <c r="B66" s="23">
        <v>501</v>
      </c>
      <c r="C66" s="23" t="s">
        <v>618</v>
      </c>
      <c r="D66" s="180">
        <v>0.17660507417795199</v>
      </c>
      <c r="E66" s="174">
        <v>0.212244775860329</v>
      </c>
      <c r="F66" s="175">
        <v>0.37678778055604301</v>
      </c>
    </row>
    <row r="67" spans="1:6" x14ac:dyDescent="0.2">
      <c r="A67" s="273"/>
      <c r="B67" s="23">
        <v>502</v>
      </c>
      <c r="C67" s="23" t="s">
        <v>619</v>
      </c>
      <c r="D67" s="180">
        <v>0.117875460940028</v>
      </c>
      <c r="E67" s="174" t="s">
        <v>173</v>
      </c>
      <c r="F67" s="175">
        <v>0.25159930764060701</v>
      </c>
    </row>
    <row r="68" spans="1:6" x14ac:dyDescent="0.2">
      <c r="A68" s="273"/>
      <c r="B68" s="23">
        <v>503</v>
      </c>
      <c r="C68" s="23" t="s">
        <v>620</v>
      </c>
      <c r="D68" s="180">
        <v>0.151506559659775</v>
      </c>
      <c r="E68" s="174">
        <v>0.13341729679231601</v>
      </c>
      <c r="F68" s="175">
        <v>0.207615684976901</v>
      </c>
    </row>
    <row r="69" spans="1:6" x14ac:dyDescent="0.2">
      <c r="A69" s="273"/>
      <c r="B69" s="23">
        <v>504</v>
      </c>
      <c r="C69" s="23" t="s">
        <v>621</v>
      </c>
      <c r="D69" s="180">
        <v>8.9169735193943805E-2</v>
      </c>
      <c r="E69" s="174">
        <v>7.8335409058880295E-3</v>
      </c>
      <c r="F69" s="175">
        <v>0.16680324635531199</v>
      </c>
    </row>
    <row r="70" spans="1:6" x14ac:dyDescent="0.2">
      <c r="A70" s="273"/>
      <c r="B70" s="23">
        <v>505</v>
      </c>
      <c r="C70" s="23" t="s">
        <v>622</v>
      </c>
      <c r="D70" s="180">
        <v>0.108281733453434</v>
      </c>
      <c r="E70" s="174" t="s">
        <v>173</v>
      </c>
      <c r="F70" s="175">
        <v>0.23591045064815699</v>
      </c>
    </row>
    <row r="71" spans="1:6" x14ac:dyDescent="0.2">
      <c r="A71" s="273"/>
      <c r="B71" s="23">
        <v>506</v>
      </c>
      <c r="C71" s="23" t="s">
        <v>623</v>
      </c>
      <c r="D71" s="180">
        <v>0.102695592249417</v>
      </c>
      <c r="E71" s="174">
        <v>8.8048678602630798E-2</v>
      </c>
      <c r="F71" s="175">
        <v>0.222631275638667</v>
      </c>
    </row>
    <row r="72" spans="1:6" x14ac:dyDescent="0.2">
      <c r="A72" s="313" t="s">
        <v>239</v>
      </c>
      <c r="B72" s="24">
        <v>601</v>
      </c>
      <c r="C72" s="24" t="s">
        <v>624</v>
      </c>
      <c r="D72" s="181">
        <v>0.29537920383995803</v>
      </c>
      <c r="E72" s="178">
        <v>0.31369294222379501</v>
      </c>
      <c r="F72" s="179">
        <v>0.39164313413950502</v>
      </c>
    </row>
    <row r="73" spans="1:6" x14ac:dyDescent="0.2">
      <c r="A73" s="273"/>
      <c r="B73" s="23">
        <v>603</v>
      </c>
      <c r="C73" s="23" t="s">
        <v>625</v>
      </c>
      <c r="D73" s="180">
        <v>0.219366661703779</v>
      </c>
      <c r="E73" s="174" t="s">
        <v>173</v>
      </c>
      <c r="F73" s="175">
        <v>0.219366661703779</v>
      </c>
    </row>
    <row r="74" spans="1:6" x14ac:dyDescent="0.2">
      <c r="A74" s="273"/>
      <c r="B74" s="23">
        <v>606</v>
      </c>
      <c r="C74" s="23" t="s">
        <v>626</v>
      </c>
      <c r="D74" s="180">
        <v>0.16097997979387599</v>
      </c>
      <c r="E74" s="174" t="s">
        <v>173</v>
      </c>
      <c r="F74" s="175">
        <v>0.20805852197633001</v>
      </c>
    </row>
    <row r="75" spans="1:6" x14ac:dyDescent="0.2">
      <c r="A75" s="273"/>
      <c r="B75" s="23">
        <v>610</v>
      </c>
      <c r="C75" s="23" t="s">
        <v>627</v>
      </c>
      <c r="D75" s="180">
        <v>0.202690688765713</v>
      </c>
      <c r="E75" s="174" t="s">
        <v>173</v>
      </c>
      <c r="F75" s="175">
        <v>0.25747245684965198</v>
      </c>
    </row>
    <row r="76" spans="1:6" x14ac:dyDescent="0.2">
      <c r="A76" s="273"/>
      <c r="B76" s="23">
        <v>611</v>
      </c>
      <c r="C76" s="23" t="s">
        <v>628</v>
      </c>
      <c r="D76" s="180">
        <v>0.15650801833098099</v>
      </c>
      <c r="E76" s="174">
        <v>3.3371209561158202E-2</v>
      </c>
      <c r="F76" s="175">
        <v>0.25432266024404698</v>
      </c>
    </row>
    <row r="77" spans="1:6" x14ac:dyDescent="0.2">
      <c r="A77" s="273"/>
      <c r="B77" s="23">
        <v>612</v>
      </c>
      <c r="C77" s="23" t="s">
        <v>629</v>
      </c>
      <c r="D77" s="180">
        <v>0.110365247268695</v>
      </c>
      <c r="E77" s="174">
        <v>0.13997391783051899</v>
      </c>
      <c r="F77" s="175">
        <v>0.191024301503535</v>
      </c>
    </row>
    <row r="78" spans="1:6" x14ac:dyDescent="0.2">
      <c r="A78" s="273"/>
      <c r="B78" s="23">
        <v>614</v>
      </c>
      <c r="C78" s="23" t="s">
        <v>630</v>
      </c>
      <c r="D78" s="180">
        <v>0.10578895203765599</v>
      </c>
      <c r="E78" s="174" t="s">
        <v>173</v>
      </c>
      <c r="F78" s="175">
        <v>0.10578895203765599</v>
      </c>
    </row>
    <row r="79" spans="1:6" x14ac:dyDescent="0.2">
      <c r="A79" s="273"/>
      <c r="B79" s="23">
        <v>616</v>
      </c>
      <c r="C79" s="23" t="s">
        <v>631</v>
      </c>
      <c r="D79" s="180">
        <v>0.161641750848279</v>
      </c>
      <c r="E79" s="174" t="s">
        <v>173</v>
      </c>
      <c r="F79" s="175">
        <v>0.23063631135682899</v>
      </c>
    </row>
    <row r="80" spans="1:6" x14ac:dyDescent="0.2">
      <c r="A80" s="273"/>
      <c r="B80" s="23">
        <v>617</v>
      </c>
      <c r="C80" s="23" t="s">
        <v>632</v>
      </c>
      <c r="D80" s="180">
        <v>0.16429009667663999</v>
      </c>
      <c r="E80" s="174">
        <v>0.18431479935411901</v>
      </c>
      <c r="F80" s="175">
        <v>0.30079892586333101</v>
      </c>
    </row>
    <row r="81" spans="1:6" x14ac:dyDescent="0.2">
      <c r="A81" s="273"/>
      <c r="B81" s="23">
        <v>620</v>
      </c>
      <c r="C81" s="23" t="s">
        <v>633</v>
      </c>
      <c r="D81" s="180">
        <v>0.104749238539698</v>
      </c>
      <c r="E81" s="174">
        <v>5.1313339043677103E-2</v>
      </c>
      <c r="F81" s="175">
        <v>0.25788805451525398</v>
      </c>
    </row>
    <row r="82" spans="1:6" x14ac:dyDescent="0.2">
      <c r="A82" s="273"/>
      <c r="B82" s="23">
        <v>621</v>
      </c>
      <c r="C82" s="23" t="s">
        <v>634</v>
      </c>
      <c r="D82" s="180">
        <v>0.17308516866083801</v>
      </c>
      <c r="E82" s="174">
        <v>4.6850667562518503E-2</v>
      </c>
      <c r="F82" s="175">
        <v>0.294294538746323</v>
      </c>
    </row>
    <row r="83" spans="1:6" x14ac:dyDescent="0.2">
      <c r="A83" s="273"/>
      <c r="B83" s="23">
        <v>622</v>
      </c>
      <c r="C83" s="23" t="s">
        <v>635</v>
      </c>
      <c r="D83" s="180">
        <v>0.151431402399888</v>
      </c>
      <c r="E83" s="174">
        <v>6.8133176822520999E-2</v>
      </c>
      <c r="F83" s="175">
        <v>0.237433339992491</v>
      </c>
    </row>
    <row r="84" spans="1:6" x14ac:dyDescent="0.2">
      <c r="A84" s="276"/>
      <c r="B84" s="50">
        <v>623</v>
      </c>
      <c r="C84" s="50" t="s">
        <v>636</v>
      </c>
      <c r="D84" s="182">
        <v>0.172076397897752</v>
      </c>
      <c r="E84" s="176" t="s">
        <v>173</v>
      </c>
      <c r="F84" s="177">
        <v>0.172076397897752</v>
      </c>
    </row>
    <row r="85" spans="1:6" x14ac:dyDescent="0.2">
      <c r="A85" s="273" t="s">
        <v>170</v>
      </c>
      <c r="B85" s="23">
        <v>701</v>
      </c>
      <c r="C85" s="23" t="s">
        <v>637</v>
      </c>
      <c r="D85" s="180">
        <v>0.18087396198785499</v>
      </c>
      <c r="E85" s="174">
        <v>0.188596842006024</v>
      </c>
      <c r="F85" s="175">
        <v>0.39867246009910301</v>
      </c>
    </row>
    <row r="86" spans="1:6" x14ac:dyDescent="0.2">
      <c r="A86" s="273"/>
      <c r="B86" s="23">
        <v>702</v>
      </c>
      <c r="C86" s="23" t="s">
        <v>638</v>
      </c>
      <c r="D86" s="180">
        <v>0.170871080024219</v>
      </c>
      <c r="E86" s="174">
        <v>0.235303516123407</v>
      </c>
      <c r="F86" s="175">
        <v>0.26196117885891601</v>
      </c>
    </row>
    <row r="87" spans="1:6" x14ac:dyDescent="0.2">
      <c r="A87" s="273"/>
      <c r="B87" s="23">
        <v>703</v>
      </c>
      <c r="C87" s="23" t="s">
        <v>639</v>
      </c>
      <c r="D87" s="180">
        <v>0.16741771697767199</v>
      </c>
      <c r="E87" s="174">
        <v>0.13930837956310599</v>
      </c>
      <c r="F87" s="175">
        <v>0.203707877074292</v>
      </c>
    </row>
    <row r="88" spans="1:6" x14ac:dyDescent="0.2">
      <c r="A88" s="273"/>
      <c r="B88" s="23">
        <v>704</v>
      </c>
      <c r="C88" s="23" t="s">
        <v>640</v>
      </c>
      <c r="D88" s="180">
        <v>0.123652938937318</v>
      </c>
      <c r="E88" s="174" t="s">
        <v>173</v>
      </c>
      <c r="F88" s="175">
        <v>0.235867158599047</v>
      </c>
    </row>
    <row r="89" spans="1:6" x14ac:dyDescent="0.2">
      <c r="A89" s="273"/>
      <c r="B89" s="23">
        <v>705</v>
      </c>
      <c r="C89" s="23" t="s">
        <v>641</v>
      </c>
      <c r="D89" s="180">
        <v>0.119858076815887</v>
      </c>
      <c r="E89" s="174">
        <v>4.0547049997319298E-2</v>
      </c>
      <c r="F89" s="175">
        <v>0.223756498422745</v>
      </c>
    </row>
    <row r="90" spans="1:6" x14ac:dyDescent="0.2">
      <c r="A90" s="273"/>
      <c r="B90" s="23">
        <v>706</v>
      </c>
      <c r="C90" s="23" t="s">
        <v>642</v>
      </c>
      <c r="D90" s="180">
        <v>0.14475566831765299</v>
      </c>
      <c r="E90" s="174" t="s">
        <v>173</v>
      </c>
      <c r="F90" s="175">
        <v>0.160718388601123</v>
      </c>
    </row>
    <row r="91" spans="1:6" x14ac:dyDescent="0.2">
      <c r="A91" s="273"/>
      <c r="B91" s="23">
        <v>707</v>
      </c>
      <c r="C91" s="23" t="s">
        <v>643</v>
      </c>
      <c r="D91" s="180">
        <v>0.131286666095283</v>
      </c>
      <c r="E91" s="174" t="s">
        <v>173</v>
      </c>
      <c r="F91" s="175">
        <v>0.28996120583153601</v>
      </c>
    </row>
    <row r="92" spans="1:6" x14ac:dyDescent="0.2">
      <c r="A92" s="273"/>
      <c r="B92" s="23">
        <v>708</v>
      </c>
      <c r="C92" s="23" t="s">
        <v>644</v>
      </c>
      <c r="D92" s="180">
        <v>0.22693997325729001</v>
      </c>
      <c r="E92" s="174" t="s">
        <v>173</v>
      </c>
      <c r="F92" s="175">
        <v>0.281908827159425</v>
      </c>
    </row>
    <row r="93" spans="1:6" x14ac:dyDescent="0.2">
      <c r="A93" s="273"/>
      <c r="B93" s="23">
        <v>709</v>
      </c>
      <c r="C93" s="23" t="s">
        <v>645</v>
      </c>
      <c r="D93" s="180">
        <v>0.18622141263511499</v>
      </c>
      <c r="E93" s="174">
        <v>8.0115325132700796E-2</v>
      </c>
      <c r="F93" s="175">
        <v>0.26671310826870998</v>
      </c>
    </row>
    <row r="94" spans="1:6" x14ac:dyDescent="0.2">
      <c r="A94" s="313" t="s">
        <v>240</v>
      </c>
      <c r="B94" s="24">
        <v>801</v>
      </c>
      <c r="C94" s="24" t="s">
        <v>646</v>
      </c>
      <c r="D94" s="181">
        <v>0.141471103670996</v>
      </c>
      <c r="E94" s="178" t="s">
        <v>173</v>
      </c>
      <c r="F94" s="179">
        <v>0.224580963472784</v>
      </c>
    </row>
    <row r="95" spans="1:6" x14ac:dyDescent="0.2">
      <c r="A95" s="273"/>
      <c r="B95" s="23">
        <v>802</v>
      </c>
      <c r="C95" s="23" t="s">
        <v>647</v>
      </c>
      <c r="D95" s="180">
        <v>0.13913371176491801</v>
      </c>
      <c r="E95" s="174">
        <v>0.19077945445811401</v>
      </c>
      <c r="F95" s="175">
        <v>0.23042262012207901</v>
      </c>
    </row>
    <row r="96" spans="1:6" x14ac:dyDescent="0.2">
      <c r="A96" s="273"/>
      <c r="B96" s="23">
        <v>803</v>
      </c>
      <c r="C96" s="23" t="s">
        <v>648</v>
      </c>
      <c r="D96" s="180">
        <v>0.156273880885648</v>
      </c>
      <c r="E96" s="174">
        <v>0.13508546236299901</v>
      </c>
      <c r="F96" s="175">
        <v>0.32630703873209199</v>
      </c>
    </row>
    <row r="97" spans="1:6" x14ac:dyDescent="0.2">
      <c r="A97" s="276"/>
      <c r="B97" s="50">
        <v>804</v>
      </c>
      <c r="C97" s="50" t="s">
        <v>649</v>
      </c>
      <c r="D97" s="182">
        <v>0.14475856065126599</v>
      </c>
      <c r="E97" s="176">
        <v>7.2511350683455997E-3</v>
      </c>
      <c r="F97" s="177">
        <v>0.22085300035237199</v>
      </c>
    </row>
    <row r="98" spans="1:6" x14ac:dyDescent="0.2">
      <c r="A98" s="273" t="s">
        <v>172</v>
      </c>
      <c r="B98" s="23">
        <v>901</v>
      </c>
      <c r="C98" s="23" t="s">
        <v>650</v>
      </c>
      <c r="D98" s="180" t="s">
        <v>173</v>
      </c>
      <c r="E98" s="174">
        <v>0.32284067928673599</v>
      </c>
      <c r="F98" s="175">
        <v>0.41833265257191499</v>
      </c>
    </row>
    <row r="99" spans="1:6" x14ac:dyDescent="0.2">
      <c r="A99" s="273"/>
      <c r="B99" s="23">
        <v>902</v>
      </c>
      <c r="C99" s="23" t="s">
        <v>651</v>
      </c>
      <c r="D99" s="180">
        <v>0.27727306044244598</v>
      </c>
      <c r="E99" s="174">
        <v>0.10590400053108499</v>
      </c>
      <c r="F99" s="175">
        <v>0.40014758504639703</v>
      </c>
    </row>
    <row r="100" spans="1:6" x14ac:dyDescent="0.2">
      <c r="A100" s="273"/>
      <c r="B100" s="23">
        <v>903</v>
      </c>
      <c r="C100" s="23" t="s">
        <v>652</v>
      </c>
      <c r="D100" s="180">
        <v>0.23808204863253701</v>
      </c>
      <c r="E100" s="174">
        <v>0.50209612437638496</v>
      </c>
      <c r="F100" s="175">
        <v>0.48245941686375798</v>
      </c>
    </row>
    <row r="101" spans="1:6" x14ac:dyDescent="0.2">
      <c r="A101" s="273"/>
      <c r="B101" s="23">
        <v>904</v>
      </c>
      <c r="C101" s="23" t="s">
        <v>653</v>
      </c>
      <c r="D101" s="180">
        <v>0.26518848712653098</v>
      </c>
      <c r="E101" s="174">
        <v>0.59427426988309195</v>
      </c>
      <c r="F101" s="175">
        <v>0.45515633417305101</v>
      </c>
    </row>
    <row r="102" spans="1:6" x14ac:dyDescent="0.2">
      <c r="A102" s="273"/>
      <c r="B102" s="23">
        <v>905</v>
      </c>
      <c r="C102" s="23" t="s">
        <v>654</v>
      </c>
      <c r="D102" s="180">
        <v>5.9457312916789198E-2</v>
      </c>
      <c r="E102" s="174">
        <v>0.48224668548785299</v>
      </c>
      <c r="F102" s="175">
        <v>0.448782771680797</v>
      </c>
    </row>
    <row r="103" spans="1:6" x14ac:dyDescent="0.2">
      <c r="A103" s="273"/>
      <c r="B103" s="23">
        <v>906</v>
      </c>
      <c r="C103" s="23" t="s">
        <v>655</v>
      </c>
      <c r="D103" s="180">
        <v>2.6701998293395101E-2</v>
      </c>
      <c r="E103" s="174">
        <v>0.25298197176068299</v>
      </c>
      <c r="F103" s="175">
        <v>0.44556636003936201</v>
      </c>
    </row>
    <row r="104" spans="1:6" x14ac:dyDescent="0.2">
      <c r="A104" s="273"/>
      <c r="B104" s="23">
        <v>907</v>
      </c>
      <c r="C104" s="23" t="s">
        <v>656</v>
      </c>
      <c r="D104" s="180">
        <v>0.15488641396928299</v>
      </c>
      <c r="E104" s="174">
        <v>0.103682227708569</v>
      </c>
      <c r="F104" s="175">
        <v>0.306500328659912</v>
      </c>
    </row>
    <row r="105" spans="1:6" x14ac:dyDescent="0.2">
      <c r="A105" s="273"/>
      <c r="B105" s="23">
        <v>908</v>
      </c>
      <c r="C105" s="23" t="s">
        <v>657</v>
      </c>
      <c r="D105" s="180" t="s">
        <v>173</v>
      </c>
      <c r="E105" s="174">
        <v>0.120949872366948</v>
      </c>
      <c r="F105" s="175">
        <v>0.511000992954315</v>
      </c>
    </row>
    <row r="106" spans="1:6" x14ac:dyDescent="0.2">
      <c r="A106" s="273"/>
      <c r="B106" s="23">
        <v>909</v>
      </c>
      <c r="C106" s="23" t="s">
        <v>658</v>
      </c>
      <c r="D106" s="180" t="s">
        <v>173</v>
      </c>
      <c r="E106" s="174">
        <v>0.17866856864094699</v>
      </c>
      <c r="F106" s="175">
        <v>0.56702036980078396</v>
      </c>
    </row>
    <row r="107" spans="1:6" x14ac:dyDescent="0.2">
      <c r="A107" s="273"/>
      <c r="B107" s="23">
        <v>910</v>
      </c>
      <c r="C107" s="23" t="s">
        <v>659</v>
      </c>
      <c r="D107" s="180">
        <v>0.20532238104721201</v>
      </c>
      <c r="E107" s="174">
        <v>0.26085236980798099</v>
      </c>
      <c r="F107" s="175">
        <v>0.34187086239103598</v>
      </c>
    </row>
    <row r="108" spans="1:6" x14ac:dyDescent="0.2">
      <c r="A108" s="273"/>
      <c r="B108" s="23">
        <v>911</v>
      </c>
      <c r="C108" s="23" t="s">
        <v>660</v>
      </c>
      <c r="D108" s="180">
        <v>8.9492864019113993E-2</v>
      </c>
      <c r="E108" s="174">
        <v>0.25926992447236102</v>
      </c>
      <c r="F108" s="175">
        <v>0.32782082625259801</v>
      </c>
    </row>
    <row r="109" spans="1:6" x14ac:dyDescent="0.2">
      <c r="A109" s="273"/>
      <c r="B109" s="23">
        <v>912</v>
      </c>
      <c r="C109" s="23" t="s">
        <v>661</v>
      </c>
      <c r="D109" s="180">
        <v>0.11836669769887601</v>
      </c>
      <c r="E109" s="174">
        <v>2.2026924372680699E-2</v>
      </c>
      <c r="F109" s="175">
        <v>0.254721115440737</v>
      </c>
    </row>
    <row r="110" spans="1:6" x14ac:dyDescent="0.2">
      <c r="A110" s="273"/>
      <c r="B110" s="23">
        <v>913</v>
      </c>
      <c r="C110" s="23" t="s">
        <v>662</v>
      </c>
      <c r="D110" s="180">
        <v>0.242058967822286</v>
      </c>
      <c r="E110" s="174">
        <v>0.15229503077603901</v>
      </c>
      <c r="F110" s="175">
        <v>0.53612068020415404</v>
      </c>
    </row>
    <row r="111" spans="1:6" x14ac:dyDescent="0.2">
      <c r="A111" s="273"/>
      <c r="B111" s="23">
        <v>914</v>
      </c>
      <c r="C111" s="23" t="s">
        <v>663</v>
      </c>
      <c r="D111" s="180">
        <v>0.23909096239699101</v>
      </c>
      <c r="E111" s="174">
        <v>4.9060688006835801E-2</v>
      </c>
      <c r="F111" s="175">
        <v>0.52767157991375102</v>
      </c>
    </row>
    <row r="112" spans="1:6" x14ac:dyDescent="0.2">
      <c r="A112" s="273"/>
      <c r="B112" s="23">
        <v>915</v>
      </c>
      <c r="C112" s="23" t="s">
        <v>664</v>
      </c>
      <c r="D112" s="180">
        <v>0.21471850528737299</v>
      </c>
      <c r="E112" s="174">
        <v>0.120217953049886</v>
      </c>
      <c r="F112" s="175">
        <v>0.282028594986242</v>
      </c>
    </row>
    <row r="113" spans="1:6" x14ac:dyDescent="0.2">
      <c r="A113" s="273"/>
      <c r="B113" s="23">
        <v>916</v>
      </c>
      <c r="C113" s="23" t="s">
        <v>665</v>
      </c>
      <c r="D113" s="180">
        <v>0.123563830138765</v>
      </c>
      <c r="E113" s="174">
        <v>0.21873027486054999</v>
      </c>
      <c r="F113" s="175">
        <v>0.26969868915474998</v>
      </c>
    </row>
    <row r="114" spans="1:6" x14ac:dyDescent="0.2">
      <c r="A114" s="273"/>
      <c r="B114" s="23">
        <v>917</v>
      </c>
      <c r="C114" s="23" t="s">
        <v>666</v>
      </c>
      <c r="D114" s="180">
        <v>2.94081008301455E-2</v>
      </c>
      <c r="E114" s="174">
        <v>5.5547449953298397E-2</v>
      </c>
      <c r="F114" s="175">
        <v>0.53617001552724897</v>
      </c>
    </row>
    <row r="115" spans="1:6" x14ac:dyDescent="0.2">
      <c r="A115" s="273"/>
      <c r="B115" s="23">
        <v>918</v>
      </c>
      <c r="C115" s="23" t="s">
        <v>667</v>
      </c>
      <c r="D115" s="180">
        <v>0.35942760375493499</v>
      </c>
      <c r="E115" s="174">
        <v>0.17861406279470601</v>
      </c>
      <c r="F115" s="175">
        <v>0.43971911093905802</v>
      </c>
    </row>
    <row r="116" spans="1:6" x14ac:dyDescent="0.2">
      <c r="A116" s="273"/>
      <c r="B116" s="23">
        <v>919</v>
      </c>
      <c r="C116" s="23" t="s">
        <v>668</v>
      </c>
      <c r="D116" s="180">
        <v>0.25659873257273602</v>
      </c>
      <c r="E116" s="174">
        <v>0.231015992546409</v>
      </c>
      <c r="F116" s="175">
        <v>0.47372701909738801</v>
      </c>
    </row>
    <row r="117" spans="1:6" x14ac:dyDescent="0.2">
      <c r="A117" s="273"/>
      <c r="B117" s="23">
        <v>920</v>
      </c>
      <c r="C117" s="23" t="s">
        <v>669</v>
      </c>
      <c r="D117" s="180">
        <v>0.236409450979612</v>
      </c>
      <c r="E117" s="174" t="s">
        <v>173</v>
      </c>
      <c r="F117" s="175">
        <v>0.30954556934944899</v>
      </c>
    </row>
    <row r="118" spans="1:6" x14ac:dyDescent="0.2">
      <c r="A118" s="273"/>
      <c r="B118" s="23">
        <v>921</v>
      </c>
      <c r="C118" s="23" t="s">
        <v>670</v>
      </c>
      <c r="D118" s="180">
        <v>0.114896388882902</v>
      </c>
      <c r="E118" s="174">
        <v>0.154230746243499</v>
      </c>
      <c r="F118" s="175">
        <v>0.34539289044322002</v>
      </c>
    </row>
    <row r="119" spans="1:6" x14ac:dyDescent="0.2">
      <c r="A119" s="273"/>
      <c r="B119" s="23">
        <v>922</v>
      </c>
      <c r="C119" s="23" t="s">
        <v>671</v>
      </c>
      <c r="D119" s="180">
        <v>0.236152333270051</v>
      </c>
      <c r="E119" s="174">
        <v>0.14838463932415499</v>
      </c>
      <c r="F119" s="175">
        <v>0.31335355387141001</v>
      </c>
    </row>
    <row r="120" spans="1:6" x14ac:dyDescent="0.2">
      <c r="A120" s="276"/>
      <c r="B120" s="50">
        <v>923</v>
      </c>
      <c r="C120" s="50" t="s">
        <v>672</v>
      </c>
      <c r="D120" s="182">
        <v>0.36018546568387699</v>
      </c>
      <c r="E120" s="176">
        <v>0.23192047685138401</v>
      </c>
      <c r="F120" s="177">
        <v>0.40021092275492398</v>
      </c>
    </row>
    <row r="121" spans="1:6" x14ac:dyDescent="0.2">
      <c r="D121" s="173"/>
      <c r="E121" s="173"/>
      <c r="F121" s="173"/>
    </row>
    <row r="122" spans="1:6" ht="38.25" customHeight="1" x14ac:dyDescent="0.2">
      <c r="A122" s="266" t="s">
        <v>673</v>
      </c>
      <c r="B122" s="266"/>
      <c r="C122" s="266"/>
      <c r="D122" s="266"/>
      <c r="E122" s="266"/>
      <c r="F122" s="266"/>
    </row>
  </sheetData>
  <mergeCells count="11">
    <mergeCell ref="A66:A71"/>
    <mergeCell ref="D4:F4"/>
    <mergeCell ref="A6:A13"/>
    <mergeCell ref="A14:A23"/>
    <mergeCell ref="A24:A47"/>
    <mergeCell ref="A48:A65"/>
    <mergeCell ref="A72:A84"/>
    <mergeCell ref="A85:A93"/>
    <mergeCell ref="A94:A97"/>
    <mergeCell ref="A98:A120"/>
    <mergeCell ref="A122:F12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1014D-44B1-4A48-BAD6-8FFD267F2DEF}">
  <dimension ref="A1:J16"/>
  <sheetViews>
    <sheetView workbookViewId="0"/>
  </sheetViews>
  <sheetFormatPr baseColWidth="10" defaultRowHeight="12.75" x14ac:dyDescent="0.2"/>
  <cols>
    <col min="1" max="1" width="11.42578125" style="6"/>
    <col min="2" max="2" width="41.42578125" style="6" bestFit="1" customWidth="1"/>
    <col min="3" max="6" width="20.5703125" style="6" customWidth="1"/>
    <col min="7" max="10" width="20.5703125" style="39" customWidth="1"/>
    <col min="11" max="16384" width="11.42578125" style="6"/>
  </cols>
  <sheetData>
    <row r="1" spans="1:10" x14ac:dyDescent="0.2">
      <c r="A1" s="15" t="s">
        <v>334</v>
      </c>
      <c r="B1" s="15"/>
    </row>
    <row r="2" spans="1:10" x14ac:dyDescent="0.2">
      <c r="A2" s="6" t="s">
        <v>676</v>
      </c>
    </row>
    <row r="4" spans="1:10" x14ac:dyDescent="0.2">
      <c r="A4" s="17"/>
      <c r="B4" s="24"/>
      <c r="C4" s="268" t="s">
        <v>342</v>
      </c>
      <c r="D4" s="269"/>
      <c r="E4" s="269"/>
      <c r="F4" s="270"/>
      <c r="G4" s="271" t="s">
        <v>343</v>
      </c>
      <c r="H4" s="271"/>
      <c r="I4" s="271"/>
      <c r="J4" s="272"/>
    </row>
    <row r="5" spans="1:10" x14ac:dyDescent="0.2">
      <c r="A5" s="13"/>
      <c r="B5" s="50"/>
      <c r="C5" s="51" t="s">
        <v>59</v>
      </c>
      <c r="D5" s="52" t="s">
        <v>337</v>
      </c>
      <c r="E5" s="52" t="s">
        <v>338</v>
      </c>
      <c r="F5" s="53" t="s">
        <v>339</v>
      </c>
      <c r="G5" s="54" t="s">
        <v>59</v>
      </c>
      <c r="H5" s="54" t="s">
        <v>337</v>
      </c>
      <c r="I5" s="54" t="s">
        <v>338</v>
      </c>
      <c r="J5" s="55" t="s">
        <v>339</v>
      </c>
    </row>
    <row r="6" spans="1:10" x14ac:dyDescent="0.2">
      <c r="A6" s="10" t="s">
        <v>63</v>
      </c>
      <c r="B6" s="23" t="s">
        <v>62</v>
      </c>
      <c r="C6" s="26">
        <v>12753.816000000001</v>
      </c>
      <c r="D6" s="25">
        <v>16704.741999999998</v>
      </c>
      <c r="E6" s="25">
        <v>19089.011999999999</v>
      </c>
      <c r="F6" s="18">
        <v>15382.063</v>
      </c>
      <c r="G6" s="40">
        <v>137.58987351538829</v>
      </c>
      <c r="H6" s="40">
        <v>154.87938320986981</v>
      </c>
      <c r="I6" s="40">
        <v>114.39045249907835</v>
      </c>
      <c r="J6" s="41">
        <v>136.37040077591266</v>
      </c>
    </row>
    <row r="7" spans="1:10" x14ac:dyDescent="0.2">
      <c r="A7" s="10" t="s">
        <v>69</v>
      </c>
      <c r="B7" s="23" t="s">
        <v>68</v>
      </c>
      <c r="C7" s="26">
        <v>9572.2147999999997</v>
      </c>
      <c r="D7" s="25">
        <v>13282.915000000001</v>
      </c>
      <c r="E7" s="25">
        <v>18486.437999999998</v>
      </c>
      <c r="F7" s="18">
        <v>13581.672</v>
      </c>
      <c r="G7" s="40">
        <v>103.266334059871</v>
      </c>
      <c r="H7" s="40">
        <v>123.1536340057888</v>
      </c>
      <c r="I7" s="40">
        <v>110.77954206934109</v>
      </c>
      <c r="J7" s="41">
        <v>120.40894994689538</v>
      </c>
    </row>
    <row r="8" spans="1:10" x14ac:dyDescent="0.2">
      <c r="A8" s="10" t="s">
        <v>73</v>
      </c>
      <c r="B8" s="23" t="s">
        <v>72</v>
      </c>
      <c r="C8" s="26">
        <v>9633.0596000000005</v>
      </c>
      <c r="D8" s="25">
        <v>10454.02</v>
      </c>
      <c r="E8" s="25">
        <v>17729.726999999999</v>
      </c>
      <c r="F8" s="18">
        <v>11890.235000000001</v>
      </c>
      <c r="G8" s="40">
        <v>103.92273590352856</v>
      </c>
      <c r="H8" s="40">
        <v>96.925302388007168</v>
      </c>
      <c r="I8" s="40">
        <v>106.24496931612421</v>
      </c>
      <c r="J8" s="41">
        <v>105.4134359136212</v>
      </c>
    </row>
    <row r="9" spans="1:10" x14ac:dyDescent="0.2">
      <c r="A9" s="10" t="s">
        <v>75</v>
      </c>
      <c r="B9" s="23" t="s">
        <v>74</v>
      </c>
      <c r="C9" s="26">
        <v>8319.3153999999995</v>
      </c>
      <c r="D9" s="25">
        <v>12747.736999999999</v>
      </c>
      <c r="E9" s="25">
        <v>16951.532999999999</v>
      </c>
      <c r="F9" s="18">
        <v>11556.428</v>
      </c>
      <c r="G9" s="40">
        <v>89.74988769013305</v>
      </c>
      <c r="H9" s="40">
        <v>118.19168735929213</v>
      </c>
      <c r="I9" s="40">
        <v>101.58166019399324</v>
      </c>
      <c r="J9" s="41">
        <v>102.45405430324779</v>
      </c>
    </row>
    <row r="10" spans="1:10" x14ac:dyDescent="0.2">
      <c r="A10" s="10" t="s">
        <v>194</v>
      </c>
      <c r="B10" s="23" t="s">
        <v>340</v>
      </c>
      <c r="C10" s="26">
        <v>11603.505999999999</v>
      </c>
      <c r="D10" s="25">
        <v>11592.248</v>
      </c>
      <c r="E10" s="25">
        <v>28144.092000000001</v>
      </c>
      <c r="F10" s="18">
        <v>13340.242</v>
      </c>
      <c r="G10" s="40">
        <v>125.18017531968854</v>
      </c>
      <c r="H10" s="40">
        <v>107.47847648624847</v>
      </c>
      <c r="I10" s="40">
        <v>168.65280503022845</v>
      </c>
      <c r="J10" s="41">
        <v>118.26854096148629</v>
      </c>
    </row>
    <row r="11" spans="1:10" x14ac:dyDescent="0.2">
      <c r="A11" s="10" t="s">
        <v>79</v>
      </c>
      <c r="B11" s="23" t="s">
        <v>78</v>
      </c>
      <c r="C11" s="26">
        <v>9300.6923999999999</v>
      </c>
      <c r="D11" s="25">
        <v>13888.955</v>
      </c>
      <c r="E11" s="25">
        <v>20445.080000000002</v>
      </c>
      <c r="F11" s="18">
        <v>13382.796</v>
      </c>
      <c r="G11" s="40">
        <v>100.33711407797736</v>
      </c>
      <c r="H11" s="40">
        <v>128.77258348734975</v>
      </c>
      <c r="I11" s="40">
        <v>122.51665788569137</v>
      </c>
      <c r="J11" s="41">
        <v>118.64580544380041</v>
      </c>
    </row>
    <row r="12" spans="1:10" x14ac:dyDescent="0.2">
      <c r="A12" s="10" t="s">
        <v>81</v>
      </c>
      <c r="B12" s="23" t="s">
        <v>80</v>
      </c>
      <c r="C12" s="26">
        <v>13905.593000000001</v>
      </c>
      <c r="D12" s="25">
        <v>15735.477999999999</v>
      </c>
      <c r="E12" s="25">
        <v>23438.550999999999</v>
      </c>
      <c r="F12" s="18">
        <v>17827.526999999998</v>
      </c>
      <c r="G12" s="40">
        <v>150.01539790337802</v>
      </c>
      <c r="H12" s="40">
        <v>145.89277267212367</v>
      </c>
      <c r="I12" s="40">
        <v>140.45496198612716</v>
      </c>
      <c r="J12" s="41">
        <v>158.05077653325196</v>
      </c>
    </row>
    <row r="13" spans="1:10" x14ac:dyDescent="0.2">
      <c r="A13" s="10" t="s">
        <v>196</v>
      </c>
      <c r="B13" s="23" t="s">
        <v>195</v>
      </c>
      <c r="C13" s="26">
        <v>12188.986999999999</v>
      </c>
      <c r="D13" s="25">
        <v>12634.231</v>
      </c>
      <c r="E13" s="25">
        <v>25584.050999999999</v>
      </c>
      <c r="F13" s="18">
        <v>14729.753000000001</v>
      </c>
      <c r="G13" s="40">
        <v>131.49642268719509</v>
      </c>
      <c r="H13" s="40">
        <v>117.13930718660708</v>
      </c>
      <c r="I13" s="40">
        <v>153.31181994382413</v>
      </c>
      <c r="J13" s="41">
        <v>130.58731588475499</v>
      </c>
    </row>
    <row r="14" spans="1:10" x14ac:dyDescent="0.2">
      <c r="A14" s="13" t="s">
        <v>82</v>
      </c>
      <c r="B14" s="50" t="s">
        <v>341</v>
      </c>
      <c r="C14" s="27">
        <v>9269.4437999999991</v>
      </c>
      <c r="D14" s="22">
        <v>10785.646000000001</v>
      </c>
      <c r="E14" s="22">
        <v>16687.592000000001</v>
      </c>
      <c r="F14" s="19">
        <v>11279.62</v>
      </c>
      <c r="G14" s="42">
        <v>100</v>
      </c>
      <c r="H14" s="42">
        <v>100</v>
      </c>
      <c r="I14" s="42">
        <v>100</v>
      </c>
      <c r="J14" s="43">
        <v>100</v>
      </c>
    </row>
    <row r="16" spans="1:10" x14ac:dyDescent="0.2">
      <c r="A16" s="6" t="s">
        <v>336</v>
      </c>
    </row>
  </sheetData>
  <mergeCells count="2">
    <mergeCell ref="C4:F4"/>
    <mergeCell ref="G4:J4"/>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B6AB6-6E4E-4A4C-A2D3-596F87C592C7}">
  <dimension ref="A1:J25"/>
  <sheetViews>
    <sheetView workbookViewId="0">
      <selection activeCell="A26" sqref="A26"/>
    </sheetView>
  </sheetViews>
  <sheetFormatPr baseColWidth="10" defaultRowHeight="12.75" x14ac:dyDescent="0.2"/>
  <cols>
    <col min="1" max="1" width="12.5703125" style="6" customWidth="1"/>
    <col min="2" max="10" width="20.42578125" style="6" customWidth="1"/>
    <col min="11" max="16384" width="11.42578125" style="6"/>
  </cols>
  <sheetData>
    <row r="1" spans="1:10" x14ac:dyDescent="0.2">
      <c r="A1" s="15" t="s">
        <v>677</v>
      </c>
    </row>
    <row r="2" spans="1:10" x14ac:dyDescent="0.2">
      <c r="A2" s="6" t="s">
        <v>678</v>
      </c>
    </row>
    <row r="4" spans="1:10" x14ac:dyDescent="0.2">
      <c r="A4" s="17"/>
      <c r="B4" s="57" t="s">
        <v>63</v>
      </c>
      <c r="C4" s="44" t="s">
        <v>69</v>
      </c>
      <c r="D4" s="44" t="s">
        <v>73</v>
      </c>
      <c r="E4" s="44" t="s">
        <v>75</v>
      </c>
      <c r="F4" s="44" t="s">
        <v>194</v>
      </c>
      <c r="G4" s="44" t="s">
        <v>79</v>
      </c>
      <c r="H4" s="44" t="s">
        <v>346</v>
      </c>
      <c r="I4" s="44" t="s">
        <v>196</v>
      </c>
      <c r="J4" s="56"/>
    </row>
    <row r="5" spans="1:10" x14ac:dyDescent="0.2">
      <c r="A5" s="13"/>
      <c r="B5" s="51" t="s">
        <v>62</v>
      </c>
      <c r="C5" s="52" t="s">
        <v>68</v>
      </c>
      <c r="D5" s="52" t="s">
        <v>72</v>
      </c>
      <c r="E5" s="52" t="s">
        <v>74</v>
      </c>
      <c r="F5" s="52" t="s">
        <v>340</v>
      </c>
      <c r="G5" s="52" t="s">
        <v>78</v>
      </c>
      <c r="H5" s="52" t="s">
        <v>80</v>
      </c>
      <c r="I5" s="52" t="s">
        <v>195</v>
      </c>
      <c r="J5" s="53" t="s">
        <v>344</v>
      </c>
    </row>
    <row r="6" spans="1:10" x14ac:dyDescent="0.2">
      <c r="A6" s="10">
        <v>2000</v>
      </c>
      <c r="B6" s="58">
        <v>0.28300000000000003</v>
      </c>
      <c r="C6" s="59">
        <v>0.252</v>
      </c>
      <c r="D6" s="59">
        <v>0.22500000000000001</v>
      </c>
      <c r="E6" s="59">
        <v>0.26</v>
      </c>
      <c r="F6" s="59">
        <v>0.21299999999999999</v>
      </c>
      <c r="G6" s="59">
        <v>0.22899999999999998</v>
      </c>
      <c r="H6" s="59">
        <v>0.24299999999999999</v>
      </c>
      <c r="I6" s="59">
        <v>0.255</v>
      </c>
      <c r="J6" s="60" t="s">
        <v>345</v>
      </c>
    </row>
    <row r="7" spans="1:10" x14ac:dyDescent="0.2">
      <c r="A7" s="10">
        <v>2001</v>
      </c>
      <c r="B7" s="58">
        <v>0.28100000000000003</v>
      </c>
      <c r="C7" s="59">
        <v>0.253</v>
      </c>
      <c r="D7" s="59">
        <v>0.23199999999999998</v>
      </c>
      <c r="E7" s="59">
        <v>0.25900000000000001</v>
      </c>
      <c r="F7" s="59">
        <v>0.221</v>
      </c>
      <c r="G7" s="59">
        <v>0.23699999999999999</v>
      </c>
      <c r="H7" s="59">
        <v>0.25600000000000001</v>
      </c>
      <c r="I7" s="59">
        <v>0.251</v>
      </c>
      <c r="J7" s="60">
        <v>0.24600000000000002</v>
      </c>
    </row>
    <row r="8" spans="1:10" x14ac:dyDescent="0.2">
      <c r="A8" s="10">
        <v>2002</v>
      </c>
      <c r="B8" s="58">
        <v>0.29499999999999998</v>
      </c>
      <c r="C8" s="59">
        <v>0.25800000000000001</v>
      </c>
      <c r="D8" s="59">
        <v>0.24299999999999999</v>
      </c>
      <c r="E8" s="59">
        <v>0.26</v>
      </c>
      <c r="F8" s="59">
        <v>0.23399999999999999</v>
      </c>
      <c r="G8" s="59">
        <v>0.249</v>
      </c>
      <c r="H8" s="59">
        <v>0.27</v>
      </c>
      <c r="I8" s="59">
        <v>0.26899999999999996</v>
      </c>
      <c r="J8" s="60">
        <v>0.248</v>
      </c>
    </row>
    <row r="9" spans="1:10" x14ac:dyDescent="0.2">
      <c r="A9" s="10">
        <v>2003</v>
      </c>
      <c r="B9" s="58">
        <v>0.28699999999999998</v>
      </c>
      <c r="C9" s="59">
        <v>0.25</v>
      </c>
      <c r="D9" s="59">
        <v>0.251</v>
      </c>
      <c r="E9" s="59">
        <v>0.26200000000000001</v>
      </c>
      <c r="F9" s="59">
        <v>0.24100000000000002</v>
      </c>
      <c r="G9" s="59">
        <v>0.25700000000000001</v>
      </c>
      <c r="H9" s="59">
        <v>0.25600000000000001</v>
      </c>
      <c r="I9" s="59">
        <v>0.26500000000000001</v>
      </c>
      <c r="J9" s="60">
        <v>0.25</v>
      </c>
    </row>
    <row r="10" spans="1:10" x14ac:dyDescent="0.2">
      <c r="A10" s="10">
        <v>2004</v>
      </c>
      <c r="B10" s="58">
        <v>0.28199999999999997</v>
      </c>
      <c r="C10" s="59">
        <v>0.247</v>
      </c>
      <c r="D10" s="59">
        <v>0.248</v>
      </c>
      <c r="E10" s="59">
        <v>0.25800000000000001</v>
      </c>
      <c r="F10" s="59">
        <v>0.23</v>
      </c>
      <c r="G10" s="59">
        <v>0.252</v>
      </c>
      <c r="H10" s="59">
        <v>0.24100000000000002</v>
      </c>
      <c r="I10" s="59">
        <v>0.26100000000000001</v>
      </c>
      <c r="J10" s="60">
        <v>0.24600000000000002</v>
      </c>
    </row>
    <row r="11" spans="1:10" x14ac:dyDescent="0.2">
      <c r="A11" s="10">
        <v>2005</v>
      </c>
      <c r="B11" s="58">
        <v>0.28699999999999998</v>
      </c>
      <c r="C11" s="59">
        <v>0.254</v>
      </c>
      <c r="D11" s="59">
        <v>0.24100000000000002</v>
      </c>
      <c r="E11" s="59">
        <v>0.254</v>
      </c>
      <c r="F11" s="59">
        <v>0.25800000000000001</v>
      </c>
      <c r="G11" s="59">
        <v>0.249</v>
      </c>
      <c r="H11" s="59">
        <v>0.22500000000000001</v>
      </c>
      <c r="I11" s="59">
        <v>0.25700000000000001</v>
      </c>
      <c r="J11" s="60">
        <v>0.252</v>
      </c>
    </row>
    <row r="12" spans="1:10" x14ac:dyDescent="0.2">
      <c r="A12" s="10">
        <v>2006</v>
      </c>
      <c r="B12" s="58">
        <v>0.28999999999999998</v>
      </c>
      <c r="C12" s="59">
        <v>0.23699999999999999</v>
      </c>
      <c r="D12" s="59">
        <v>0.23699999999999999</v>
      </c>
      <c r="E12" s="59">
        <v>0.254</v>
      </c>
      <c r="F12" s="59">
        <v>0.27600000000000002</v>
      </c>
      <c r="G12" s="59">
        <v>0.245</v>
      </c>
      <c r="H12" s="59">
        <v>0.21199999999999999</v>
      </c>
      <c r="I12" s="59">
        <v>0.254</v>
      </c>
      <c r="J12" s="60">
        <v>0.251</v>
      </c>
    </row>
    <row r="13" spans="1:10" x14ac:dyDescent="0.2">
      <c r="A13" s="10">
        <v>2007</v>
      </c>
      <c r="B13" s="58">
        <v>0.28000000000000003</v>
      </c>
      <c r="C13" s="59">
        <v>0.23399999999999999</v>
      </c>
      <c r="D13" s="59">
        <v>0.22699999999999998</v>
      </c>
      <c r="E13" s="59">
        <v>0.25800000000000001</v>
      </c>
      <c r="F13" s="59">
        <v>0.26700000000000002</v>
      </c>
      <c r="G13" s="59">
        <v>0.24100000000000002</v>
      </c>
      <c r="H13" s="59">
        <v>0.214</v>
      </c>
      <c r="I13" s="59">
        <v>0.253</v>
      </c>
      <c r="J13" s="60">
        <v>0.248</v>
      </c>
    </row>
    <row r="14" spans="1:10" x14ac:dyDescent="0.2">
      <c r="A14" s="10">
        <v>2008</v>
      </c>
      <c r="B14" s="58">
        <v>0.28399999999999997</v>
      </c>
      <c r="C14" s="59">
        <v>0.24199999999999999</v>
      </c>
      <c r="D14" s="59">
        <v>0.23699999999999999</v>
      </c>
      <c r="E14" s="59">
        <v>0.26200000000000001</v>
      </c>
      <c r="F14" s="59">
        <v>0.25900000000000001</v>
      </c>
      <c r="G14" s="59">
        <v>0.245</v>
      </c>
      <c r="H14" s="59">
        <v>0.20899999999999999</v>
      </c>
      <c r="I14" s="59">
        <v>0.26300000000000001</v>
      </c>
      <c r="J14" s="60">
        <v>0.25600000000000001</v>
      </c>
    </row>
    <row r="15" spans="1:10" x14ac:dyDescent="0.2">
      <c r="A15" s="10">
        <v>2009</v>
      </c>
      <c r="B15" s="58">
        <v>0.30299999999999999</v>
      </c>
      <c r="C15" s="59">
        <v>0.26899999999999996</v>
      </c>
      <c r="D15" s="59">
        <v>0.26400000000000001</v>
      </c>
      <c r="E15" s="59">
        <v>0.27500000000000002</v>
      </c>
      <c r="F15" s="59">
        <v>0.27699999999999997</v>
      </c>
      <c r="G15" s="59">
        <v>0.26899999999999996</v>
      </c>
      <c r="H15" s="59">
        <v>0.24399999999999999</v>
      </c>
      <c r="I15" s="59">
        <v>0.28199999999999997</v>
      </c>
      <c r="J15" s="60">
        <v>0.27399999999999997</v>
      </c>
    </row>
    <row r="16" spans="1:10" x14ac:dyDescent="0.2">
      <c r="A16" s="10">
        <v>2010</v>
      </c>
      <c r="B16" s="58">
        <v>0.29600000000000004</v>
      </c>
      <c r="C16" s="59">
        <v>0.26700000000000002</v>
      </c>
      <c r="D16" s="59">
        <v>0.26600000000000001</v>
      </c>
      <c r="E16" s="59">
        <v>0.27699999999999997</v>
      </c>
      <c r="F16" s="59">
        <v>0.29699999999999999</v>
      </c>
      <c r="G16" s="59">
        <v>0.26600000000000001</v>
      </c>
      <c r="H16" s="59">
        <v>0.23499999999999999</v>
      </c>
      <c r="I16" s="59">
        <v>0.27500000000000002</v>
      </c>
      <c r="J16" s="60">
        <v>0.28000000000000003</v>
      </c>
    </row>
    <row r="17" spans="1:10" x14ac:dyDescent="0.2">
      <c r="A17" s="10">
        <v>2011</v>
      </c>
      <c r="B17" s="58">
        <v>0.29199999999999998</v>
      </c>
      <c r="C17" s="59">
        <v>0.26100000000000001</v>
      </c>
      <c r="D17" s="59">
        <v>0.26600000000000001</v>
      </c>
      <c r="E17" s="59">
        <v>0.26899999999999996</v>
      </c>
      <c r="F17" s="59">
        <v>0.29499999999999998</v>
      </c>
      <c r="G17" s="59">
        <v>0.26300000000000001</v>
      </c>
      <c r="H17" s="59">
        <v>0.223</v>
      </c>
      <c r="I17" s="59">
        <v>0.27300000000000002</v>
      </c>
      <c r="J17" s="60">
        <v>0.26899999999999996</v>
      </c>
    </row>
    <row r="18" spans="1:10" x14ac:dyDescent="0.2">
      <c r="A18" s="10">
        <v>2012</v>
      </c>
      <c r="B18" s="58">
        <v>0.2941164</v>
      </c>
      <c r="C18" s="59">
        <v>0.25764083999999998</v>
      </c>
      <c r="D18" s="59">
        <v>0.27261904000000003</v>
      </c>
      <c r="E18" s="59">
        <v>0.27731136000000001</v>
      </c>
      <c r="F18" s="59">
        <v>0.31995362999999999</v>
      </c>
      <c r="G18" s="59">
        <v>0.25399826000000003</v>
      </c>
      <c r="H18" s="59">
        <v>0.29131907000000001</v>
      </c>
      <c r="I18" s="59">
        <v>0.28739298000000002</v>
      </c>
      <c r="J18" s="60">
        <v>0.26830974000000002</v>
      </c>
    </row>
    <row r="19" spans="1:10" x14ac:dyDescent="0.2">
      <c r="A19" s="10">
        <v>2013</v>
      </c>
      <c r="B19" s="58">
        <v>0.30113432000000001</v>
      </c>
      <c r="C19" s="59">
        <v>0.25775385000000001</v>
      </c>
      <c r="D19" s="59">
        <v>0.27269251</v>
      </c>
      <c r="E19" s="59">
        <v>0.27834097000000002</v>
      </c>
      <c r="F19" s="59">
        <v>0.34899047999999999</v>
      </c>
      <c r="G19" s="59">
        <v>0.25850322999999997</v>
      </c>
      <c r="H19" s="59">
        <v>0.29726523999999999</v>
      </c>
      <c r="I19" s="59">
        <v>0.28822659</v>
      </c>
      <c r="J19" s="60">
        <v>0.27256222999999996</v>
      </c>
    </row>
    <row r="20" spans="1:10" x14ac:dyDescent="0.2">
      <c r="A20" s="10">
        <v>2014</v>
      </c>
      <c r="B20" s="58">
        <v>0.29688632999999998</v>
      </c>
      <c r="C20" s="59">
        <v>0.25684997999999998</v>
      </c>
      <c r="D20" s="59">
        <v>0.27231880000000003</v>
      </c>
      <c r="E20" s="59">
        <v>0.27775633</v>
      </c>
      <c r="F20" s="59">
        <v>0.34536602</v>
      </c>
      <c r="G20" s="59">
        <v>0.25307053000000002</v>
      </c>
      <c r="H20" s="59">
        <v>0.29270574999999999</v>
      </c>
      <c r="I20" s="59">
        <v>0.28307172999999997</v>
      </c>
      <c r="J20" s="60">
        <v>0.26747753000000002</v>
      </c>
    </row>
    <row r="21" spans="1:10" x14ac:dyDescent="0.2">
      <c r="A21" s="10">
        <v>2015</v>
      </c>
      <c r="B21" s="58">
        <v>0.30129938000000001</v>
      </c>
      <c r="C21" s="59">
        <v>0.25534417999999998</v>
      </c>
      <c r="D21" s="59">
        <v>0.27134125000000003</v>
      </c>
      <c r="E21" s="59">
        <v>0.27372541</v>
      </c>
      <c r="F21" s="59">
        <v>0.32332042999999999</v>
      </c>
      <c r="G21" s="59">
        <v>0.25458682999999999</v>
      </c>
      <c r="H21" s="59">
        <v>0.30355957</v>
      </c>
      <c r="I21" s="59">
        <v>0.27432438000000003</v>
      </c>
      <c r="J21" s="60">
        <v>0.26191704999999998</v>
      </c>
    </row>
    <row r="22" spans="1:10" x14ac:dyDescent="0.2">
      <c r="A22" s="10">
        <v>2016</v>
      </c>
      <c r="B22" s="58">
        <v>0.30517974999999997</v>
      </c>
      <c r="C22" s="59">
        <v>0.25441554999999999</v>
      </c>
      <c r="D22" s="59">
        <v>0.26198215000000002</v>
      </c>
      <c r="E22" s="59">
        <v>0.27013237000000001</v>
      </c>
      <c r="F22" s="59">
        <v>0.31629866000000001</v>
      </c>
      <c r="G22" s="59">
        <v>0.25177527999999999</v>
      </c>
      <c r="H22" s="59">
        <v>0.30823681000000003</v>
      </c>
      <c r="I22" s="59">
        <v>0.27705668999999999</v>
      </c>
      <c r="J22" s="60">
        <v>0.25607230000000003</v>
      </c>
    </row>
    <row r="23" spans="1:10" x14ac:dyDescent="0.2">
      <c r="A23" s="13">
        <v>2017</v>
      </c>
      <c r="B23" s="61">
        <v>0.29859093000000003</v>
      </c>
      <c r="C23" s="62">
        <v>0.25520018</v>
      </c>
      <c r="D23" s="62">
        <v>0.24513518999999998</v>
      </c>
      <c r="E23" s="62">
        <v>0.27053558</v>
      </c>
      <c r="F23" s="62">
        <v>0.31773075000000001</v>
      </c>
      <c r="G23" s="62">
        <v>0.24949601999999999</v>
      </c>
      <c r="H23" s="62">
        <v>0.31211863000000001</v>
      </c>
      <c r="I23" s="62">
        <v>0.27527681000000004</v>
      </c>
      <c r="J23" s="63">
        <v>0.25379731999999999</v>
      </c>
    </row>
    <row r="25" spans="1:10" x14ac:dyDescent="0.2">
      <c r="A25" s="266" t="s">
        <v>679</v>
      </c>
      <c r="B25" s="266"/>
      <c r="C25" s="266"/>
      <c r="D25" s="266"/>
      <c r="E25" s="266"/>
      <c r="F25" s="266"/>
      <c r="G25" s="266"/>
      <c r="H25" s="266"/>
      <c r="I25" s="266"/>
      <c r="J25" s="266"/>
    </row>
  </sheetData>
  <mergeCells count="1">
    <mergeCell ref="A25:J2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A9EE2-242C-404A-A368-70AF3D64E923}">
  <dimension ref="A1:E26"/>
  <sheetViews>
    <sheetView workbookViewId="0">
      <selection sqref="A1:XFD1048576"/>
    </sheetView>
  </sheetViews>
  <sheetFormatPr baseColWidth="10" defaultRowHeight="12.75" x14ac:dyDescent="0.2"/>
  <cols>
    <col min="1" max="1" width="11.42578125" style="6"/>
    <col min="2" max="2" width="42.42578125" style="6" customWidth="1"/>
    <col min="3" max="3" width="12.28515625" style="6" bestFit="1" customWidth="1"/>
    <col min="4" max="5" width="18.85546875" style="6" customWidth="1"/>
    <col min="6" max="16384" width="11.42578125" style="6"/>
  </cols>
  <sheetData>
    <row r="1" spans="1:5" x14ac:dyDescent="0.2">
      <c r="A1" s="15" t="s">
        <v>347</v>
      </c>
      <c r="B1" s="15"/>
    </row>
    <row r="2" spans="1:5" x14ac:dyDescent="0.2">
      <c r="A2" s="6" t="s">
        <v>335</v>
      </c>
    </row>
    <row r="4" spans="1:5" ht="38.25" x14ac:dyDescent="0.2">
      <c r="A4" s="20"/>
      <c r="B4" s="111"/>
      <c r="C4" s="111"/>
      <c r="D4" s="35" t="s">
        <v>349</v>
      </c>
      <c r="E4" s="37" t="s">
        <v>350</v>
      </c>
    </row>
    <row r="5" spans="1:5" x14ac:dyDescent="0.2">
      <c r="A5" s="273" t="s">
        <v>63</v>
      </c>
      <c r="B5" s="274" t="s">
        <v>62</v>
      </c>
      <c r="C5" s="23" t="s">
        <v>292</v>
      </c>
      <c r="D5" s="58">
        <v>4.2392501999999999E-2</v>
      </c>
      <c r="E5" s="60">
        <v>2.8193064E-2</v>
      </c>
    </row>
    <row r="6" spans="1:5" x14ac:dyDescent="0.2">
      <c r="A6" s="273"/>
      <c r="B6" s="274"/>
      <c r="C6" s="23" t="s">
        <v>352</v>
      </c>
      <c r="D6" s="58">
        <v>8.9012889999999997E-2</v>
      </c>
      <c r="E6" s="60">
        <v>8.1664771999999997E-2</v>
      </c>
    </row>
    <row r="7" spans="1:5" x14ac:dyDescent="0.2">
      <c r="A7" s="273" t="s">
        <v>192</v>
      </c>
      <c r="B7" s="274" t="s">
        <v>191</v>
      </c>
      <c r="C7" s="23" t="s">
        <v>292</v>
      </c>
      <c r="D7" s="58">
        <v>3.3495952999999995E-2</v>
      </c>
      <c r="E7" s="60">
        <v>1.8570264999999999E-2</v>
      </c>
    </row>
    <row r="8" spans="1:5" x14ac:dyDescent="0.2">
      <c r="A8" s="273"/>
      <c r="B8" s="274"/>
      <c r="C8" s="23" t="s">
        <v>352</v>
      </c>
      <c r="D8" s="58">
        <v>0.14377784999999998</v>
      </c>
      <c r="E8" s="60">
        <v>0.10064197999999999</v>
      </c>
    </row>
    <row r="9" spans="1:5" x14ac:dyDescent="0.2">
      <c r="A9" s="273" t="s">
        <v>69</v>
      </c>
      <c r="B9" s="274" t="s">
        <v>68</v>
      </c>
      <c r="C9" s="23" t="s">
        <v>292</v>
      </c>
      <c r="D9" s="58">
        <v>0.12839871</v>
      </c>
      <c r="E9" s="60" t="s">
        <v>345</v>
      </c>
    </row>
    <row r="10" spans="1:5" x14ac:dyDescent="0.2">
      <c r="A10" s="273"/>
      <c r="B10" s="274"/>
      <c r="C10" s="23" t="s">
        <v>352</v>
      </c>
      <c r="D10" s="58">
        <v>0.15193698999999999</v>
      </c>
      <c r="E10" s="60" t="s">
        <v>345</v>
      </c>
    </row>
    <row r="11" spans="1:5" x14ac:dyDescent="0.2">
      <c r="A11" s="273" t="s">
        <v>73</v>
      </c>
      <c r="B11" s="274" t="s">
        <v>72</v>
      </c>
      <c r="C11" s="23" t="s">
        <v>292</v>
      </c>
      <c r="D11" s="58">
        <v>8.3288722999999999E-3</v>
      </c>
      <c r="E11" s="60">
        <v>7.4639379999999998E-3</v>
      </c>
    </row>
    <row r="12" spans="1:5" x14ac:dyDescent="0.2">
      <c r="A12" s="273"/>
      <c r="B12" s="274"/>
      <c r="C12" s="23" t="s">
        <v>352</v>
      </c>
      <c r="D12" s="58">
        <v>3.5059699999999999E-2</v>
      </c>
      <c r="E12" s="60">
        <v>3.3365237999999998E-2</v>
      </c>
    </row>
    <row r="13" spans="1:5" x14ac:dyDescent="0.2">
      <c r="A13" s="273" t="s">
        <v>75</v>
      </c>
      <c r="B13" s="274" t="s">
        <v>74</v>
      </c>
      <c r="C13" s="23" t="s">
        <v>292</v>
      </c>
      <c r="D13" s="58">
        <v>9.2695121999999991E-2</v>
      </c>
      <c r="E13" s="60">
        <v>6.9060636000000009E-2</v>
      </c>
    </row>
    <row r="14" spans="1:5" x14ac:dyDescent="0.2">
      <c r="A14" s="273"/>
      <c r="B14" s="274"/>
      <c r="C14" s="23" t="s">
        <v>352</v>
      </c>
      <c r="D14" s="58">
        <v>0.21146150999999999</v>
      </c>
      <c r="E14" s="60">
        <v>0.18281101</v>
      </c>
    </row>
    <row r="15" spans="1:5" x14ac:dyDescent="0.2">
      <c r="A15" s="273" t="s">
        <v>194</v>
      </c>
      <c r="B15" s="274" t="s">
        <v>340</v>
      </c>
      <c r="C15" s="23" t="s">
        <v>292</v>
      </c>
      <c r="D15" s="58">
        <v>0.15464375</v>
      </c>
      <c r="E15" s="60">
        <v>0.13980942000000002</v>
      </c>
    </row>
    <row r="16" spans="1:5" x14ac:dyDescent="0.2">
      <c r="A16" s="273"/>
      <c r="B16" s="274"/>
      <c r="C16" s="23" t="s">
        <v>352</v>
      </c>
      <c r="D16" s="58">
        <v>0.71012786999999999</v>
      </c>
      <c r="E16" s="60">
        <v>0.44958590999999998</v>
      </c>
    </row>
    <row r="17" spans="1:5" x14ac:dyDescent="0.2">
      <c r="A17" s="273" t="s">
        <v>79</v>
      </c>
      <c r="B17" s="274" t="s">
        <v>351</v>
      </c>
      <c r="C17" s="23" t="s">
        <v>292</v>
      </c>
      <c r="D17" s="58">
        <v>0.12803042000000001</v>
      </c>
      <c r="E17" s="60" t="s">
        <v>345</v>
      </c>
    </row>
    <row r="18" spans="1:5" x14ac:dyDescent="0.2">
      <c r="A18" s="273"/>
      <c r="B18" s="274"/>
      <c r="C18" s="23" t="s">
        <v>352</v>
      </c>
      <c r="D18" s="58">
        <v>0.29779148</v>
      </c>
      <c r="E18" s="60" t="s">
        <v>345</v>
      </c>
    </row>
    <row r="19" spans="1:5" x14ac:dyDescent="0.2">
      <c r="A19" s="273" t="s">
        <v>81</v>
      </c>
      <c r="B19" s="274" t="s">
        <v>80</v>
      </c>
      <c r="C19" s="23" t="s">
        <v>292</v>
      </c>
      <c r="D19" s="58">
        <v>5.4055971000000003E-3</v>
      </c>
      <c r="E19" s="60">
        <v>1.8353270999999999E-3</v>
      </c>
    </row>
    <row r="20" spans="1:5" x14ac:dyDescent="0.2">
      <c r="A20" s="273"/>
      <c r="B20" s="274"/>
      <c r="C20" s="23" t="s">
        <v>352</v>
      </c>
      <c r="D20" s="58">
        <v>7.0358733999999992E-2</v>
      </c>
      <c r="E20" s="60">
        <v>4.5766033999999997E-2</v>
      </c>
    </row>
    <row r="21" spans="1:5" x14ac:dyDescent="0.2">
      <c r="A21" s="273" t="s">
        <v>196</v>
      </c>
      <c r="B21" s="274" t="s">
        <v>195</v>
      </c>
      <c r="C21" s="23" t="s">
        <v>292</v>
      </c>
      <c r="D21" s="58" t="s">
        <v>345</v>
      </c>
      <c r="E21" s="60" t="s">
        <v>345</v>
      </c>
    </row>
    <row r="22" spans="1:5" x14ac:dyDescent="0.2">
      <c r="A22" s="273"/>
      <c r="B22" s="274"/>
      <c r="C22" s="23" t="s">
        <v>352</v>
      </c>
      <c r="D22" s="58">
        <v>0.11601333</v>
      </c>
      <c r="E22" s="60">
        <v>0.11392870000000001</v>
      </c>
    </row>
    <row r="23" spans="1:5" x14ac:dyDescent="0.2">
      <c r="A23" s="273" t="s">
        <v>82</v>
      </c>
      <c r="B23" s="274" t="s">
        <v>341</v>
      </c>
      <c r="C23" s="23" t="s">
        <v>292</v>
      </c>
      <c r="D23" s="58">
        <v>7.2630914800000057E-2</v>
      </c>
      <c r="E23" s="60">
        <v>6.1600025000000051E-2</v>
      </c>
    </row>
    <row r="24" spans="1:5" x14ac:dyDescent="0.2">
      <c r="A24" s="276"/>
      <c r="B24" s="275"/>
      <c r="C24" s="50" t="s">
        <v>352</v>
      </c>
      <c r="D24" s="61">
        <v>0.22395741599999994</v>
      </c>
      <c r="E24" s="63">
        <v>0.16666139900000002</v>
      </c>
    </row>
    <row r="26" spans="1:5" ht="25.5" customHeight="1" x14ac:dyDescent="0.2">
      <c r="A26" s="266" t="s">
        <v>348</v>
      </c>
      <c r="B26" s="266"/>
      <c r="C26" s="266"/>
      <c r="D26" s="266"/>
      <c r="E26" s="266"/>
    </row>
  </sheetData>
  <mergeCells count="21">
    <mergeCell ref="B19:B20"/>
    <mergeCell ref="B21:B22"/>
    <mergeCell ref="B15:B16"/>
    <mergeCell ref="B23:B24"/>
    <mergeCell ref="A26:E26"/>
    <mergeCell ref="A19:A20"/>
    <mergeCell ref="A21:A22"/>
    <mergeCell ref="A15:A16"/>
    <mergeCell ref="A23:A24"/>
    <mergeCell ref="B17:B18"/>
    <mergeCell ref="A17:A18"/>
    <mergeCell ref="B5:B6"/>
    <mergeCell ref="B7:B8"/>
    <mergeCell ref="B11:B12"/>
    <mergeCell ref="B13:B14"/>
    <mergeCell ref="B9:B10"/>
    <mergeCell ref="A5:A6"/>
    <mergeCell ref="A7:A8"/>
    <mergeCell ref="A11:A12"/>
    <mergeCell ref="A13:A14"/>
    <mergeCell ref="A9:A10"/>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EACE4-0B87-4E17-AAFE-C28BA5CA46C5}">
  <dimension ref="A1:J26"/>
  <sheetViews>
    <sheetView workbookViewId="0">
      <selection sqref="A1:XFD1048576"/>
    </sheetView>
  </sheetViews>
  <sheetFormatPr baseColWidth="10" defaultRowHeight="12.75" x14ac:dyDescent="0.2"/>
  <cols>
    <col min="1" max="1" width="11.42578125" style="6"/>
    <col min="2" max="10" width="11.42578125" style="39"/>
    <col min="11" max="16384" width="11.42578125" style="6"/>
  </cols>
  <sheetData>
    <row r="1" spans="1:10" x14ac:dyDescent="0.2">
      <c r="A1" s="15" t="s">
        <v>680</v>
      </c>
    </row>
    <row r="2" spans="1:10" x14ac:dyDescent="0.2">
      <c r="A2" s="6" t="s">
        <v>353</v>
      </c>
    </row>
    <row r="4" spans="1:10" x14ac:dyDescent="0.2">
      <c r="A4" s="197"/>
      <c r="B4" s="198" t="s">
        <v>147</v>
      </c>
      <c r="C4" s="199" t="s">
        <v>224</v>
      </c>
      <c r="D4" s="199" t="s">
        <v>149</v>
      </c>
      <c r="E4" s="199" t="s">
        <v>150</v>
      </c>
      <c r="F4" s="199" t="s">
        <v>182</v>
      </c>
      <c r="G4" s="199" t="s">
        <v>153</v>
      </c>
      <c r="H4" s="199" t="s">
        <v>354</v>
      </c>
      <c r="I4" s="199" t="s">
        <v>355</v>
      </c>
      <c r="J4" s="200" t="s">
        <v>145</v>
      </c>
    </row>
    <row r="5" spans="1:10" x14ac:dyDescent="0.2">
      <c r="A5" s="10">
        <v>2000</v>
      </c>
      <c r="B5" s="45">
        <v>100</v>
      </c>
      <c r="C5" s="40">
        <v>100</v>
      </c>
      <c r="D5" s="40">
        <v>100</v>
      </c>
      <c r="E5" s="40">
        <v>100</v>
      </c>
      <c r="F5" s="40">
        <v>100</v>
      </c>
      <c r="G5" s="40">
        <v>100</v>
      </c>
      <c r="H5" s="40">
        <v>100</v>
      </c>
      <c r="I5" s="40">
        <v>100</v>
      </c>
      <c r="J5" s="41">
        <v>100</v>
      </c>
    </row>
    <row r="6" spans="1:10" x14ac:dyDescent="0.2">
      <c r="A6" s="10">
        <v>2001</v>
      </c>
      <c r="B6" s="45">
        <v>98.554535969888462</v>
      </c>
      <c r="C6" s="40">
        <v>98.386330718908994</v>
      </c>
      <c r="D6" s="40">
        <v>100.03190663527155</v>
      </c>
      <c r="E6" s="40">
        <v>104.91272545428785</v>
      </c>
      <c r="F6" s="40">
        <v>96.032909325044272</v>
      </c>
      <c r="G6" s="40">
        <v>103.1005559854584</v>
      </c>
      <c r="H6" s="40">
        <v>103.56393367468483</v>
      </c>
      <c r="I6" s="40">
        <v>99.209408465810483</v>
      </c>
      <c r="J6" s="41">
        <v>100.99506376787272</v>
      </c>
    </row>
    <row r="7" spans="1:10" x14ac:dyDescent="0.2">
      <c r="A7" s="10">
        <v>2002</v>
      </c>
      <c r="B7" s="45">
        <v>99.405506981368802</v>
      </c>
      <c r="C7" s="40">
        <v>100.63465725765222</v>
      </c>
      <c r="D7" s="40">
        <v>101.2997708983641</v>
      </c>
      <c r="E7" s="40">
        <v>104.30646695005341</v>
      </c>
      <c r="F7" s="40">
        <v>95.844839901120366</v>
      </c>
      <c r="G7" s="40">
        <v>104.35351371445168</v>
      </c>
      <c r="H7" s="40">
        <v>108.30148435584665</v>
      </c>
      <c r="I7" s="40">
        <v>101.8564434615036</v>
      </c>
      <c r="J7" s="41">
        <v>103.02720600700272</v>
      </c>
    </row>
    <row r="8" spans="1:10" x14ac:dyDescent="0.2">
      <c r="A8" s="10">
        <v>2003</v>
      </c>
      <c r="B8" s="45">
        <v>99.841855396351633</v>
      </c>
      <c r="C8" s="40">
        <v>102.42767367249928</v>
      </c>
      <c r="D8" s="40">
        <v>105.38679254577107</v>
      </c>
      <c r="E8" s="40">
        <v>107.5665583452938</v>
      </c>
      <c r="F8" s="40">
        <v>99.546024163919242</v>
      </c>
      <c r="G8" s="40">
        <v>105.41073425370502</v>
      </c>
      <c r="H8" s="40">
        <v>107.07612463746146</v>
      </c>
      <c r="I8" s="40">
        <v>103.40470635576868</v>
      </c>
      <c r="J8" s="41">
        <v>104.05050247254538</v>
      </c>
    </row>
    <row r="9" spans="1:10" x14ac:dyDescent="0.2">
      <c r="A9" s="10">
        <v>2004</v>
      </c>
      <c r="B9" s="45">
        <v>95.657415274473479</v>
      </c>
      <c r="C9" s="40">
        <v>99.386921505829378</v>
      </c>
      <c r="D9" s="40">
        <v>106.59618059016394</v>
      </c>
      <c r="E9" s="40">
        <v>106.47805403674369</v>
      </c>
      <c r="F9" s="40">
        <v>98.927502591317165</v>
      </c>
      <c r="G9" s="40">
        <v>104.98347111471864</v>
      </c>
      <c r="H9" s="40">
        <v>120.55515189029732</v>
      </c>
      <c r="I9" s="40">
        <v>104.13110057959724</v>
      </c>
      <c r="J9" s="41">
        <v>105.67885400548795</v>
      </c>
    </row>
    <row r="10" spans="1:10" x14ac:dyDescent="0.2">
      <c r="A10" s="10">
        <v>2005</v>
      </c>
      <c r="B10" s="45">
        <v>95.27248894219899</v>
      </c>
      <c r="C10" s="40">
        <v>97.183726112192076</v>
      </c>
      <c r="D10" s="40">
        <v>105.71414934014808</v>
      </c>
      <c r="E10" s="40">
        <v>107.9052254890791</v>
      </c>
      <c r="F10" s="40">
        <v>96.086082665596479</v>
      </c>
      <c r="G10" s="40">
        <v>109.03621067508627</v>
      </c>
      <c r="H10" s="40">
        <v>127.67379464326993</v>
      </c>
      <c r="I10" s="40">
        <v>104.81374365164193</v>
      </c>
      <c r="J10" s="41">
        <v>107.51292695229553</v>
      </c>
    </row>
    <row r="11" spans="1:10" x14ac:dyDescent="0.2">
      <c r="A11" s="10">
        <v>2006</v>
      </c>
      <c r="B11" s="45">
        <v>97.096864774056485</v>
      </c>
      <c r="C11" s="40">
        <v>98.538520561614035</v>
      </c>
      <c r="D11" s="40">
        <v>106.88358928946306</v>
      </c>
      <c r="E11" s="40">
        <v>112.98019943471846</v>
      </c>
      <c r="F11" s="40">
        <v>98.664904417423315</v>
      </c>
      <c r="G11" s="40">
        <v>112.10241805258873</v>
      </c>
      <c r="H11" s="40">
        <v>131.6857194278511</v>
      </c>
      <c r="I11" s="40">
        <v>108.4826884650312</v>
      </c>
      <c r="J11" s="41">
        <v>110.53389009483101</v>
      </c>
    </row>
    <row r="12" spans="1:10" x14ac:dyDescent="0.2">
      <c r="A12" s="10">
        <v>2007</v>
      </c>
      <c r="B12" s="45">
        <v>96.510151534869976</v>
      </c>
      <c r="C12" s="40">
        <v>98.678782700309</v>
      </c>
      <c r="D12" s="40">
        <v>108.46654868363088</v>
      </c>
      <c r="E12" s="40">
        <v>115.97115832215523</v>
      </c>
      <c r="F12" s="40">
        <v>102.08412488262006</v>
      </c>
      <c r="G12" s="40">
        <v>115.50666385864365</v>
      </c>
      <c r="H12" s="40">
        <v>138.16287248496798</v>
      </c>
      <c r="I12" s="40">
        <v>108.41970629962651</v>
      </c>
      <c r="J12" s="41">
        <v>112.87506877504356</v>
      </c>
    </row>
    <row r="13" spans="1:10" x14ac:dyDescent="0.2">
      <c r="A13" s="10">
        <v>2008</v>
      </c>
      <c r="B13" s="45">
        <v>99.908751942874289</v>
      </c>
      <c r="C13" s="40">
        <v>102.98834329017122</v>
      </c>
      <c r="D13" s="40">
        <v>120.05183092186032</v>
      </c>
      <c r="E13" s="40">
        <v>120.05647345088811</v>
      </c>
      <c r="F13" s="40">
        <v>108.17768749129651</v>
      </c>
      <c r="G13" s="40">
        <v>118.39455824520644</v>
      </c>
      <c r="H13" s="40">
        <v>138.65655942290661</v>
      </c>
      <c r="I13" s="40">
        <v>115.87723501728706</v>
      </c>
      <c r="J13" s="41">
        <v>116.49515235164579</v>
      </c>
    </row>
    <row r="14" spans="1:10" x14ac:dyDescent="0.2">
      <c r="A14" s="10">
        <v>2009</v>
      </c>
      <c r="B14" s="45">
        <v>102.71332834233368</v>
      </c>
      <c r="C14" s="40">
        <v>105.3628109055865</v>
      </c>
      <c r="D14" s="40">
        <v>123.49846235263622</v>
      </c>
      <c r="E14" s="40">
        <v>123.63297493133949</v>
      </c>
      <c r="F14" s="40">
        <v>113.21208186039351</v>
      </c>
      <c r="G14" s="40">
        <v>122.34161085668636</v>
      </c>
      <c r="H14" s="40">
        <v>145.59692359490253</v>
      </c>
      <c r="I14" s="40">
        <v>114.27088179922211</v>
      </c>
      <c r="J14" s="41">
        <v>119.94986042291751</v>
      </c>
    </row>
    <row r="15" spans="1:10" x14ac:dyDescent="0.2">
      <c r="A15" s="10">
        <v>2010</v>
      </c>
      <c r="B15" s="45">
        <v>101.81176206816349</v>
      </c>
      <c r="C15" s="40">
        <v>104.07672702731539</v>
      </c>
      <c r="D15" s="40">
        <v>115.14218130704563</v>
      </c>
      <c r="E15" s="40">
        <v>121.15187616505527</v>
      </c>
      <c r="F15" s="40">
        <v>116.66031858458513</v>
      </c>
      <c r="G15" s="40">
        <v>119.65046804634324</v>
      </c>
      <c r="H15" s="40">
        <v>157.82402259462279</v>
      </c>
      <c r="I15" s="40">
        <v>113.45480235418464</v>
      </c>
      <c r="J15" s="41">
        <v>121.55722452831679</v>
      </c>
    </row>
    <row r="16" spans="1:10" x14ac:dyDescent="0.2">
      <c r="A16" s="10">
        <v>2011</v>
      </c>
      <c r="B16" s="45">
        <v>103.26763625291646</v>
      </c>
      <c r="C16" s="40">
        <v>104.22012793588611</v>
      </c>
      <c r="D16" s="40">
        <v>113.56082699948378</v>
      </c>
      <c r="E16" s="40">
        <v>125.57739219131787</v>
      </c>
      <c r="F16" s="40">
        <v>111.36674218927469</v>
      </c>
      <c r="G16" s="40">
        <v>123.65818858959692</v>
      </c>
      <c r="H16" s="40">
        <v>156.17413368738738</v>
      </c>
      <c r="I16" s="40">
        <v>109.08629373182346</v>
      </c>
      <c r="J16" s="41">
        <v>121.76602134614814</v>
      </c>
    </row>
    <row r="17" spans="1:10" x14ac:dyDescent="0.2">
      <c r="A17" s="10">
        <v>2012</v>
      </c>
      <c r="B17" s="45">
        <v>102.91599242976635</v>
      </c>
      <c r="C17" s="40">
        <v>102.8607458812188</v>
      </c>
      <c r="D17" s="40">
        <v>114.92911135737964</v>
      </c>
      <c r="E17" s="40">
        <v>133.53577678087106</v>
      </c>
      <c r="F17" s="40">
        <v>111.23553197276215</v>
      </c>
      <c r="G17" s="40">
        <v>125.21915493465079</v>
      </c>
      <c r="H17" s="40">
        <v>161.72577205086128</v>
      </c>
      <c r="I17" s="40">
        <v>108.12004209124697</v>
      </c>
      <c r="J17" s="41">
        <v>123.69729400464873</v>
      </c>
    </row>
    <row r="18" spans="1:10" x14ac:dyDescent="0.2">
      <c r="A18" s="10">
        <v>2013</v>
      </c>
      <c r="B18" s="45">
        <v>110.04985857063339</v>
      </c>
      <c r="C18" s="40">
        <v>107.36855643744757</v>
      </c>
      <c r="D18" s="40">
        <v>115.38050082652506</v>
      </c>
      <c r="E18" s="40">
        <v>134.31671907439707</v>
      </c>
      <c r="F18" s="40">
        <v>107.26437059541807</v>
      </c>
      <c r="G18" s="40">
        <v>125.10012687937568</v>
      </c>
      <c r="H18" s="40">
        <v>161.36791141483161</v>
      </c>
      <c r="I18" s="40">
        <v>110.35494062793856</v>
      </c>
      <c r="J18" s="41">
        <v>125.80302721555677</v>
      </c>
    </row>
    <row r="19" spans="1:10" x14ac:dyDescent="0.2">
      <c r="A19" s="10">
        <v>2014</v>
      </c>
      <c r="B19" s="45">
        <v>111.26794874923651</v>
      </c>
      <c r="C19" s="40">
        <v>107.74704378210282</v>
      </c>
      <c r="D19" s="40">
        <v>114.4289090812624</v>
      </c>
      <c r="E19" s="40">
        <v>125.70179433946814</v>
      </c>
      <c r="F19" s="40">
        <v>107.74618595803518</v>
      </c>
      <c r="G19" s="40">
        <v>119.05758851176552</v>
      </c>
      <c r="H19" s="40">
        <v>160.09829527690957</v>
      </c>
      <c r="I19" s="40">
        <v>108.56227982904115</v>
      </c>
      <c r="J19" s="41">
        <v>123.74334659995118</v>
      </c>
    </row>
    <row r="20" spans="1:10" x14ac:dyDescent="0.2">
      <c r="A20" s="10">
        <v>2015</v>
      </c>
      <c r="B20" s="45">
        <v>114.69310504948518</v>
      </c>
      <c r="C20" s="40">
        <v>107.68855050652964</v>
      </c>
      <c r="D20" s="40">
        <v>110.39451717037865</v>
      </c>
      <c r="E20" s="40">
        <v>128.28718629014531</v>
      </c>
      <c r="F20" s="40">
        <v>104.01848572926107</v>
      </c>
      <c r="G20" s="40">
        <v>119.34789738857501</v>
      </c>
      <c r="H20" s="40">
        <v>165.99105905838491</v>
      </c>
      <c r="I20" s="40">
        <v>108.04621483015262</v>
      </c>
      <c r="J20" s="41">
        <v>125.68517529955065</v>
      </c>
    </row>
    <row r="21" spans="1:10" x14ac:dyDescent="0.2">
      <c r="A21" s="10">
        <v>2016</v>
      </c>
      <c r="B21" s="45">
        <v>118.7248419485738</v>
      </c>
      <c r="C21" s="40">
        <v>110.34363923358006</v>
      </c>
      <c r="D21" s="40">
        <v>115.925784925792</v>
      </c>
      <c r="E21" s="40">
        <v>132.63603012247856</v>
      </c>
      <c r="F21" s="40">
        <v>102.70181053066185</v>
      </c>
      <c r="G21" s="40">
        <v>122.24132829396115</v>
      </c>
      <c r="H21" s="40">
        <v>167.50613315243555</v>
      </c>
      <c r="I21" s="40">
        <v>107.72795444727812</v>
      </c>
      <c r="J21" s="41">
        <v>128.04348041134767</v>
      </c>
    </row>
    <row r="22" spans="1:10" x14ac:dyDescent="0.2">
      <c r="A22" s="10">
        <v>2017</v>
      </c>
      <c r="B22" s="45">
        <v>122.36126887023111</v>
      </c>
      <c r="C22" s="40">
        <v>111.80452579612243</v>
      </c>
      <c r="D22" s="40">
        <v>118.89096732035472</v>
      </c>
      <c r="E22" s="40">
        <v>132.11368860801903</v>
      </c>
      <c r="F22" s="40">
        <v>103.87902637134536</v>
      </c>
      <c r="G22" s="40">
        <v>121.4323050817648</v>
      </c>
      <c r="H22" s="40">
        <v>168.0776019971301</v>
      </c>
      <c r="I22" s="40">
        <v>108.54416977527572</v>
      </c>
      <c r="J22" s="41">
        <v>129.05215059693782</v>
      </c>
    </row>
    <row r="23" spans="1:10" x14ac:dyDescent="0.2">
      <c r="A23" s="10">
        <v>2018</v>
      </c>
      <c r="B23" s="45">
        <v>125.50689186419018</v>
      </c>
      <c r="C23" s="40">
        <v>110.71340959476457</v>
      </c>
      <c r="D23" s="40">
        <v>107.55878062504817</v>
      </c>
      <c r="E23" s="40">
        <v>132.44130490090274</v>
      </c>
      <c r="F23" s="40">
        <v>103.64758083499636</v>
      </c>
      <c r="G23" s="40">
        <v>120.61327050990995</v>
      </c>
      <c r="H23" s="40">
        <v>174.82322765006199</v>
      </c>
      <c r="I23" s="40">
        <v>110.33531244153664</v>
      </c>
      <c r="J23" s="41">
        <v>130.89484417947145</v>
      </c>
    </row>
    <row r="24" spans="1:10" x14ac:dyDescent="0.2">
      <c r="A24" s="13">
        <v>2019</v>
      </c>
      <c r="B24" s="46">
        <v>129.51038352131008</v>
      </c>
      <c r="C24" s="42">
        <v>110.74478113341677</v>
      </c>
      <c r="D24" s="42">
        <v>110.77768620596132</v>
      </c>
      <c r="E24" s="42">
        <v>132.91633951781552</v>
      </c>
      <c r="F24" s="42">
        <v>105.64127810382766</v>
      </c>
      <c r="G24" s="42">
        <v>121.90446269559357</v>
      </c>
      <c r="H24" s="42">
        <v>174.85092962494434</v>
      </c>
      <c r="I24" s="42">
        <v>114.44892485696838</v>
      </c>
      <c r="J24" s="43">
        <v>132.46209053791586</v>
      </c>
    </row>
    <row r="26" spans="1:10" x14ac:dyDescent="0.2">
      <c r="A26" s="6" t="s">
        <v>681</v>
      </c>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8D5D1-3BD5-4C20-9501-65739C767C83}">
  <dimension ref="A1:H26"/>
  <sheetViews>
    <sheetView workbookViewId="0">
      <selection activeCell="C14" sqref="C14"/>
    </sheetView>
  </sheetViews>
  <sheetFormatPr baseColWidth="10" defaultRowHeight="12.75" x14ac:dyDescent="0.2"/>
  <cols>
    <col min="1" max="1" width="11.42578125" style="6"/>
    <col min="2" max="8" width="11.42578125" style="39"/>
    <col min="9" max="16384" width="11.42578125" style="6"/>
  </cols>
  <sheetData>
    <row r="1" spans="1:8" x14ac:dyDescent="0.2">
      <c r="A1" s="15" t="s">
        <v>682</v>
      </c>
    </row>
    <row r="2" spans="1:8" x14ac:dyDescent="0.2">
      <c r="A2" s="6" t="s">
        <v>356</v>
      </c>
    </row>
    <row r="4" spans="1:8" x14ac:dyDescent="0.2">
      <c r="A4" s="20"/>
      <c r="B4" s="66" t="s">
        <v>147</v>
      </c>
      <c r="C4" s="64" t="s">
        <v>224</v>
      </c>
      <c r="D4" s="64" t="s">
        <v>149</v>
      </c>
      <c r="E4" s="64" t="s">
        <v>150</v>
      </c>
      <c r="F4" s="64" t="s">
        <v>182</v>
      </c>
      <c r="G4" s="64" t="s">
        <v>153</v>
      </c>
      <c r="H4" s="65" t="s">
        <v>354</v>
      </c>
    </row>
    <row r="5" spans="1:8" x14ac:dyDescent="0.2">
      <c r="A5" s="10">
        <v>2000</v>
      </c>
      <c r="B5" s="45">
        <v>100</v>
      </c>
      <c r="C5" s="40">
        <v>100</v>
      </c>
      <c r="D5" s="40">
        <v>100</v>
      </c>
      <c r="E5" s="40">
        <v>100</v>
      </c>
      <c r="F5" s="40">
        <v>100</v>
      </c>
      <c r="G5" s="40">
        <v>100</v>
      </c>
      <c r="H5" s="41">
        <v>100</v>
      </c>
    </row>
    <row r="6" spans="1:8" x14ac:dyDescent="0.2">
      <c r="A6" s="10">
        <v>2001</v>
      </c>
      <c r="B6" s="45">
        <v>100.12618633132129</v>
      </c>
      <c r="C6" s="40">
        <v>97.558982454146786</v>
      </c>
      <c r="D6" s="40">
        <v>99.241781195519536</v>
      </c>
      <c r="E6" s="40">
        <v>103.99278902712612</v>
      </c>
      <c r="F6" s="40">
        <v>97.515350309134945</v>
      </c>
      <c r="G6" s="40">
        <v>100.95648030439817</v>
      </c>
      <c r="H6" s="41">
        <v>125.91541584747561</v>
      </c>
    </row>
    <row r="7" spans="1:8" x14ac:dyDescent="0.2">
      <c r="A7" s="10">
        <v>2002</v>
      </c>
      <c r="B7" s="45">
        <v>102.6515607670909</v>
      </c>
      <c r="C7" s="40">
        <v>98.940756782581403</v>
      </c>
      <c r="D7" s="40">
        <v>96.231344467300801</v>
      </c>
      <c r="E7" s="40">
        <v>101.5359990605957</v>
      </c>
      <c r="F7" s="40">
        <v>99.449726568449648</v>
      </c>
      <c r="G7" s="40">
        <v>100.69680685965501</v>
      </c>
      <c r="H7" s="41">
        <v>127.47755094525617</v>
      </c>
    </row>
    <row r="8" spans="1:8" x14ac:dyDescent="0.2">
      <c r="A8" s="10">
        <v>2003</v>
      </c>
      <c r="B8" s="45">
        <v>105.01487580913968</v>
      </c>
      <c r="C8" s="40">
        <v>99.874220026684867</v>
      </c>
      <c r="D8" s="40">
        <v>97.44461389938364</v>
      </c>
      <c r="E8" s="40">
        <v>102.59226665927046</v>
      </c>
      <c r="F8" s="40">
        <v>105.68402224343592</v>
      </c>
      <c r="G8" s="40">
        <v>97.735860812148488</v>
      </c>
      <c r="H8" s="41">
        <v>120.4084587474503</v>
      </c>
    </row>
    <row r="9" spans="1:8" x14ac:dyDescent="0.2">
      <c r="A9" s="10">
        <v>2004</v>
      </c>
      <c r="B9" s="45">
        <v>103.1773621491338</v>
      </c>
      <c r="C9" s="40">
        <v>97.220770754646324</v>
      </c>
      <c r="D9" s="40">
        <v>95.945866254015911</v>
      </c>
      <c r="E9" s="40">
        <v>99.625570086258776</v>
      </c>
      <c r="F9" s="40">
        <v>104.96685870192219</v>
      </c>
      <c r="G9" s="40">
        <v>95.870331108374913</v>
      </c>
      <c r="H9" s="41">
        <v>131.8506135406912</v>
      </c>
    </row>
    <row r="10" spans="1:8" x14ac:dyDescent="0.2">
      <c r="A10" s="10">
        <v>2005</v>
      </c>
      <c r="B10" s="45">
        <v>105.19028670238006</v>
      </c>
      <c r="C10" s="40">
        <v>96.888515870927336</v>
      </c>
      <c r="D10" s="40">
        <v>92.869576854862885</v>
      </c>
      <c r="E10" s="40">
        <v>99.017342459818607</v>
      </c>
      <c r="F10" s="40">
        <v>99.326226979606261</v>
      </c>
      <c r="G10" s="40">
        <v>99.28962681822307</v>
      </c>
      <c r="H10" s="41">
        <v>133.52936343415664</v>
      </c>
    </row>
    <row r="11" spans="1:8" x14ac:dyDescent="0.2">
      <c r="A11" s="10">
        <v>2006</v>
      </c>
      <c r="B11" s="45">
        <v>110.05191191163183</v>
      </c>
      <c r="C11" s="40">
        <v>100.79658184586026</v>
      </c>
      <c r="D11" s="40">
        <v>97.959542005600809</v>
      </c>
      <c r="E11" s="40">
        <v>102.43516638942684</v>
      </c>
      <c r="F11" s="40">
        <v>97.917672363014091</v>
      </c>
      <c r="G11" s="40">
        <v>102.49540237563961</v>
      </c>
      <c r="H11" s="41">
        <v>132.70945323105701</v>
      </c>
    </row>
    <row r="12" spans="1:8" x14ac:dyDescent="0.2">
      <c r="A12" s="10">
        <v>2007</v>
      </c>
      <c r="B12" s="45">
        <v>112.40373712619429</v>
      </c>
      <c r="C12" s="40">
        <v>104.14932325817323</v>
      </c>
      <c r="D12" s="40">
        <v>99.601347591482963</v>
      </c>
      <c r="E12" s="40">
        <v>104.26972365514482</v>
      </c>
      <c r="F12" s="40">
        <v>99.402178213383365</v>
      </c>
      <c r="G12" s="40">
        <v>105.44366771064438</v>
      </c>
      <c r="H12" s="41">
        <v>133.18425049082634</v>
      </c>
    </row>
    <row r="13" spans="1:8" x14ac:dyDescent="0.2">
      <c r="A13" s="10">
        <v>2008</v>
      </c>
      <c r="B13" s="45">
        <v>118.36695476411947</v>
      </c>
      <c r="C13" s="40">
        <v>112.42250723088041</v>
      </c>
      <c r="D13" s="40">
        <v>113.92365241587228</v>
      </c>
      <c r="E13" s="40">
        <v>108.28808166794717</v>
      </c>
      <c r="F13" s="40">
        <v>102.19748577919758</v>
      </c>
      <c r="G13" s="40">
        <v>108.85642675607585</v>
      </c>
      <c r="H13" s="41">
        <v>129.22901108822293</v>
      </c>
    </row>
    <row r="14" spans="1:8" x14ac:dyDescent="0.2">
      <c r="A14" s="10">
        <v>2009</v>
      </c>
      <c r="B14" s="45">
        <v>122.71287047397325</v>
      </c>
      <c r="C14" s="40">
        <v>118.57219203079474</v>
      </c>
      <c r="D14" s="40">
        <v>125.28236455281152</v>
      </c>
      <c r="E14" s="40">
        <v>112.7422426316303</v>
      </c>
      <c r="F14" s="40">
        <v>107.04279183601675</v>
      </c>
      <c r="G14" s="40">
        <v>110.91084268676359</v>
      </c>
      <c r="H14" s="41">
        <v>119.65969776162122</v>
      </c>
    </row>
    <row r="15" spans="1:8" x14ac:dyDescent="0.2">
      <c r="A15" s="10">
        <v>2010</v>
      </c>
      <c r="B15" s="45">
        <v>122.29541994476092</v>
      </c>
      <c r="C15" s="40">
        <v>120.86456817282479</v>
      </c>
      <c r="D15" s="40">
        <v>119.74395735524932</v>
      </c>
      <c r="E15" s="40">
        <v>111.4780489487793</v>
      </c>
      <c r="F15" s="40">
        <v>112.20309417873082</v>
      </c>
      <c r="G15" s="40">
        <v>109.58139883168572</v>
      </c>
      <c r="H15" s="41">
        <v>125.01569033003872</v>
      </c>
    </row>
    <row r="16" spans="1:8" x14ac:dyDescent="0.2">
      <c r="A16" s="10">
        <v>2011</v>
      </c>
      <c r="B16" s="45">
        <v>123.8710594025996</v>
      </c>
      <c r="C16" s="40">
        <v>124.69378064134233</v>
      </c>
      <c r="D16" s="40">
        <v>123.46636578780851</v>
      </c>
      <c r="E16" s="40">
        <v>116.04270770841414</v>
      </c>
      <c r="F16" s="40">
        <v>109.98255746821081</v>
      </c>
      <c r="G16" s="40">
        <v>114.31193014968552</v>
      </c>
      <c r="H16" s="41">
        <v>120.23477542875909</v>
      </c>
    </row>
    <row r="17" spans="1:8" x14ac:dyDescent="0.2">
      <c r="A17" s="10">
        <v>2012</v>
      </c>
      <c r="B17" s="45">
        <v>123.44361422234078</v>
      </c>
      <c r="C17" s="40">
        <v>127.51318538628411</v>
      </c>
      <c r="D17" s="40">
        <v>132.41920545316339</v>
      </c>
      <c r="E17" s="40">
        <v>121.50637407155192</v>
      </c>
      <c r="F17" s="40">
        <v>112.62666616914608</v>
      </c>
      <c r="G17" s="40">
        <v>117.1062167241862</v>
      </c>
      <c r="H17" s="41">
        <v>122.32741442158922</v>
      </c>
    </row>
    <row r="18" spans="1:8" x14ac:dyDescent="0.2">
      <c r="A18" s="10">
        <v>2013</v>
      </c>
      <c r="B18" s="45">
        <v>132.14699130914573</v>
      </c>
      <c r="C18" s="40">
        <v>134.84309392924189</v>
      </c>
      <c r="D18" s="40">
        <v>138.12950040905065</v>
      </c>
      <c r="E18" s="40">
        <v>122.04982403599558</v>
      </c>
      <c r="F18" s="40">
        <v>111.18740895907405</v>
      </c>
      <c r="G18" s="40">
        <v>118.4414102372842</v>
      </c>
      <c r="H18" s="41">
        <v>122.06289603384448</v>
      </c>
    </row>
    <row r="19" spans="1:8" x14ac:dyDescent="0.2">
      <c r="A19" s="10">
        <v>2014</v>
      </c>
      <c r="B19" s="45">
        <v>133.45860456086828</v>
      </c>
      <c r="C19" s="40">
        <v>136.43147942017754</v>
      </c>
      <c r="D19" s="40">
        <v>141.76277469260594</v>
      </c>
      <c r="E19" s="40">
        <v>113.80404039635619</v>
      </c>
      <c r="F19" s="40">
        <v>115.94833288799111</v>
      </c>
      <c r="G19" s="40">
        <v>113.78858622894353</v>
      </c>
      <c r="H19" s="41">
        <v>118.74356524537619</v>
      </c>
    </row>
    <row r="20" spans="1:8" x14ac:dyDescent="0.2">
      <c r="A20" s="10">
        <v>2015</v>
      </c>
      <c r="B20" s="45">
        <v>136.97910321621441</v>
      </c>
      <c r="C20" s="40">
        <v>136.41705752021849</v>
      </c>
      <c r="D20" s="40">
        <v>134.06074802828633</v>
      </c>
      <c r="E20" s="40">
        <v>114.43623432274887</v>
      </c>
      <c r="F20" s="40">
        <v>117.53952391839071</v>
      </c>
      <c r="G20" s="40">
        <v>115.72576930574337</v>
      </c>
      <c r="H20" s="41">
        <v>121.11734370209479</v>
      </c>
    </row>
    <row r="21" spans="1:8" x14ac:dyDescent="0.2">
      <c r="A21" s="10">
        <v>2016</v>
      </c>
      <c r="B21" s="45">
        <v>139.13318180867691</v>
      </c>
      <c r="C21" s="40">
        <v>138.88391285772389</v>
      </c>
      <c r="D21" s="40">
        <v>147.3627760371071</v>
      </c>
      <c r="E21" s="40">
        <v>116.81216312019158</v>
      </c>
      <c r="F21" s="40">
        <v>118.07600783644567</v>
      </c>
      <c r="G21" s="40">
        <v>119.6834395181847</v>
      </c>
      <c r="H21" s="41">
        <v>121.37449684829267</v>
      </c>
    </row>
    <row r="22" spans="1:8" x14ac:dyDescent="0.2">
      <c r="A22" s="10">
        <v>2017</v>
      </c>
      <c r="B22" s="45">
        <v>141.9040561065666</v>
      </c>
      <c r="C22" s="40">
        <v>141.73121220725972</v>
      </c>
      <c r="D22" s="40">
        <v>152.1686337236286</v>
      </c>
      <c r="E22" s="40">
        <v>115.2264371428107</v>
      </c>
      <c r="F22" s="40">
        <v>120.31922758756626</v>
      </c>
      <c r="G22" s="40">
        <v>119.87151406298622</v>
      </c>
      <c r="H22" s="41">
        <v>122.23867325788476</v>
      </c>
    </row>
    <row r="23" spans="1:8" x14ac:dyDescent="0.2">
      <c r="A23" s="10">
        <v>2018</v>
      </c>
      <c r="B23" s="45">
        <v>144.38890768411639</v>
      </c>
      <c r="C23" s="40">
        <v>141.28997949301646</v>
      </c>
      <c r="D23" s="40">
        <v>139.02676611697302</v>
      </c>
      <c r="E23" s="40">
        <v>114.82792801629904</v>
      </c>
      <c r="F23" s="40">
        <v>118.49560879057357</v>
      </c>
      <c r="G23" s="40">
        <v>120.27740768503277</v>
      </c>
      <c r="H23" s="41">
        <v>130.14051579309418</v>
      </c>
    </row>
    <row r="24" spans="1:8" x14ac:dyDescent="0.2">
      <c r="A24" s="13">
        <v>2019</v>
      </c>
      <c r="B24" s="46">
        <v>148.05733035307787</v>
      </c>
      <c r="C24" s="42">
        <v>141.45056649633344</v>
      </c>
      <c r="D24" s="42">
        <v>138.70394169081771</v>
      </c>
      <c r="E24" s="42">
        <v>114.7968645208926</v>
      </c>
      <c r="F24" s="42">
        <v>119.78561496984197</v>
      </c>
      <c r="G24" s="42">
        <v>122.7329640476425</v>
      </c>
      <c r="H24" s="43">
        <v>130.90881146448686</v>
      </c>
    </row>
    <row r="26" spans="1:8" x14ac:dyDescent="0.2">
      <c r="A26" s="6" t="s">
        <v>357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45</vt:i4>
      </vt:variant>
    </vt:vector>
  </HeadingPairs>
  <TitlesOfParts>
    <vt:vector size="45" baseType="lpstr">
      <vt:lpstr>Inhalt</vt:lpstr>
      <vt:lpstr>Abb. B1.1.a</vt:lpstr>
      <vt:lpstr>Tab. B1.1.a</vt:lpstr>
      <vt:lpstr>Abb. B1.1.b</vt:lpstr>
      <vt:lpstr>Abb. B1.2.a</vt:lpstr>
      <vt:lpstr>Abb. B1.2.b</vt:lpstr>
      <vt:lpstr>Abb. B1.3.a</vt:lpstr>
      <vt:lpstr>Abb. B1.4.a</vt:lpstr>
      <vt:lpstr>Abb. B1.4.b</vt:lpstr>
      <vt:lpstr>Tab. B1.4.a</vt:lpstr>
      <vt:lpstr>Abb. B1.4.c</vt:lpstr>
      <vt:lpstr>Abb. B2.1.a</vt:lpstr>
      <vt:lpstr>Abb. B2.1.b</vt:lpstr>
      <vt:lpstr>Abb. B2.2.a</vt:lpstr>
      <vt:lpstr>Abb. B2.2.b</vt:lpstr>
      <vt:lpstr>Abb. B2.3.a</vt:lpstr>
      <vt:lpstr>Abb. B2.3.b</vt:lpstr>
      <vt:lpstr>Abb. B2.3.c</vt:lpstr>
      <vt:lpstr>Abb. B3.1.a</vt:lpstr>
      <vt:lpstr>Abb. B3.1.b</vt:lpstr>
      <vt:lpstr>Abb. B3.2.a</vt:lpstr>
      <vt:lpstr>Abb. B3.2.b</vt:lpstr>
      <vt:lpstr>Abb. B4.1.a</vt:lpstr>
      <vt:lpstr>Abb. B4.1.b</vt:lpstr>
      <vt:lpstr>Abb. B4.2.a</vt:lpstr>
      <vt:lpstr>Abb. B4.2.b</vt:lpstr>
      <vt:lpstr>Abb. B4.3.a</vt:lpstr>
      <vt:lpstr>Abb. B4.3.b</vt:lpstr>
      <vt:lpstr>Abb. B4.4.a</vt:lpstr>
      <vt:lpstr>Abb. B4.4.b</vt:lpstr>
      <vt:lpstr>Abb. B4.4.c</vt:lpstr>
      <vt:lpstr>Abb. B5.1.a</vt:lpstr>
      <vt:lpstr>Abb. B5.1.b</vt:lpstr>
      <vt:lpstr>Abb. B5.1.c</vt:lpstr>
      <vt:lpstr>Abb. B5.1.d</vt:lpstr>
      <vt:lpstr>Abb. B5.2.a</vt:lpstr>
      <vt:lpstr>Abb. B5.2.b</vt:lpstr>
      <vt:lpstr>Abb. B5.2.c</vt:lpstr>
      <vt:lpstr>Abb. B5.3.a</vt:lpstr>
      <vt:lpstr>Abb. B5.3.b</vt:lpstr>
      <vt:lpstr>Abb. B5.4.a</vt:lpstr>
      <vt:lpstr>Abb. B6.1.a</vt:lpstr>
      <vt:lpstr>Abb. B6.1.b</vt:lpstr>
      <vt:lpstr>Abb. B6.2.a</vt:lpstr>
      <vt:lpstr>Abb. B6.2.b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Oberwimmer Konrad</dc:creator>
  <cp:lastModifiedBy>Oberwimmer Konrad</cp:lastModifiedBy>
  <dcterms:created xsi:type="dcterms:W3CDTF">2015-06-05T18:19:34Z</dcterms:created>
  <dcterms:modified xsi:type="dcterms:W3CDTF">2021-12-09T11:22:36Z</dcterms:modified>
</cp:coreProperties>
</file>