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xr:revisionPtr revIDLastSave="0" documentId="13_ncr:8001_{C1A08C75-3D82-48AF-A0AA-1F81DD6CF860}" xr6:coauthVersionLast="47" xr6:coauthVersionMax="47" xr10:uidLastSave="{00000000-0000-0000-0000-000000000000}"/>
  <bookViews>
    <workbookView xWindow="-28920" yWindow="-30" windowWidth="29040" windowHeight="15720" xr2:uid="{00000000-000D-0000-FFFF-FFFF00000000}"/>
  </bookViews>
  <sheets>
    <sheet name="Inhalt" sheetId="72" r:id="rId1"/>
    <sheet name="Abbildungsverzeichnis" sheetId="241" r:id="rId2"/>
    <sheet name="Allgemeine Informationen" sheetId="208" r:id="rId3"/>
    <sheet name="Kap. 2 Übersicht" sheetId="80" r:id="rId4"/>
    <sheet name="Kap. 3 Übersicht" sheetId="81" r:id="rId5"/>
    <sheet name="Kap. 4 Übersicht" sheetId="1" r:id="rId6"/>
    <sheet name="Kap. 5 Übersicht" sheetId="73" r:id="rId7"/>
    <sheet name="Kap. 6 Übersicht" sheetId="74" r:id="rId8"/>
    <sheet name="Kap. 7 Übersicht" sheetId="75" r:id="rId9"/>
    <sheet name="Kap. 8 Übersicht" sheetId="76" r:id="rId10"/>
    <sheet name="Kap. 9 Übersicht" sheetId="77" r:id="rId11"/>
    <sheet name="Abb. 4" sheetId="100" r:id="rId12"/>
    <sheet name="Tab. 1" sheetId="102" r:id="rId13"/>
    <sheet name="Abb. 5" sheetId="101" r:id="rId14"/>
    <sheet name="Abb. 6-7" sheetId="103" r:id="rId15"/>
    <sheet name="Abb. 8" sheetId="105" r:id="rId16"/>
    <sheet name="Abb. 9" sheetId="106" r:id="rId17"/>
    <sheet name="Abb. 10" sheetId="107" r:id="rId18"/>
    <sheet name="Abb. 11" sheetId="108" r:id="rId19"/>
    <sheet name="Abb. 16" sheetId="111" r:id="rId20"/>
    <sheet name="Abb. 17" sheetId="110" r:id="rId21"/>
    <sheet name="Abb. 18" sheetId="112" r:id="rId22"/>
    <sheet name="Abb. 19" sheetId="113" r:id="rId23"/>
    <sheet name="Tab. 2" sheetId="114" r:id="rId24"/>
    <sheet name="Tab. 3" sheetId="115" r:id="rId25"/>
    <sheet name="Abb. 20" sheetId="116" r:id="rId26"/>
    <sheet name="Abb. 22" sheetId="117" r:id="rId27"/>
    <sheet name="Abb. 23" sheetId="238" r:id="rId28"/>
    <sheet name="Abb. 24" sheetId="118" r:id="rId29"/>
    <sheet name="Abb. 25" sheetId="119" r:id="rId30"/>
    <sheet name="Abb. 26" sheetId="120" r:id="rId31"/>
    <sheet name="Abb. 28" sheetId="121" r:id="rId32"/>
    <sheet name="Abb. 29" sheetId="122" r:id="rId33"/>
    <sheet name="Abb. 30" sheetId="123" r:id="rId34"/>
    <sheet name="Abb. 31" sheetId="124" r:id="rId35"/>
    <sheet name="Abb. 37" sheetId="125" r:id="rId36"/>
    <sheet name="Abb. 38" sheetId="127" r:id="rId37"/>
    <sheet name="Abb. 39" sheetId="129" r:id="rId38"/>
    <sheet name="Abb. 40" sheetId="130" r:id="rId39"/>
    <sheet name="Abb. 41" sheetId="128" r:id="rId40"/>
    <sheet name="Abb. 42" sheetId="132" r:id="rId41"/>
    <sheet name="Abb. 43" sheetId="133" r:id="rId42"/>
    <sheet name="Abb. 44" sheetId="134" r:id="rId43"/>
    <sheet name="Abb. 45-49" sheetId="135" r:id="rId44"/>
    <sheet name="Abb. 50" sheetId="138" r:id="rId45"/>
    <sheet name="Abb. 51" sheetId="139" r:id="rId46"/>
    <sheet name="Abb. 52" sheetId="140" r:id="rId47"/>
    <sheet name="Abb. 53-57" sheetId="141" r:id="rId48"/>
    <sheet name="Abb. 58" sheetId="143" r:id="rId49"/>
    <sheet name="Abb. 59" sheetId="144" r:id="rId50"/>
    <sheet name="Abb. 60" sheetId="145" r:id="rId51"/>
    <sheet name="Abb. 61" sheetId="146" r:id="rId52"/>
    <sheet name="Abb. 62+64+66+68-69" sheetId="147" r:id="rId53"/>
    <sheet name="Abb. 63+65+67+70" sheetId="148" r:id="rId54"/>
    <sheet name="Tab. 5" sheetId="156" r:id="rId55"/>
    <sheet name="Tab. 6" sheetId="157" r:id="rId56"/>
    <sheet name="Abb. 71" sheetId="158" r:id="rId57"/>
    <sheet name="Abb. 72" sheetId="160" r:id="rId58"/>
    <sheet name="Abb. 73" sheetId="161" r:id="rId59"/>
    <sheet name="Abb. 74" sheetId="162" r:id="rId60"/>
    <sheet name="Abb. 75" sheetId="163" r:id="rId61"/>
    <sheet name="Abb. 76" sheetId="164" r:id="rId62"/>
    <sheet name="Tab. 7" sheetId="165" r:id="rId63"/>
    <sheet name="Abb. 77" sheetId="166" r:id="rId64"/>
    <sheet name="Abb. 82" sheetId="169" r:id="rId65"/>
    <sheet name="Abb. 83" sheetId="170" r:id="rId66"/>
    <sheet name="Abb. 84-87" sheetId="172" r:id="rId67"/>
    <sheet name="Abb. 88-91" sheetId="173" r:id="rId68"/>
    <sheet name="Abb. 92-93" sheetId="210" r:id="rId69"/>
    <sheet name="Abb. 94" sheetId="240" r:id="rId70"/>
    <sheet name="Abb. 95" sheetId="209" r:id="rId71"/>
    <sheet name="Abb. 96-97" sheetId="180" r:id="rId72"/>
    <sheet name="Abb. 98" sheetId="181" r:id="rId73"/>
    <sheet name="Abb. 99" sheetId="182" r:id="rId74"/>
    <sheet name="Abb. 100" sheetId="183" r:id="rId75"/>
    <sheet name="Abb. 101" sheetId="184" r:id="rId76"/>
    <sheet name="Abb. 102" sheetId="185" r:id="rId77"/>
    <sheet name="Abb. 103" sheetId="186" r:id="rId78"/>
    <sheet name="Abb. 104" sheetId="187" r:id="rId79"/>
    <sheet name="Abb. 105" sheetId="188" r:id="rId80"/>
    <sheet name="Abb. 106" sheetId="189" r:id="rId81"/>
    <sheet name="Abb. 107" sheetId="190" r:id="rId82"/>
    <sheet name="Abb. 108" sheetId="191" r:id="rId83"/>
    <sheet name="Abb. 109" sheetId="192" r:id="rId84"/>
    <sheet name="Abb. 110" sheetId="193" r:id="rId85"/>
    <sheet name="Abb. 111" sheetId="194" r:id="rId86"/>
    <sheet name="Abb. 112" sheetId="195" r:id="rId87"/>
    <sheet name="Abb. 113" sheetId="196" r:id="rId88"/>
    <sheet name="Abb. 114" sheetId="197" r:id="rId89"/>
    <sheet name="Abb. 115" sheetId="198" r:id="rId90"/>
    <sheet name="Abb. 116" sheetId="199" r:id="rId91"/>
    <sheet name="Abb. 117" sheetId="200" r:id="rId92"/>
    <sheet name="Abb. 118" sheetId="201" r:id="rId93"/>
    <sheet name="Abb. 119" sheetId="202" r:id="rId94"/>
    <sheet name="Abb. 120" sheetId="203" r:id="rId95"/>
    <sheet name="Abb. 121" sheetId="204" r:id="rId96"/>
    <sheet name="Abb. 122" sheetId="205" r:id="rId97"/>
    <sheet name="Abb. 123" sheetId="206" r:id="rId98"/>
    <sheet name="Abb. 124" sheetId="207" r:id="rId99"/>
    <sheet name="Abb. 125" sheetId="211" r:id="rId100"/>
    <sheet name="Abb. 126" sheetId="212" r:id="rId101"/>
    <sheet name="Abb. 127" sheetId="213" r:id="rId102"/>
    <sheet name="Abb. 128" sheetId="214" r:id="rId103"/>
    <sheet name="Abb. 129" sheetId="215" r:id="rId104"/>
    <sheet name="Abb. 130" sheetId="216" r:id="rId105"/>
    <sheet name="Abb. 131" sheetId="217" r:id="rId106"/>
    <sheet name="Abb. 132" sheetId="218" r:id="rId107"/>
    <sheet name="Abb. 133" sheetId="219" r:id="rId108"/>
    <sheet name="Abb. 134" sheetId="220" r:id="rId109"/>
    <sheet name="Abb. 135" sheetId="221" r:id="rId110"/>
    <sheet name="Abb. 136" sheetId="222" r:id="rId111"/>
    <sheet name="Abb. 137" sheetId="223" r:id="rId112"/>
    <sheet name="Abb. 138" sheetId="224" r:id="rId113"/>
    <sheet name="Abb. 139" sheetId="225" r:id="rId114"/>
    <sheet name="Abb. 140" sheetId="226" r:id="rId115"/>
    <sheet name="Abb. 141" sheetId="227" r:id="rId116"/>
    <sheet name="Abb. 142" sheetId="228" r:id="rId117"/>
    <sheet name="Abb. 143" sheetId="229" r:id="rId118"/>
    <sheet name="Abb. 144" sheetId="230" r:id="rId119"/>
    <sheet name="Abb. 145" sheetId="231" r:id="rId120"/>
    <sheet name="Abb. 146" sheetId="232" r:id="rId121"/>
    <sheet name="Abb. 147" sheetId="233" r:id="rId122"/>
    <sheet name="Abb. 148" sheetId="234" r:id="rId123"/>
    <sheet name="Abb. 149" sheetId="235" r:id="rId124"/>
    <sheet name="Abb. 150" sheetId="236" r:id="rId125"/>
    <sheet name="Abb. 151" sheetId="237" r:id="rId126"/>
    <sheet name="Abb. 152-153" sheetId="98" r:id="rId127"/>
    <sheet name="Abb. 154-155" sheetId="99" r:id="rId128"/>
  </sheets>
  <externalReferences>
    <externalReference r:id="rId129"/>
  </externalReferences>
  <definedNames>
    <definedName name="_xlnm._FilterDatabase" localSheetId="19" hidden="1">'Abb. 16'!$B$18:$F$26</definedName>
    <definedName name="_Hlk201664387" localSheetId="62">'Tab. 7'!$B$7</definedName>
    <definedName name="_Hlk210296490" localSheetId="54">'Tab. 5'!$A$22</definedName>
    <definedName name="_Ref203747641" localSheetId="74">'Abb. 100'!$A$1</definedName>
    <definedName name="_Ref203747641" localSheetId="75">'Abb. 101'!$A$1</definedName>
    <definedName name="_Ref203747641" localSheetId="76">'Abb. 102'!$A$1</definedName>
    <definedName name="_Ref203747641" localSheetId="77">'Abb. 103'!$A$1</definedName>
    <definedName name="_Ref203747641" localSheetId="78">'Abb. 104'!$A$1</definedName>
    <definedName name="_Ref203747641" localSheetId="79">'Abb. 105'!$A$1</definedName>
    <definedName name="_Ref203747641" localSheetId="80">'Abb. 106'!$A$1</definedName>
    <definedName name="_Ref203747641" localSheetId="81">'Abb. 107'!$A$1</definedName>
    <definedName name="_Ref203747641" localSheetId="82">'Abb. 108'!$A$1</definedName>
    <definedName name="_Ref203747641" localSheetId="83">'Abb. 109'!$A$1</definedName>
    <definedName name="_Ref203747641" localSheetId="84">'Abb. 110'!$A$1</definedName>
    <definedName name="_Ref203747641" localSheetId="85">'Abb. 111'!$A$1</definedName>
    <definedName name="_Ref203747641" localSheetId="86">'Abb. 112'!$A$1</definedName>
    <definedName name="_Ref203747641" localSheetId="87">'Abb. 113'!$A$1</definedName>
    <definedName name="_Ref203747641" localSheetId="88">'Abb. 114'!$A$1</definedName>
    <definedName name="_Ref203747641" localSheetId="89">'Abb. 115'!$A$1</definedName>
    <definedName name="_Ref203747641" localSheetId="90">'Abb. 116'!$A$1</definedName>
    <definedName name="_Ref203747641" localSheetId="91">'Abb. 117'!$A$1</definedName>
    <definedName name="_Ref203747641" localSheetId="92">'Abb. 118'!$A$1</definedName>
    <definedName name="_Ref203747641" localSheetId="93">'Abb. 119'!$A$1</definedName>
    <definedName name="_Ref203747641" localSheetId="94">'Abb. 120'!$A$1</definedName>
    <definedName name="_Ref203747641" localSheetId="95">'Abb. 121'!$A$1</definedName>
    <definedName name="_Ref203747641" localSheetId="96">'Abb. 122'!$A$1</definedName>
    <definedName name="_Ref203747641" localSheetId="97">'Abb. 123'!$A$1</definedName>
    <definedName name="_Ref203747641" localSheetId="98">'Abb. 124'!$A$1</definedName>
    <definedName name="_Ref203747641" localSheetId="99">'Abb. 125'!$A$1</definedName>
    <definedName name="_Ref203747641" localSheetId="100">'Abb. 126'!$A$1</definedName>
    <definedName name="_Ref203747641" localSheetId="101">'Abb. 127'!$A$1</definedName>
    <definedName name="_Ref203747641" localSheetId="102">'Abb. 128'!$A$1</definedName>
    <definedName name="_Ref203747641" localSheetId="103">'Abb. 129'!$A$1</definedName>
    <definedName name="_Ref203747641" localSheetId="104">'Abb. 130'!$A$1</definedName>
    <definedName name="_Ref203747641" localSheetId="105">'Abb. 131'!$A$1</definedName>
    <definedName name="_Ref203747641" localSheetId="106">'Abb. 132'!$A$1</definedName>
    <definedName name="_Ref203747641" localSheetId="107">'Abb. 133'!$A$1</definedName>
    <definedName name="_Ref203747641" localSheetId="108">'Abb. 134'!$A$1</definedName>
    <definedName name="_Ref203747641" localSheetId="109">'Abb. 135'!$A$1</definedName>
    <definedName name="_Ref203747641" localSheetId="110">'Abb. 136'!$A$1</definedName>
    <definedName name="_Ref203747641" localSheetId="111">'Abb. 137'!$A$1</definedName>
    <definedName name="_Ref203747641" localSheetId="112">'Abb. 138'!$A$1</definedName>
    <definedName name="_Ref203747641" localSheetId="113">'Abb. 139'!$A$1</definedName>
    <definedName name="_Ref203747641" localSheetId="114">'Abb. 140'!$A$1</definedName>
    <definedName name="_Ref203747641" localSheetId="115">'Abb. 141'!$A$1</definedName>
    <definedName name="_Ref203747641" localSheetId="116">'Abb. 142'!$A$1</definedName>
    <definedName name="_Ref203747641" localSheetId="117">'Abb. 143'!$A$1</definedName>
    <definedName name="_Ref203747641" localSheetId="118">'Abb. 144'!$A$1</definedName>
    <definedName name="_Ref203747641" localSheetId="119">'Abb. 145'!$A$1</definedName>
    <definedName name="_Ref203747641" localSheetId="120">'Abb. 146'!$A$1</definedName>
    <definedName name="_Ref203747641" localSheetId="121">'Abb. 147'!$A$1</definedName>
    <definedName name="_Ref203747641" localSheetId="122">'Abb. 148'!$A$1</definedName>
    <definedName name="_Ref203747641" localSheetId="123">'Abb. 149'!$A$1</definedName>
    <definedName name="_Ref203747641" localSheetId="124">'Abb. 150'!$A$1</definedName>
    <definedName name="_Ref203747641" localSheetId="125">'Abb. 151'!$A$1</definedName>
    <definedName name="_Ref203747641" localSheetId="56">'Abb. 71'!$A$1</definedName>
    <definedName name="_Ref203747641" localSheetId="57">'Abb. 72'!$A$1</definedName>
    <definedName name="_Ref203747641" localSheetId="58">'Abb. 73'!$A$1</definedName>
    <definedName name="_Ref203747641" localSheetId="59">'Abb. 74'!$A$1</definedName>
    <definedName name="_Ref203747641" localSheetId="60">'Abb. 75'!$A$1</definedName>
    <definedName name="_Ref203747641" localSheetId="61">'Abb. 76'!$A$1</definedName>
    <definedName name="_Ref203747641" localSheetId="63">'Abb. 77'!$A$1</definedName>
    <definedName name="_Ref203747641" localSheetId="64">'Abb. 82'!$A$1</definedName>
    <definedName name="_Ref203747641" localSheetId="65">'Abb. 83'!$A$1</definedName>
    <definedName name="_Ref203747641" localSheetId="66">'Abb. 84-87'!$A$1</definedName>
    <definedName name="_Ref203747641" localSheetId="67">'Abb. 88-91'!$A$1</definedName>
    <definedName name="_Ref203747641" localSheetId="70">'Abb. 95'!$A$1</definedName>
    <definedName name="_Ref203747641" localSheetId="71">'Abb. 96-97'!$A$1</definedName>
    <definedName name="_Ref203747641" localSheetId="72">'Abb. 98'!$A$1</definedName>
    <definedName name="_Ref203747641" localSheetId="73">'Abb. 99'!$A$1</definedName>
    <definedName name="_Ref203747641" localSheetId="54">'Tab. 5'!$A$1</definedName>
    <definedName name="_Ref203747641" localSheetId="55">'Tab. 6'!$A$1</definedName>
    <definedName name="_Ref203747641" localSheetId="62">'Tab. 7'!$A$1</definedName>
    <definedName name="_Toc211503452" localSheetId="4">'Kap. 3 Übersicht'!#REF!</definedName>
    <definedName name="_Toc217029823" localSheetId="68">'Abb. 92-93'!#REF!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0" i="129" l="1"/>
  <c r="K30" i="110"/>
  <c r="K30" i="118"/>
  <c r="K30" i="122"/>
  <c r="J18" i="161"/>
  <c r="J17" i="161"/>
  <c r="J16" i="161"/>
  <c r="J15" i="161"/>
  <c r="J14" i="161"/>
  <c r="J13" i="161"/>
  <c r="J12" i="161"/>
  <c r="J11" i="161"/>
  <c r="J10" i="161"/>
  <c r="J9" i="161"/>
  <c r="F17" i="121"/>
  <c r="E17" i="121"/>
  <c r="D17" i="121"/>
  <c r="C17" i="121"/>
  <c r="C12" i="77"/>
  <c r="B12" i="77"/>
  <c r="C11" i="77"/>
  <c r="B11" i="77"/>
  <c r="C70" i="76"/>
  <c r="B70" i="76"/>
  <c r="C69" i="76"/>
  <c r="B69" i="76"/>
  <c r="C68" i="76"/>
  <c r="B68" i="76"/>
  <c r="C67" i="76"/>
  <c r="B67" i="76"/>
  <c r="C66" i="76"/>
  <c r="B66" i="76"/>
  <c r="C65" i="76"/>
  <c r="B65" i="76"/>
  <c r="C64" i="76"/>
  <c r="B64" i="76"/>
  <c r="C63" i="76"/>
  <c r="B63" i="76"/>
  <c r="C62" i="76"/>
  <c r="B62" i="76"/>
  <c r="C61" i="76"/>
  <c r="B61" i="76"/>
  <c r="C60" i="76"/>
  <c r="B60" i="76"/>
  <c r="C59" i="76"/>
  <c r="B59" i="76"/>
  <c r="C58" i="76"/>
  <c r="B58" i="76"/>
  <c r="C57" i="76"/>
  <c r="B57" i="76"/>
  <c r="C56" i="76"/>
  <c r="B56" i="76"/>
  <c r="C55" i="76"/>
  <c r="B55" i="76"/>
  <c r="C54" i="76"/>
  <c r="B54" i="76"/>
  <c r="C53" i="76"/>
  <c r="B53" i="76"/>
  <c r="C52" i="76"/>
  <c r="B52" i="76"/>
  <c r="C51" i="76"/>
  <c r="B51" i="76"/>
  <c r="C50" i="76"/>
  <c r="B50" i="76"/>
  <c r="C49" i="76"/>
  <c r="B49" i="76"/>
  <c r="C48" i="76"/>
  <c r="B48" i="76"/>
  <c r="C47" i="76"/>
  <c r="B47" i="76"/>
  <c r="C46" i="76"/>
  <c r="B46" i="76"/>
  <c r="C45" i="76"/>
  <c r="B45" i="76"/>
  <c r="C44" i="76"/>
  <c r="B44" i="76"/>
  <c r="C43" i="76"/>
  <c r="B43" i="76"/>
  <c r="C42" i="76"/>
  <c r="B42" i="76"/>
  <c r="C41" i="76"/>
  <c r="B41" i="76"/>
  <c r="C40" i="76"/>
  <c r="B40" i="76"/>
  <c r="C39" i="76"/>
  <c r="B39" i="76"/>
  <c r="C38" i="76"/>
  <c r="B38" i="76"/>
  <c r="C37" i="76"/>
  <c r="B37" i="76"/>
  <c r="C36" i="76"/>
  <c r="B36" i="76"/>
  <c r="C35" i="76"/>
  <c r="B35" i="76"/>
  <c r="C34" i="76"/>
  <c r="B34" i="76"/>
  <c r="C33" i="76"/>
  <c r="B33" i="76"/>
  <c r="C32" i="76"/>
  <c r="B32" i="76"/>
  <c r="C31" i="76"/>
  <c r="B31" i="76"/>
  <c r="C30" i="76"/>
  <c r="B30" i="76"/>
  <c r="C29" i="76"/>
  <c r="B29" i="76"/>
  <c r="C28" i="76"/>
  <c r="B28" i="76"/>
  <c r="C27" i="76"/>
  <c r="B27" i="76"/>
  <c r="C26" i="76"/>
  <c r="B26" i="76"/>
  <c r="C25" i="76"/>
  <c r="B25" i="76"/>
  <c r="C24" i="76"/>
  <c r="B24" i="76"/>
  <c r="C23" i="76"/>
  <c r="B23" i="76"/>
  <c r="C22" i="76"/>
  <c r="B22" i="76"/>
  <c r="C21" i="76"/>
  <c r="B21" i="76"/>
  <c r="C20" i="76"/>
  <c r="B20" i="76"/>
  <c r="C19" i="76"/>
  <c r="B19" i="76"/>
  <c r="C18" i="76"/>
  <c r="B18" i="76"/>
  <c r="C17" i="76"/>
  <c r="B17" i="76"/>
  <c r="C16" i="76"/>
  <c r="B16" i="76"/>
  <c r="C15" i="76"/>
  <c r="B15" i="76"/>
  <c r="C14" i="76"/>
  <c r="B14" i="76"/>
  <c r="C13" i="76"/>
  <c r="B13" i="76"/>
  <c r="C12" i="76"/>
  <c r="B12" i="76"/>
  <c r="C11" i="76"/>
  <c r="B11" i="76"/>
  <c r="C22" i="75"/>
  <c r="B22" i="75"/>
  <c r="C21" i="75"/>
  <c r="B21" i="75"/>
  <c r="C20" i="75"/>
  <c r="B20" i="75"/>
  <c r="C19" i="75"/>
  <c r="B19" i="75"/>
  <c r="C18" i="75"/>
  <c r="B18" i="75"/>
  <c r="C17" i="75"/>
  <c r="B17" i="75"/>
  <c r="C16" i="75"/>
  <c r="B16" i="75"/>
  <c r="C15" i="75"/>
  <c r="B15" i="75"/>
  <c r="C14" i="75"/>
  <c r="B14" i="75"/>
  <c r="C13" i="75"/>
  <c r="B13" i="75"/>
  <c r="C12" i="75"/>
  <c r="B12" i="75"/>
  <c r="C11" i="75"/>
  <c r="B11" i="75"/>
  <c r="C16" i="74"/>
  <c r="B16" i="74"/>
  <c r="C15" i="74"/>
  <c r="B15" i="74"/>
  <c r="C14" i="74"/>
  <c r="B14" i="74"/>
  <c r="C13" i="74"/>
  <c r="B13" i="74"/>
  <c r="C12" i="74"/>
  <c r="B12" i="74"/>
  <c r="C11" i="74"/>
  <c r="B11" i="74"/>
  <c r="C14" i="73"/>
  <c r="B14" i="73"/>
  <c r="C13" i="73"/>
  <c r="B13" i="73"/>
  <c r="C12" i="73"/>
  <c r="B12" i="73"/>
  <c r="C11" i="73"/>
  <c r="B11" i="73"/>
  <c r="C14" i="1"/>
  <c r="B14" i="1"/>
  <c r="C13" i="1"/>
  <c r="B13" i="1"/>
  <c r="C12" i="1"/>
  <c r="B12" i="1"/>
  <c r="C11" i="1"/>
  <c r="B11" i="1"/>
  <c r="C31" i="81"/>
  <c r="B31" i="81"/>
  <c r="C30" i="81"/>
  <c r="B30" i="81"/>
  <c r="C29" i="81"/>
  <c r="B29" i="81"/>
  <c r="C28" i="81"/>
  <c r="B28" i="81"/>
  <c r="C27" i="81"/>
  <c r="B27" i="81"/>
  <c r="C26" i="81"/>
  <c r="B26" i="81"/>
  <c r="C25" i="81"/>
  <c r="B25" i="81"/>
  <c r="C24" i="81"/>
  <c r="B24" i="81"/>
  <c r="C23" i="81"/>
  <c r="B23" i="81"/>
  <c r="C22" i="81"/>
  <c r="B22" i="81"/>
  <c r="C21" i="81"/>
  <c r="B21" i="81"/>
  <c r="C20" i="81"/>
  <c r="B20" i="81"/>
  <c r="C19" i="81"/>
  <c r="B19" i="81"/>
  <c r="C18" i="81"/>
  <c r="B18" i="81"/>
  <c r="C17" i="81"/>
  <c r="B17" i="81"/>
  <c r="C16" i="81"/>
  <c r="B16" i="81"/>
  <c r="C15" i="81"/>
  <c r="B15" i="81"/>
  <c r="C14" i="81"/>
  <c r="B14" i="81"/>
  <c r="C13" i="81"/>
  <c r="B13" i="81"/>
  <c r="C12" i="81"/>
  <c r="B12" i="81"/>
  <c r="C11" i="81"/>
  <c r="B11" i="81"/>
  <c r="C18" i="80"/>
  <c r="B18" i="80"/>
  <c r="C17" i="80"/>
  <c r="B17" i="80"/>
  <c r="C16" i="80"/>
  <c r="B16" i="80"/>
  <c r="C15" i="80"/>
  <c r="B15" i="80"/>
  <c r="C14" i="80"/>
  <c r="B14" i="80"/>
  <c r="C13" i="80"/>
  <c r="B13" i="80"/>
  <c r="C12" i="80"/>
  <c r="B12" i="80"/>
  <c r="C11" i="80"/>
  <c r="B11" i="80"/>
  <c r="B17" i="72"/>
  <c r="B16" i="72"/>
  <c r="B15" i="72"/>
  <c r="B14" i="72"/>
  <c r="B13" i="72"/>
  <c r="B12" i="72"/>
  <c r="B11" i="72"/>
  <c r="B10" i="72"/>
</calcChain>
</file>

<file path=xl/sharedStrings.xml><?xml version="1.0" encoding="utf-8"?>
<sst xmlns="http://schemas.openxmlformats.org/spreadsheetml/2006/main" count="4434" uniqueCount="900">
  <si>
    <t>verfügbar unter:</t>
  </si>
  <si>
    <t>zu Kapitel</t>
  </si>
  <si>
    <t xml:space="preserve">verfügbar unter: </t>
  </si>
  <si>
    <t>Gesamtband</t>
  </si>
  <si>
    <t>Stand</t>
  </si>
  <si>
    <t>Tabellenblatt</t>
  </si>
  <si>
    <t>Titel</t>
  </si>
  <si>
    <t>Quelle</t>
  </si>
  <si>
    <t>Stufe 1</t>
  </si>
  <si>
    <t>Stufe 2</t>
  </si>
  <si>
    <t>Stufe 3</t>
  </si>
  <si>
    <t>Kapitel 2 Übersicht</t>
  </si>
  <si>
    <t>Kapitel 3 Übersicht</t>
  </si>
  <si>
    <t>Kapitel 5 Übersicht</t>
  </si>
  <si>
    <t>Kapitel 6 Übersicht</t>
  </si>
  <si>
    <t>Kapitel 7 Übersicht</t>
  </si>
  <si>
    <t>Kapitel 8 Übersicht</t>
  </si>
  <si>
    <t>Kapitel 9 Übersicht</t>
  </si>
  <si>
    <t>Kapitel 4 Übersicht</t>
  </si>
  <si>
    <t>Abb. 41</t>
  </si>
  <si>
    <t>Abb. 42</t>
  </si>
  <si>
    <t>Abb. 43</t>
  </si>
  <si>
    <t>unter Stufe 1</t>
  </si>
  <si>
    <t>Stufe 4</t>
  </si>
  <si>
    <t>nationale Erhebungen - Deutsch (Lesen) im Trend</t>
  </si>
  <si>
    <t>BIST-Ü 2015</t>
  </si>
  <si>
    <t>BIST-Ü 2018</t>
  </si>
  <si>
    <t>BIST-Ü 2013</t>
  </si>
  <si>
    <t>BIST-Ü 2010</t>
  </si>
  <si>
    <t>Mittelwerte</t>
  </si>
  <si>
    <t>PIRLS - Kompetenzstufenverteilungen im Trend</t>
  </si>
  <si>
    <t>TIMSS - Kompetenzstufenverteilungen im Trend</t>
  </si>
  <si>
    <t>nationale Erhebungen - Mathematik im Trend</t>
  </si>
  <si>
    <t>Abb. 4. Überblick über die Erreichung der Bildungsstandards</t>
  </si>
  <si>
    <t>Tab. 1. Nationale und internationale Kennwerte der Kompetenzerreichung</t>
  </si>
  <si>
    <t>Abb. 10. Populationsanteile nach SÖL der Schule, Wien vs. übrige Bundesländer</t>
  </si>
  <si>
    <t>Abb. 11. Erwartete und beobachtete Mittelwerte in Mathematik und Deutsch (Lesen)</t>
  </si>
  <si>
    <t>Abb. 4</t>
  </si>
  <si>
    <t>Abb. 5</t>
  </si>
  <si>
    <t>Abb. 8</t>
  </si>
  <si>
    <t>Abb. 9</t>
  </si>
  <si>
    <t>Abb. 10</t>
  </si>
  <si>
    <t>Abb. 11</t>
  </si>
  <si>
    <t>Tab. 1</t>
  </si>
  <si>
    <t>Abb. 16</t>
  </si>
  <si>
    <t>Abb. 17</t>
  </si>
  <si>
    <t>Abb. 18</t>
  </si>
  <si>
    <t>Abb. 19</t>
  </si>
  <si>
    <t>Abb. 20</t>
  </si>
  <si>
    <t>Abb. 22</t>
  </si>
  <si>
    <t>Abb. 23</t>
  </si>
  <si>
    <t>Abb. 24</t>
  </si>
  <si>
    <t>Abb. 25</t>
  </si>
  <si>
    <t>Abb. 26</t>
  </si>
  <si>
    <t>Abb. 28</t>
  </si>
  <si>
    <t>Abb. 29</t>
  </si>
  <si>
    <t>Abb. 30</t>
  </si>
  <si>
    <t>Abb. 31</t>
  </si>
  <si>
    <t>Abb. 37</t>
  </si>
  <si>
    <t>Abb. 38</t>
  </si>
  <si>
    <t>Abb. 39</t>
  </si>
  <si>
    <t>Abb. 40</t>
  </si>
  <si>
    <t>Tab. 2</t>
  </si>
  <si>
    <t>Tab. 3</t>
  </si>
  <si>
    <t>Tab. 3. Korrelationen der Ergebnisse in den Kompetenzbereichen von Deutsch</t>
  </si>
  <si>
    <r>
      <t>Kapitel 3: Ergebnisse in der iKM</t>
    </r>
    <r>
      <rPr>
        <b/>
        <vertAlign val="superscript"/>
        <sz val="12"/>
        <color theme="1"/>
        <rFont val="Arial"/>
        <family val="2"/>
      </rPr>
      <t>PLUS</t>
    </r>
    <r>
      <rPr>
        <b/>
        <sz val="12"/>
        <color theme="1"/>
        <rFont val="Arial"/>
        <family val="2"/>
      </rPr>
      <t xml:space="preserve"> 2023-2025</t>
    </r>
  </si>
  <si>
    <r>
      <t>Kapitel 3: Ergebnisse in der iKM</t>
    </r>
    <r>
      <rPr>
        <vertAlign val="superscript"/>
        <sz val="10"/>
        <color theme="1"/>
        <rFont val="Arial"/>
        <family val="2"/>
      </rPr>
      <t>PLUS</t>
    </r>
    <r>
      <rPr>
        <sz val="10"/>
        <color theme="1"/>
        <rFont val="Arial"/>
        <family val="2"/>
      </rPr>
      <t xml:space="preserve"> 2023-2025</t>
    </r>
  </si>
  <si>
    <t>Kapitel 4: Ergebnisse nach Geschlecht</t>
  </si>
  <si>
    <t>Kapitel 5: Ergebnisse nach Erstsprache</t>
  </si>
  <si>
    <t>Kapitel 6:  Ergebnisse im Zeitverlauf</t>
  </si>
  <si>
    <t>Kapitel 7: Ergebnisse auf Ebene der Schulen</t>
  </si>
  <si>
    <t>Kapitel 8: Ergebnisse nach Bundesland</t>
  </si>
  <si>
    <t>Kapitel 9: Nationale und internationale Kompetenzerhebungen</t>
  </si>
  <si>
    <r>
      <t>Quellen: PIRLS 2006-2021, iKM</t>
    </r>
    <r>
      <rPr>
        <vertAlign val="superscript"/>
        <sz val="10"/>
        <color rgb="FF000000"/>
        <rFont val="Arial"/>
        <family val="2"/>
      </rPr>
      <t xml:space="preserve">PLUS </t>
    </r>
    <r>
      <rPr>
        <sz val="10"/>
        <color rgb="FF000000"/>
        <rFont val="Arial"/>
        <family val="2"/>
      </rPr>
      <t>(2023-2025), BIST-Ü 2010-2015</t>
    </r>
  </si>
  <si>
    <t>Abb. 50</t>
  </si>
  <si>
    <t>Abb. 51</t>
  </si>
  <si>
    <t>Abb. 58</t>
  </si>
  <si>
    <t>Abb. 59</t>
  </si>
  <si>
    <t>Abb. 60</t>
  </si>
  <si>
    <t>Tab. 5. Anzahl und Verteilung der Schulen und Klassen nach Bundesland</t>
  </si>
  <si>
    <t>Tab. 6. Verteilung der Schulen nach Urbanisierungsgrad und Bundesland</t>
  </si>
  <si>
    <t>Tab. 7. Schulen mit hohem Anteil an Kindern, die die BIST erreichen bzw. nicht erreichen</t>
  </si>
  <si>
    <t>Abb. 71</t>
  </si>
  <si>
    <t>Abb. 72</t>
  </si>
  <si>
    <t>Abb. 73</t>
  </si>
  <si>
    <t>Abb. 74</t>
  </si>
  <si>
    <t>Abb. 75</t>
  </si>
  <si>
    <t>Abb. 76</t>
  </si>
  <si>
    <t>Abb. 82</t>
  </si>
  <si>
    <t>Abb. 94</t>
  </si>
  <si>
    <t>Abb. 98</t>
  </si>
  <si>
    <t>Abb. 99</t>
  </si>
  <si>
    <t>Abb. 100</t>
  </si>
  <si>
    <t>Tab. 6</t>
  </si>
  <si>
    <t>Tab. 5</t>
  </si>
  <si>
    <t>Tab. 7</t>
  </si>
  <si>
    <t>Abb. 101</t>
  </si>
  <si>
    <t>Abb. 102</t>
  </si>
  <si>
    <t>Abb. 103</t>
  </si>
  <si>
    <t>Abb. 104</t>
  </si>
  <si>
    <t>Abb. 105</t>
  </si>
  <si>
    <t>Abb. 106</t>
  </si>
  <si>
    <t>Abb. 107</t>
  </si>
  <si>
    <t>Abb. 108</t>
  </si>
  <si>
    <t>Abb. 109</t>
  </si>
  <si>
    <t>Abb. 110</t>
  </si>
  <si>
    <t>Abb. 111</t>
  </si>
  <si>
    <t>Abb. 112</t>
  </si>
  <si>
    <t>Abb. 113</t>
  </si>
  <si>
    <t>Abb. 114</t>
  </si>
  <si>
    <t>Abb. 115</t>
  </si>
  <si>
    <t>Abb. 116</t>
  </si>
  <si>
    <t>Abb. 117</t>
  </si>
  <si>
    <t>Abb. 118</t>
  </si>
  <si>
    <t>Abb. 119</t>
  </si>
  <si>
    <t>Abb. 120</t>
  </si>
  <si>
    <t>Abb. 121</t>
  </si>
  <si>
    <t>Abb. 122</t>
  </si>
  <si>
    <t>Abb. 123</t>
  </si>
  <si>
    <t>Abb. 124</t>
  </si>
  <si>
    <t>Abb. 125</t>
  </si>
  <si>
    <t>Abb. 126</t>
  </si>
  <si>
    <t>Abb. 127</t>
  </si>
  <si>
    <t>Abb. 128</t>
  </si>
  <si>
    <t>Abb. 129</t>
  </si>
  <si>
    <t>Abb. 130</t>
  </si>
  <si>
    <t>Abb. 131</t>
  </si>
  <si>
    <t>Abb. 132</t>
  </si>
  <si>
    <t>Abb. 133</t>
  </si>
  <si>
    <t>Abb. 134</t>
  </si>
  <si>
    <t>Abb. 135</t>
  </si>
  <si>
    <t>Abb. 136</t>
  </si>
  <si>
    <t>Abb. 137</t>
  </si>
  <si>
    <t>Abb. 138</t>
  </si>
  <si>
    <t>Abb. 139</t>
  </si>
  <si>
    <t>Abb. 140</t>
  </si>
  <si>
    <t>Abb. 141</t>
  </si>
  <si>
    <t>Abb. 142</t>
  </si>
  <si>
    <t>Abb. 143</t>
  </si>
  <si>
    <t>Abb. 144</t>
  </si>
  <si>
    <t>Abb. 145</t>
  </si>
  <si>
    <t>Abb. 146</t>
  </si>
  <si>
    <t>Mathematik</t>
  </si>
  <si>
    <t>Deutsch (Lesen)</t>
  </si>
  <si>
    <t>Deutsch (Zuhören)</t>
  </si>
  <si>
    <t xml:space="preserve">nicht erreicht (unter Stufe 1) </t>
  </si>
  <si>
    <t>teilweise erreicht (Stufe 1)</t>
  </si>
  <si>
    <t xml:space="preserve">erreicht (Stufe 2) </t>
  </si>
  <si>
    <t>übertroffen (Stufe 3)</t>
  </si>
  <si>
    <t>Bildungsstandards für das Ende der 4. Schulstufe</t>
  </si>
  <si>
    <t>Kompetenzbereich</t>
  </si>
  <si>
    <t>MW</t>
  </si>
  <si>
    <t>TIMSS bzw. PIRLS Trend</t>
  </si>
  <si>
    <r>
      <t>BIST mind. erreicht iKM</t>
    </r>
    <r>
      <rPr>
        <vertAlign val="superscript"/>
        <sz val="10"/>
        <color theme="1"/>
        <rFont val="Arial"/>
        <family val="2"/>
      </rPr>
      <t xml:space="preserve">PLUS </t>
    </r>
  </si>
  <si>
    <t>MW-Differenz</t>
  </si>
  <si>
    <t>AUT im Vgl. EU
(TIMSS bzw. PIRLS)</t>
  </si>
  <si>
    <t>BIST mind. erreicht
BIST-Ü</t>
  </si>
  <si>
    <r>
      <t>Trend letzte
BIST-Ü – iKM</t>
    </r>
    <r>
      <rPr>
        <vertAlign val="superscript"/>
        <sz val="10"/>
        <color theme="1"/>
        <rFont val="Arial"/>
        <family val="2"/>
      </rPr>
      <t>PLUS</t>
    </r>
    <r>
      <rPr>
        <sz val="10"/>
        <color theme="1"/>
        <rFont val="Arial"/>
        <family val="2"/>
      </rPr>
      <t xml:space="preserve"> </t>
    </r>
  </si>
  <si>
    <t xml:space="preserve">andere Kombinationen </t>
  </si>
  <si>
    <t>Bildungsstandards in Mathematik und Deutsch (Lesen)</t>
  </si>
  <si>
    <t>Standards nicht erreicht oder nur teilweise erreicht
(in beiden Fächern Standards maximal teilweise erreicht)</t>
  </si>
  <si>
    <t>Standards erreicht/übertroffen
(in beiden Fächern übertroffen oder übertroffen und erreicht)</t>
  </si>
  <si>
    <t xml:space="preserve">Kompetenzerreichnung nach Geschlecht </t>
  </si>
  <si>
    <t>Anteil der Kinder</t>
  </si>
  <si>
    <t>BIST erreicht oder übertroffen</t>
  </si>
  <si>
    <t>Abb. 6-7</t>
  </si>
  <si>
    <t xml:space="preserve">Gewicht: wgtstud_bamx_badl </t>
  </si>
  <si>
    <t>Standards erreicht/übertroffen
(in beiden Kompetenzbereichen BIST mindestens erreicht)</t>
  </si>
  <si>
    <t>Standards nicht erreicht oder nur teilweise erreicht
(in beiden Kompetenzbereichen BIST maximal teilweise erreicht)</t>
  </si>
  <si>
    <t xml:space="preserve">Mathematik </t>
  </si>
  <si>
    <t>SÖL-Kat. 1</t>
  </si>
  <si>
    <t>SÖL-Kat. 2</t>
  </si>
  <si>
    <t>SÖL-Kat. 3</t>
  </si>
  <si>
    <t>SÖL-Kat. 4</t>
  </si>
  <si>
    <t>SÖL-Kat. 5</t>
  </si>
  <si>
    <t>SÖL-Kat. 6</t>
  </si>
  <si>
    <t xml:space="preserve">Deutsch (Lesen) </t>
  </si>
  <si>
    <t xml:space="preserve">Deutsch (Zuhören) </t>
  </si>
  <si>
    <t xml:space="preserve">Deutsch (Verfassen von Texten, Textproduktion) </t>
  </si>
  <si>
    <t xml:space="preserve">nicht erreicht
(unter Stufe 1) </t>
  </si>
  <si>
    <t>teilweise erreicht
(Stufe 1)</t>
  </si>
  <si>
    <t xml:space="preserve">erreicht
(Stufe 2) </t>
  </si>
  <si>
    <t>übertroffen
(Stufe 3)</t>
  </si>
  <si>
    <t>erreicht und übertroffen</t>
  </si>
  <si>
    <t>Österreich</t>
  </si>
  <si>
    <t xml:space="preserve">Wien </t>
  </si>
  <si>
    <t>Vorarlberg</t>
  </si>
  <si>
    <t>Tirol</t>
  </si>
  <si>
    <t xml:space="preserve">Steiermark </t>
  </si>
  <si>
    <t>Salzburg</t>
  </si>
  <si>
    <t>Oberösterreich</t>
  </si>
  <si>
    <t>Niederösterreich</t>
  </si>
  <si>
    <t>Kärnten</t>
  </si>
  <si>
    <t>Burgenland</t>
  </si>
  <si>
    <t>SÖL-Kat. 6 (höchste)</t>
  </si>
  <si>
    <t>SÖL-Kat. 5 (sehr hoch)</t>
  </si>
  <si>
    <t xml:space="preserve">SÖL-Kat. 4 (hoch) </t>
  </si>
  <si>
    <t>SÖL-Kat. 3 (ausgewogen)</t>
  </si>
  <si>
    <t>SÖL-Kat. 2 (niedrig)</t>
  </si>
  <si>
    <t>SÖL-Kat. 1 (sehr niedrig)</t>
  </si>
  <si>
    <t>dünn besiedelt (überw. ländl.)</t>
  </si>
  <si>
    <t xml:space="preserve">mittel besiedelt </t>
  </si>
  <si>
    <t>dicht besiedelt (überw. städt.)</t>
  </si>
  <si>
    <t>SÖL-Kategorie</t>
  </si>
  <si>
    <t>Urbanität</t>
  </si>
  <si>
    <t>Bundesland</t>
  </si>
  <si>
    <t>Kompetenzen in Mathematik (in % der Schülerinnen und Schüler)</t>
  </si>
  <si>
    <t>nicht erreicht und teilweise erreicht</t>
  </si>
  <si>
    <t>IQA</t>
  </si>
  <si>
    <t>Verteilung nach SÖL-Kategorie</t>
  </si>
  <si>
    <t>Verteilung nach Urbanität</t>
  </si>
  <si>
    <t>Verteilung nach Bundesland</t>
  </si>
  <si>
    <t xml:space="preserve">Österreichweite Verteilung </t>
  </si>
  <si>
    <t>mittlere 90%</t>
  </si>
  <si>
    <t>Erreichung der Bildungsstandards</t>
  </si>
  <si>
    <t>Anteil der Schülerinnen/Schüler</t>
  </si>
  <si>
    <t>Mittelwert (MW)</t>
  </si>
  <si>
    <t>Streuung (Perzentile)</t>
  </si>
  <si>
    <t>50
Median</t>
  </si>
  <si>
    <t>Vergleich der SÖL-Kategorien 1 und 6</t>
  </si>
  <si>
    <t>Differenz zur nächstniedrigeren SÖL-Kategorie (in Punkten)</t>
  </si>
  <si>
    <t>Mittelwerte der Schülerinnen und Schüler (in Punkten)</t>
  </si>
  <si>
    <t>pop.adjustierter Wert</t>
  </si>
  <si>
    <t>beobachteter Wert</t>
  </si>
  <si>
    <t>Österreich-Mittelwert</t>
  </si>
  <si>
    <t>Steiermark</t>
  </si>
  <si>
    <t>Wien</t>
  </si>
  <si>
    <t>Anmerkung: Angaben in Pearson's r.</t>
  </si>
  <si>
    <t xml:space="preserve">Deutsch
(Lesen)  </t>
  </si>
  <si>
    <t>in allen 3 Bereichen erreicht bzw. übertroffen haben</t>
  </si>
  <si>
    <t xml:space="preserve">hauptsächlich nicht erreicht haben (in mindestens 2 Bereichen nicht erreicht) </t>
  </si>
  <si>
    <t>hauptsächl. erreicht/ übertroffen haben (in 2 B. err. bzw. über.)</t>
  </si>
  <si>
    <t xml:space="preserve">hauptsächlich teilweise erreicht haben (in 2-3 Bereichen tw. erreicht oder in 1 B. tw. erreicht und 1 B. erreicht/ übertroffen und in 1 Bereich nicht erreicht) </t>
  </si>
  <si>
    <t>prozentuale Verteilung</t>
  </si>
  <si>
    <t>Kombination der Kompetenzbereiche in Deutsch:
Verteilung der Schülerinnen und Schüler</t>
  </si>
  <si>
    <t>Kompetenzen in Deutsch (Lesen) (in % der Schülerinnen und Schüler)</t>
  </si>
  <si>
    <r>
      <t xml:space="preserve">praktisch bedeutsam </t>
    </r>
    <r>
      <rPr>
        <b/>
        <sz val="10"/>
        <rFont val="Arial"/>
        <family val="2"/>
      </rPr>
      <t>unter</t>
    </r>
    <r>
      <rPr>
        <sz val="10"/>
        <rFont val="Arial"/>
        <family val="2"/>
      </rPr>
      <t xml:space="preserve"> dem österreichischen Mittelwert </t>
    </r>
  </si>
  <si>
    <r>
      <t xml:space="preserve">praktisch bedeutsam </t>
    </r>
    <r>
      <rPr>
        <b/>
        <sz val="10"/>
        <rFont val="Arial"/>
        <family val="2"/>
      </rPr>
      <t>über</t>
    </r>
    <r>
      <rPr>
        <sz val="10"/>
        <rFont val="Arial"/>
        <family val="2"/>
      </rPr>
      <t xml:space="preserve"> dem österreichischen Mittelwert </t>
    </r>
  </si>
  <si>
    <t>Differenz zwischen beobachteten  und erwarteten Mittelwerten*</t>
  </si>
  <si>
    <t>Kompetenzen in Deutsch (Zuhören) (in % der Schülerinnen und Schüler)</t>
  </si>
  <si>
    <t>Inhalt</t>
  </si>
  <si>
    <t xml:space="preserve">Aufbau </t>
  </si>
  <si>
    <t>Sprachliche Angemessenheit</t>
  </si>
  <si>
    <t>Sprachliche Richtigkeit</t>
  </si>
  <si>
    <t xml:space="preserve">alle Dimensionen </t>
  </si>
  <si>
    <t>Kompetenzen in Deutsch (Verfassen von Texten, Textproduktion) (in % der Schülerinnen und Schüler)</t>
  </si>
  <si>
    <t>nicht und teilweise erreicht</t>
  </si>
  <si>
    <t>Anmerkungen: Bildungsstandards der 4. Schulstufe: Dimension Inhalt, Dimension Aufbau, Dimension Sprachliche Angemessenheit, Dimesion Sprachliche Richtigkeit</t>
  </si>
  <si>
    <t>Aufbau</t>
  </si>
  <si>
    <t>2022/23</t>
  </si>
  <si>
    <t>2017/18</t>
  </si>
  <si>
    <t>2014/15</t>
  </si>
  <si>
    <t>2012/13</t>
  </si>
  <si>
    <t>2009/10</t>
  </si>
  <si>
    <t>2015/16</t>
  </si>
  <si>
    <t>Anteil der Schülerinnen und Schüler mit Migrationshintergrund</t>
  </si>
  <si>
    <t>Anteil der Eltern mit maximal Pflichtschule</t>
  </si>
  <si>
    <t>Anteil der Eltern mit tertiärem Abschluss</t>
  </si>
  <si>
    <t>Anteil der Schülerinnen und Schüler mit anderer Alltagssprache als Deutsch</t>
  </si>
  <si>
    <r>
      <t>Anmerkungen: Grundgesamtheit bilden jeweils alle in der Schulstatistik erfassten Schülerinnen und Schüler der Schulen, die an den Überprüfungen der Bildungsstandards (2010 bis 2018) bzw. der iKM</t>
    </r>
    <r>
      <rPr>
        <vertAlign val="superscript"/>
        <sz val="10"/>
        <color theme="1"/>
        <rFont val="Arial"/>
        <family val="2"/>
      </rPr>
      <t>PLUS</t>
    </r>
    <r>
      <rPr>
        <sz val="10"/>
        <color theme="1"/>
        <rFont val="Arial"/>
        <family val="2"/>
      </rPr>
      <t xml:space="preserve"> 1. Zyklus teilgenommen haben. Schülerinnen und Schüler, die nicht zur Teilnahme an der iKM</t>
    </r>
    <r>
      <rPr>
        <vertAlign val="superscript"/>
        <sz val="10"/>
        <color theme="1"/>
        <rFont val="Arial"/>
        <family val="2"/>
      </rPr>
      <t xml:space="preserve">PLUS </t>
    </r>
    <r>
      <rPr>
        <sz val="10"/>
        <color theme="1"/>
        <rFont val="Arial"/>
        <family val="2"/>
      </rPr>
      <t>bzw. den BIST-Ü verpflichtet waren, sind eingeschlossen, alle Schulstufen werden berücksichtigt.</t>
    </r>
  </si>
  <si>
    <t>Anteil der Schülerinnen und Schüler (in %)</t>
  </si>
  <si>
    <t>Schuljahr</t>
  </si>
  <si>
    <t>iKMPLUS 2023-2025</t>
  </si>
  <si>
    <t>iKMPLUS 2024</t>
  </si>
  <si>
    <t>Deutsch (Verfassen von Texten, Textproduktion)</t>
  </si>
  <si>
    <t>Bildungsstandards für das Ende der 4. Schulstufe …</t>
  </si>
  <si>
    <t>Punkte</t>
  </si>
  <si>
    <t>Differenz:
Erste Erhebung - letzte Erhebung</t>
  </si>
  <si>
    <t>Pilotstudie 2020</t>
  </si>
  <si>
    <t>sprachliche Angemessenheit</t>
  </si>
  <si>
    <t xml:space="preserve">sprachliche Richtigkeit </t>
  </si>
  <si>
    <r>
      <t>iKM</t>
    </r>
    <r>
      <rPr>
        <vertAlign val="superscript"/>
        <sz val="10"/>
        <color theme="1"/>
        <rFont val="Arial"/>
        <family val="2"/>
      </rPr>
      <t>PLUS</t>
    </r>
    <r>
      <rPr>
        <sz val="10"/>
        <color theme="1"/>
        <rFont val="Arial"/>
        <family val="2"/>
      </rPr>
      <t xml:space="preserve"> 2024</t>
    </r>
  </si>
  <si>
    <t>Anteile der Schülerinnen und Schüler (in %)</t>
  </si>
  <si>
    <t>nicht oder tw. erreicht</t>
  </si>
  <si>
    <t>erreicht oder übertroffen</t>
  </si>
  <si>
    <t xml:space="preserve">BIST-Ü 2018 </t>
  </si>
  <si>
    <r>
      <t>iKM</t>
    </r>
    <r>
      <rPr>
        <vertAlign val="superscript"/>
        <sz val="10"/>
        <color theme="1"/>
        <rFont val="Arial"/>
        <family val="2"/>
      </rPr>
      <t>PLUS</t>
    </r>
    <r>
      <rPr>
        <sz val="10"/>
        <color theme="1"/>
        <rFont val="Arial"/>
        <family val="2"/>
      </rPr>
      <t xml:space="preserve"> 2023-2025</t>
    </r>
  </si>
  <si>
    <t>Effektstärke (Cohen's d) der Gruppenunterschiede</t>
  </si>
  <si>
    <t>Deusch (Lesen)</t>
  </si>
  <si>
    <t>Kompetenzstufen</t>
  </si>
  <si>
    <t>Kompetenzstufengruppen</t>
  </si>
  <si>
    <t>Kompetenzstufen und Standardfehler</t>
  </si>
  <si>
    <t>Stufe 0</t>
  </si>
  <si>
    <t>SE Stufe 0</t>
  </si>
  <si>
    <t>SE Stufe 1</t>
  </si>
  <si>
    <t>SE Stufe 2</t>
  </si>
  <si>
    <t>SE Stufe 3</t>
  </si>
  <si>
    <t>Gesamt</t>
  </si>
  <si>
    <t>Mädchen</t>
  </si>
  <si>
    <t>Buben</t>
  </si>
  <si>
    <t>Differenz Mädchen-Buben</t>
  </si>
  <si>
    <t>SÖL</t>
  </si>
  <si>
    <t>sehr niedrig (SÖL-Kat. 1)</t>
  </si>
  <si>
    <t>niedrig (SÖL-Kat. 2)</t>
  </si>
  <si>
    <t>hoch (SÖL-Kat. 4)</t>
  </si>
  <si>
    <t xml:space="preserve">sehr hoch (SÖL-Kat. 5) </t>
  </si>
  <si>
    <t>höchste (SÖL-Kat. 6)</t>
  </si>
  <si>
    <t>dicht (überw. städtisch)</t>
  </si>
  <si>
    <t>mittel</t>
  </si>
  <si>
    <t>niedrig (überw. ländlich)</t>
  </si>
  <si>
    <t>ausgewogen (SÖL-Kat. 3)</t>
  </si>
  <si>
    <t>Mittelwert und Standardabweichung</t>
  </si>
  <si>
    <t>SE</t>
  </si>
  <si>
    <t>Gesamt (Mittelwert)</t>
  </si>
  <si>
    <t>Perzentil  und Standardfehler</t>
  </si>
  <si>
    <t>SE 5%</t>
  </si>
  <si>
    <t>SE 25%</t>
  </si>
  <si>
    <t>50 % (MD)</t>
  </si>
  <si>
    <t>SE 50 %</t>
  </si>
  <si>
    <t>SE 75 %</t>
  </si>
  <si>
    <t>SE 95%</t>
  </si>
  <si>
    <t>Gewicht: wgtstud_bamx</t>
  </si>
  <si>
    <t>Gewicht: wgtstud_bamx, wgtstud_badl, wgtstud_zsydz, wgtstud_zydvt</t>
  </si>
  <si>
    <t>ausgewogen (SÖL-Kat. 3),</t>
  </si>
  <si>
    <t>dicht besiedelt (überw. städtisch)</t>
  </si>
  <si>
    <t>Gewicht: wgtstud_zydvt</t>
  </si>
  <si>
    <t>Gewichte: wgtstud_bamx, wgtstud_badl, wgtstud_zydz, wgtstud_zydvt</t>
  </si>
  <si>
    <t>Gewichte: wgtstud_bamx, wgtstud_badl</t>
  </si>
  <si>
    <r>
      <t xml:space="preserve">praktisch bedeutsam </t>
    </r>
    <r>
      <rPr>
        <b/>
        <sz val="10"/>
        <color rgb="FF000000"/>
        <rFont val="Arial"/>
        <family val="2"/>
      </rPr>
      <t>unter</t>
    </r>
    <r>
      <rPr>
        <sz val="10"/>
        <color rgb="FF000000"/>
        <rFont val="Arial"/>
        <family val="2"/>
      </rPr>
      <t xml:space="preserve"> dem österreichischen Mittelwert </t>
    </r>
  </si>
  <si>
    <r>
      <t xml:space="preserve">praktisch bedeutsam </t>
    </r>
    <r>
      <rPr>
        <b/>
        <sz val="10"/>
        <color rgb="FF000000"/>
        <rFont val="Arial"/>
        <family val="2"/>
      </rPr>
      <t>über</t>
    </r>
    <r>
      <rPr>
        <sz val="10"/>
        <color rgb="FF000000"/>
        <rFont val="Arial"/>
        <family val="2"/>
      </rPr>
      <t xml:space="preserve"> dem österreichischen Mittelwert </t>
    </r>
  </si>
  <si>
    <t>Gewichte: wgtstud_bamx_badl, wgtstud_bamx_zydz, wgtstud_bamx_zydvt</t>
  </si>
  <si>
    <t>Gewichte: wgtstud_badl_zydz, wgtstud_badl_zydvt, wgtstud_zydz_zydvt</t>
  </si>
  <si>
    <t>Gewicht: wgtstud_badl_zydz_zydvt</t>
  </si>
  <si>
    <t>Gewicht: wgtstud_badl</t>
  </si>
  <si>
    <t>Gewicht: wgtstud_zydz</t>
  </si>
  <si>
    <t>wgtstud_bamx</t>
  </si>
  <si>
    <t>wgtstud_badl</t>
  </si>
  <si>
    <t>wgtstud_zydz</t>
  </si>
  <si>
    <t>wgtstud_zydvt</t>
  </si>
  <si>
    <t>Abkürzungen:</t>
  </si>
  <si>
    <t>MD</t>
  </si>
  <si>
    <t>Gewichte für Korrelationen</t>
  </si>
  <si>
    <t>dünn (überw. ländlich)</t>
  </si>
  <si>
    <t>ohne Deutsch als Erstsprache</t>
  </si>
  <si>
    <t>mit Deutsch als Erstsprache</t>
  </si>
  <si>
    <t>Differenz ohne DaE-mit DaE</t>
  </si>
  <si>
    <t>ohne DaE</t>
  </si>
  <si>
    <t>mit DaE</t>
  </si>
  <si>
    <t>Gewichte: wgtstud_bamx, wgtstud_badl, wgtstud_zsydz, wgtstud_zydvt</t>
  </si>
  <si>
    <t>DaE</t>
  </si>
  <si>
    <t>nicht oder teilweise erreicht</t>
  </si>
  <si>
    <t>Erreichung der BIST</t>
  </si>
  <si>
    <t>Mittelwert</t>
  </si>
  <si>
    <t>↓</t>
  </si>
  <si>
    <t>↑</t>
  </si>
  <si>
    <t>/</t>
  </si>
  <si>
    <t>praktisch bedeutsam höherer MW</t>
  </si>
  <si>
    <t>praktisch bedeutsam niedrigerer MW</t>
  </si>
  <si>
    <t>MW-Unterschied praktisch nicht bedeutsam</t>
  </si>
  <si>
    <t>Mittelwertsdifferenzen im Bundesländervergleich</t>
  </si>
  <si>
    <t>Anmerkung: Der Lernfortschritt in Deutsch (Lesen) zwischen der 3. und 4. Schulstufe ("Lernjahr") beträgt im Österreich-Durchschnitt 59 Punkte.</t>
  </si>
  <si>
    <t>Anmerkung: Der Lernfortschritt in Mathematik zwischen der 3. und 4. Schulstufe ("Lernjahr") beträgt im Österreich-Durchschnitt 74 Punkte.</t>
  </si>
  <si>
    <t>Kompetenzen in Deutsch (Verfassen von Texten, Textproduktion)</t>
  </si>
  <si>
    <t>Dimensionen von Deutsch
(Verfassen von Texten, Textproduktion)</t>
  </si>
  <si>
    <t>im Schnitt aller Bundesländer außer Burgenland</t>
  </si>
  <si>
    <t>im Burgenland</t>
  </si>
  <si>
    <t>Anteil der Schülerinnen und Schüler…</t>
  </si>
  <si>
    <t>alle Bundesländer außer Burgenland</t>
  </si>
  <si>
    <t xml:space="preserve">Burgenland </t>
  </si>
  <si>
    <t>Abb. 84-87</t>
  </si>
  <si>
    <t>Diese Daten finden sich in den Tabellenblättern der Abbildungen 84-87:</t>
  </si>
  <si>
    <t>Diese Daten finden sich in den Tabellenblättern der Abbildungen 88-91:</t>
  </si>
  <si>
    <t>Abb. 88-91</t>
  </si>
  <si>
    <r>
      <t xml:space="preserve">Abb. 88-91. Punkte in den Bundesländern, </t>
    </r>
    <r>
      <rPr>
        <b/>
        <i/>
        <sz val="10"/>
        <color rgb="FF000000"/>
        <rFont val="Arial"/>
        <family val="2"/>
      </rPr>
      <t>Mathematik, Deutsch (Lesen), Deutsch (Zuhören) und Deutsch (Verfassen von Texten, Textproduktion)</t>
    </r>
  </si>
  <si>
    <t>in Kärnten</t>
  </si>
  <si>
    <t>im Schnitt aller Bundesländer außer Kärnten</t>
  </si>
  <si>
    <t>Gewicht: wgtstud_tpop</t>
  </si>
  <si>
    <t>alle Bundesländer außer Kärnten</t>
  </si>
  <si>
    <t>im Schnitt aller Bundesländer außer Niederösterreich</t>
  </si>
  <si>
    <t>in Niederösterreich</t>
  </si>
  <si>
    <t>alle Bundesländer außer Niederösterreich</t>
  </si>
  <si>
    <t>im Schnitt aller Bundesländer außer Oberösterreich</t>
  </si>
  <si>
    <t>in Oberösterreich</t>
  </si>
  <si>
    <t>alle Bundesländer außer Oberösterreich</t>
  </si>
  <si>
    <t>im Schnitt aller Bundesländer außer Salzburg</t>
  </si>
  <si>
    <t>in Salzburg</t>
  </si>
  <si>
    <t>alle Bundesländer außer Salzburg</t>
  </si>
  <si>
    <t>im Schnitt aller Bundesländer außer der Steiermark</t>
  </si>
  <si>
    <t>in der Steiermark</t>
  </si>
  <si>
    <t>alle Bundesländer außer der Steiermark</t>
  </si>
  <si>
    <t>in Tirol</t>
  </si>
  <si>
    <t>im Schnitt aller Bundesländer außer Tirol</t>
  </si>
  <si>
    <t>alle Bundesländer außer Tirol</t>
  </si>
  <si>
    <t>in Vorarlberg</t>
  </si>
  <si>
    <t>im Schnitt aller Bundesländer außer Vorarlberg</t>
  </si>
  <si>
    <t>alle Bundesländer außer Vorarlberg</t>
  </si>
  <si>
    <t>in Wien</t>
  </si>
  <si>
    <t>im Schnitt aller Bundesländer außer Wien</t>
  </si>
  <si>
    <t>alle Bundesländer außer Wien</t>
  </si>
  <si>
    <t>Abb. 92-93</t>
  </si>
  <si>
    <t>Abb. 147</t>
  </si>
  <si>
    <t>Abb. 148</t>
  </si>
  <si>
    <t>Abb. 149</t>
  </si>
  <si>
    <t>Abb. 150</t>
  </si>
  <si>
    <r>
      <t>Quelle: iKM</t>
    </r>
    <r>
      <rPr>
        <vertAlign val="superscript"/>
        <sz val="10"/>
        <color rgb="FF000000"/>
        <rFont val="Arial"/>
        <family val="2"/>
      </rPr>
      <t>PLUS</t>
    </r>
    <r>
      <rPr>
        <sz val="10"/>
        <color rgb="FF000000"/>
        <rFont val="Arial"/>
        <family val="2"/>
      </rPr>
      <t xml:space="preserve"> (2023-2025)</t>
    </r>
  </si>
  <si>
    <r>
      <t xml:space="preserve">Abb. 92-93. Mittelwerte in Bundesländern und Städten, </t>
    </r>
    <r>
      <rPr>
        <b/>
        <i/>
        <sz val="10"/>
        <color theme="1"/>
        <rFont val="Arial"/>
        <family val="2"/>
      </rPr>
      <t>Mathematik</t>
    </r>
    <r>
      <rPr>
        <b/>
        <sz val="10"/>
        <color theme="1"/>
        <rFont val="Arial"/>
        <family val="2"/>
      </rPr>
      <t xml:space="preserve"> und </t>
    </r>
    <r>
      <rPr>
        <b/>
        <i/>
        <sz val="10"/>
        <color theme="1"/>
        <rFont val="Arial"/>
        <family val="2"/>
      </rPr>
      <t>Deutsch (Lesen)</t>
    </r>
  </si>
  <si>
    <r>
      <t xml:space="preserve">Abb. 84-87. Überblick über die Erreichung der BIST in allen Bundesländern, </t>
    </r>
    <r>
      <rPr>
        <b/>
        <i/>
        <sz val="10"/>
        <rFont val="Arial"/>
        <family val="2"/>
      </rPr>
      <t>Mathematik, Deutsch (Lesen), Deutsch (Zuhören)</t>
    </r>
    <r>
      <rPr>
        <b/>
        <sz val="10"/>
        <rFont val="Arial"/>
        <family val="2"/>
      </rPr>
      <t xml:space="preserve"> und </t>
    </r>
    <r>
      <rPr>
        <b/>
        <i/>
        <sz val="10"/>
        <rFont val="Arial"/>
        <family val="2"/>
      </rPr>
      <t>Deutsch (VvT)</t>
    </r>
  </si>
  <si>
    <r>
      <t xml:space="preserve">Abb. 5. Kompetenzstufenverteilungen in </t>
    </r>
    <r>
      <rPr>
        <b/>
        <i/>
        <sz val="10"/>
        <color rgb="FF000000"/>
        <rFont val="Arial"/>
        <family val="2"/>
      </rPr>
      <t>Deutsch (Lesen)</t>
    </r>
    <r>
      <rPr>
        <b/>
        <sz val="10"/>
        <color rgb="FF000000"/>
        <rFont val="Arial"/>
        <family val="2"/>
      </rPr>
      <t xml:space="preserve"> und </t>
    </r>
    <r>
      <rPr>
        <b/>
        <i/>
        <sz val="10"/>
        <color rgb="FF000000"/>
        <rFont val="Arial"/>
        <family val="2"/>
      </rPr>
      <t>Mathematik</t>
    </r>
  </si>
  <si>
    <r>
      <t xml:space="preserve">Abb. 8. Kompetenzstufenverteilungen in </t>
    </r>
    <r>
      <rPr>
        <b/>
        <i/>
        <sz val="10"/>
        <color rgb="FF000000"/>
        <rFont val="Arial"/>
        <family val="2"/>
      </rPr>
      <t>Deutsch (Lesen)</t>
    </r>
    <r>
      <rPr>
        <b/>
        <sz val="10"/>
        <color rgb="FF000000"/>
        <rFont val="Arial"/>
        <family val="2"/>
      </rPr>
      <t xml:space="preserve"> und </t>
    </r>
    <r>
      <rPr>
        <b/>
        <i/>
        <sz val="10"/>
        <color rgb="FF000000"/>
        <rFont val="Arial"/>
        <family val="2"/>
      </rPr>
      <t>Mathematik</t>
    </r>
    <r>
      <rPr>
        <b/>
        <sz val="10"/>
        <color rgb="FF000000"/>
        <rFont val="Arial"/>
        <family val="2"/>
      </rPr>
      <t xml:space="preserve"> nach Erstsprache</t>
    </r>
  </si>
  <si>
    <r>
      <t>Quelle: iKM</t>
    </r>
    <r>
      <rPr>
        <vertAlign val="superscript"/>
        <sz val="10"/>
        <color rgb="FF000000"/>
        <rFont val="Arial"/>
        <family val="2"/>
      </rPr>
      <t>PLUS</t>
    </r>
    <r>
      <rPr>
        <sz val="10"/>
        <color rgb="FF000000"/>
        <rFont val="Arial"/>
        <family val="2"/>
      </rPr>
      <t xml:space="preserve"> (2023–2025)</t>
    </r>
  </si>
  <si>
    <t>Abb. 9. Bildungsstandards erreicht bzw. übertroffen nach SÖL-Kategorie der Schule</t>
  </si>
  <si>
    <r>
      <t>Quelle: iKM</t>
    </r>
    <r>
      <rPr>
        <vertAlign val="superscript"/>
        <sz val="10"/>
        <color rgb="FF000000"/>
        <rFont val="Arial"/>
        <family val="2"/>
      </rPr>
      <t xml:space="preserve">PLUS </t>
    </r>
    <r>
      <rPr>
        <sz val="10"/>
        <color rgb="FF000000"/>
        <rFont val="Arial"/>
        <family val="2"/>
      </rPr>
      <t>(2023-2025)</t>
    </r>
  </si>
  <si>
    <r>
      <t xml:space="preserve">Abb. 16. Verteilung der Kompetenzstufen, </t>
    </r>
    <r>
      <rPr>
        <b/>
        <i/>
        <sz val="10"/>
        <color rgb="FF000000"/>
        <rFont val="Arial"/>
        <family val="2"/>
      </rPr>
      <t>Mathematik</t>
    </r>
  </si>
  <si>
    <r>
      <t xml:space="preserve">Abb. 17. Punkte in </t>
    </r>
    <r>
      <rPr>
        <b/>
        <i/>
        <sz val="10"/>
        <color rgb="FF000000"/>
        <rFont val="Arial"/>
        <family val="2"/>
      </rPr>
      <t>Mathematik</t>
    </r>
  </si>
  <si>
    <r>
      <t xml:space="preserve">Abb. 18. Mittelwerte nach SÖL der Schule, </t>
    </r>
    <r>
      <rPr>
        <b/>
        <i/>
        <sz val="10"/>
        <color rgb="FF000000"/>
        <rFont val="Arial"/>
        <family val="2"/>
      </rPr>
      <t>Mathematik</t>
    </r>
  </si>
  <si>
    <r>
      <t xml:space="preserve">Abb. 19. Erwartete und beobachtete Mittelwerte, </t>
    </r>
    <r>
      <rPr>
        <b/>
        <i/>
        <sz val="10"/>
        <color rgb="FF000000"/>
        <rFont val="Arial"/>
        <family val="2"/>
      </rPr>
      <t>Mathematik</t>
    </r>
  </si>
  <si>
    <r>
      <t xml:space="preserve">Tab. 2. Korrelation der Ergebnisse von </t>
    </r>
    <r>
      <rPr>
        <b/>
        <i/>
        <sz val="10"/>
        <color rgb="FF000000"/>
        <rFont val="Arial"/>
        <family val="2"/>
      </rPr>
      <t>Mathematik</t>
    </r>
    <r>
      <rPr>
        <b/>
        <sz val="10"/>
        <color rgb="FF000000"/>
        <rFont val="Arial"/>
        <family val="2"/>
      </rPr>
      <t xml:space="preserve"> mit den Kompetenzbereichen von Deutsch</t>
    </r>
  </si>
  <si>
    <t>Abb. 20. Kombination der erhobenen Kompetenzbereiche in Deutsch</t>
  </si>
  <si>
    <r>
      <t xml:space="preserve">Abb. 22. Verteilung der Kompetenzstufen, </t>
    </r>
    <r>
      <rPr>
        <b/>
        <i/>
        <sz val="10"/>
        <color rgb="FF000000"/>
        <rFont val="Arial"/>
        <family val="2"/>
      </rPr>
      <t>Deutsch (Lesen)</t>
    </r>
  </si>
  <si>
    <r>
      <t xml:space="preserve">Abb. 23. Kombination der Kompetenzen in </t>
    </r>
    <r>
      <rPr>
        <b/>
        <i/>
        <sz val="10"/>
        <color rgb="FF000000"/>
        <rFont val="Arial"/>
        <family val="2"/>
      </rPr>
      <t>Mathematik</t>
    </r>
    <r>
      <rPr>
        <b/>
        <sz val="10"/>
        <color rgb="FF000000"/>
        <rFont val="Arial"/>
        <family val="2"/>
      </rPr>
      <t xml:space="preserve"> und </t>
    </r>
    <r>
      <rPr>
        <b/>
        <i/>
        <sz val="10"/>
        <color rgb="FF000000"/>
        <rFont val="Arial"/>
        <family val="2"/>
      </rPr>
      <t>Deutsch (Lesen)</t>
    </r>
  </si>
  <si>
    <t>Gewicht: wgtstud_bamx_badl</t>
  </si>
  <si>
    <r>
      <t xml:space="preserve">Abb. 41. Erwartete und beobachtete Mittelwerte, </t>
    </r>
    <r>
      <rPr>
        <b/>
        <i/>
        <sz val="10"/>
        <color rgb="FF000000"/>
        <rFont val="Arial"/>
        <family val="2"/>
      </rPr>
      <t>Deutsch (VvT)</t>
    </r>
  </si>
  <si>
    <r>
      <t xml:space="preserve">Abb. 40. Mittelwerte nach SÖL der Schule, </t>
    </r>
    <r>
      <rPr>
        <b/>
        <i/>
        <sz val="10"/>
        <color rgb="FF000000"/>
        <rFont val="Arial"/>
        <family val="2"/>
      </rPr>
      <t>Deutsch (VvT)</t>
    </r>
  </si>
  <si>
    <r>
      <t xml:space="preserve">Abb. 39. Punkte in </t>
    </r>
    <r>
      <rPr>
        <b/>
        <i/>
        <sz val="10"/>
        <color rgb="FF000000"/>
        <rFont val="Arial"/>
        <family val="2"/>
      </rPr>
      <t>Deutsch (Verfassen von Texten, Textproduktion)</t>
    </r>
  </si>
  <si>
    <r>
      <t>Abb. 37. Verteilung der Kompetenzstufen,</t>
    </r>
    <r>
      <rPr>
        <b/>
        <i/>
        <sz val="10"/>
        <color rgb="FF000000"/>
        <rFont val="Arial"/>
        <family val="2"/>
      </rPr>
      <t xml:space="preserve"> Deutsch (VvT)</t>
    </r>
  </si>
  <si>
    <r>
      <t xml:space="preserve">Abb. 31. Erwartete und beobachtete Mittelwerte, </t>
    </r>
    <r>
      <rPr>
        <b/>
        <i/>
        <sz val="10"/>
        <color rgb="FF000000"/>
        <rFont val="Arial"/>
        <family val="2"/>
      </rPr>
      <t xml:space="preserve">Deutsch (Zuhören) </t>
    </r>
  </si>
  <si>
    <r>
      <t xml:space="preserve">Abb. 30. Mittelwerte nach SÖL der Schule, </t>
    </r>
    <r>
      <rPr>
        <b/>
        <i/>
        <sz val="10"/>
        <color rgb="FF000000"/>
        <rFont val="Arial"/>
        <family val="2"/>
      </rPr>
      <t xml:space="preserve">Deutsch (Zuhören) </t>
    </r>
  </si>
  <si>
    <r>
      <t xml:space="preserve">Abb. 29. Punkte in </t>
    </r>
    <r>
      <rPr>
        <b/>
        <i/>
        <sz val="10"/>
        <color rgb="FF000000"/>
        <rFont val="Arial"/>
        <family val="2"/>
      </rPr>
      <t>Deutsch (Zuhören)</t>
    </r>
  </si>
  <si>
    <r>
      <t xml:space="preserve">Abb. 28. Verteilung der Kompetenzstufen, </t>
    </r>
    <r>
      <rPr>
        <b/>
        <i/>
        <sz val="10"/>
        <color rgb="FF000000"/>
        <rFont val="Arial"/>
        <family val="2"/>
      </rPr>
      <t>Deutsch (Zuhören)</t>
    </r>
  </si>
  <si>
    <r>
      <t xml:space="preserve">Abb. 26. Erwartete und beobachtete Mittelwerte, </t>
    </r>
    <r>
      <rPr>
        <b/>
        <i/>
        <sz val="10"/>
        <color rgb="FF000000"/>
        <rFont val="Arial"/>
        <family val="2"/>
      </rPr>
      <t>Deutsch (Lesen)</t>
    </r>
  </si>
  <si>
    <r>
      <t xml:space="preserve">Abb. 25. Mittelwert nach SÖL der Schule, </t>
    </r>
    <r>
      <rPr>
        <b/>
        <i/>
        <sz val="10"/>
        <color rgb="FF000000"/>
        <rFont val="Arial"/>
        <family val="2"/>
      </rPr>
      <t>Deutsch (Lesen)</t>
    </r>
  </si>
  <si>
    <r>
      <t xml:space="preserve">Abb. 24. Punkte in </t>
    </r>
    <r>
      <rPr>
        <b/>
        <i/>
        <sz val="10"/>
        <color rgb="FF000000"/>
        <rFont val="Arial"/>
        <family val="2"/>
      </rPr>
      <t>Deutsch (Lesen)</t>
    </r>
  </si>
  <si>
    <t>Abb. 42. Verteilung der Kompetenzstufen nach Geschlecht</t>
  </si>
  <si>
    <t>Abb. 43. Überblick über die Dimensionen von Deutsch (VvT) nach Geschlecht</t>
  </si>
  <si>
    <t>Abb. 44</t>
  </si>
  <si>
    <t>Abb. 45-49</t>
  </si>
  <si>
    <t xml:space="preserve">Abb. 44. Mittelwerte und Mittelwertdifferenzen nach Geschlecht </t>
  </si>
  <si>
    <t>Abb. 52. Mittelwerte und Mittelwertdifferenzen nach Erstsprache</t>
  </si>
  <si>
    <t>Abb. 51. Kombinationen der Kompetenzbereiche in Deutsch nach Erstsprache</t>
  </si>
  <si>
    <t>Anmerkung: Vgl. Kapitel 3 für eine analoge Darstellung unabhängig von der Erstsprache.</t>
  </si>
  <si>
    <t xml:space="preserve">Abb. 50. Verteilung der Kompetenzstufen nach Erstsprache </t>
  </si>
  <si>
    <t>Abb. 52</t>
  </si>
  <si>
    <t xml:space="preserve">Abb. 58. Trends ausgewählter demografischer Merkmale der Schülerinnen und Schüler </t>
  </si>
  <si>
    <t>Anmerkungen: Grundgesamtheit bilden jeweils alle in der Schulstatistik erfassten Schülerinnen und Schüler der Schulen, die an den Überprüfungen der Bildungsstandards (2010 bis 2018) bzw. der iKMPLUS 1. Zyklus teilgenommen haben. Schülerinnen und Schüler, die nicht zur Teilnahme an der iKMPLUS bzw. den BIST-Ü verpflichtet waren, sind eingeschlossen, alle Schulstufen werden berücksichtigt.</t>
  </si>
  <si>
    <t xml:space="preserve">Abb. 60. Verteilung der Kompetenzstufen im Trend </t>
  </si>
  <si>
    <t>Abb. 61. Mittelwerte nationaler Erhebungen im Trend</t>
  </si>
  <si>
    <t>Deutsch
(VvT)</t>
  </si>
  <si>
    <r>
      <t>Anmerkung: Die Ergebnisse der BIST-Ü werden hier auf der Skala der iKM</t>
    </r>
    <r>
      <rPr>
        <vertAlign val="superscript"/>
        <sz val="10"/>
        <color theme="1"/>
        <rFont val="Arial"/>
        <family val="2"/>
      </rPr>
      <t>PLUS</t>
    </r>
    <r>
      <rPr>
        <sz val="10"/>
        <color theme="1"/>
        <rFont val="Arial"/>
        <family val="2"/>
      </rPr>
      <t xml:space="preserve"> dargestellt. Die früheren Ergebnisse werden von der iKM</t>
    </r>
    <r>
      <rPr>
        <vertAlign val="superscript"/>
        <sz val="10"/>
        <color theme="1"/>
        <rFont val="Arial"/>
        <family val="2"/>
      </rPr>
      <t>PLUS</t>
    </r>
    <r>
      <rPr>
        <sz val="10"/>
        <color theme="1"/>
        <rFont val="Arial"/>
        <family val="2"/>
      </rPr>
      <t>-Erhebung aus rückwärts berechnet. So sind die Ergebnisse früherer BIST-Ü mit der iKM</t>
    </r>
    <r>
      <rPr>
        <vertAlign val="superscript"/>
        <sz val="10"/>
        <color theme="1"/>
        <rFont val="Arial"/>
        <family val="2"/>
      </rPr>
      <t>PLUS</t>
    </r>
    <r>
      <rPr>
        <sz val="10"/>
        <color theme="1"/>
        <rFont val="Arial"/>
        <family val="2"/>
      </rPr>
      <t xml:space="preserve"> vergleichbar, die Punktewerte weichen aber nach der Transformation von früheren Veröffentlichungen ab. </t>
    </r>
  </si>
  <si>
    <r>
      <t xml:space="preserve">Abb. 62+64+66+68-69. Verteilung der Kompetenzstufen im Trend, </t>
    </r>
    <r>
      <rPr>
        <b/>
        <i/>
        <sz val="10"/>
        <color rgb="FF000000"/>
        <rFont val="Arial"/>
        <family val="2"/>
      </rPr>
      <t>Mathematik, Deutsch (Lesen), Deutsch (Zuhören), Deutsch (VvT)</t>
    </r>
    <r>
      <rPr>
        <b/>
        <sz val="10"/>
        <color rgb="FF000000"/>
        <rFont val="Arial"/>
        <family val="2"/>
      </rPr>
      <t xml:space="preserve"> und in den Dimensionen von </t>
    </r>
    <r>
      <rPr>
        <b/>
        <i/>
        <sz val="10"/>
        <color rgb="FF000000"/>
        <rFont val="Arial"/>
        <family val="2"/>
      </rPr>
      <t>Deutsch (VvT)</t>
    </r>
  </si>
  <si>
    <r>
      <t xml:space="preserve">Abb. 63+65+67+70. Unterschiede nach Geschlecht und Erstsprache im Trend, </t>
    </r>
    <r>
      <rPr>
        <b/>
        <i/>
        <sz val="10"/>
        <color rgb="FF000000"/>
        <rFont val="Arial"/>
        <family val="2"/>
      </rPr>
      <t>Mathematik, Deutsch (Lesen), Deutsch (Zuhören) und Deutsch (VvT)</t>
    </r>
  </si>
  <si>
    <t>Abb. 61</t>
  </si>
  <si>
    <t>Abb. 62+64+66+68-69</t>
  </si>
  <si>
    <t>Abb. 63+65+67+70</t>
  </si>
  <si>
    <t>Abb. 71. Verteilung der Schulen nach der Anzahl der teilnahmeverpflichteten Kinder</t>
  </si>
  <si>
    <t>Abb. 82. Klassen nach Anzahl der Kinder, die die BIST nicht erreichen/nach einem anderen Lehrplan unterrichtet werden, nach Klassengröße und Urbanität</t>
  </si>
  <si>
    <r>
      <t xml:space="preserve">Abb. 77. Schulen nach Schulmittelwerten in </t>
    </r>
    <r>
      <rPr>
        <b/>
        <i/>
        <sz val="10"/>
        <color rgb="FF000000"/>
        <rFont val="Arial"/>
        <family val="2"/>
      </rPr>
      <t>Mathematik</t>
    </r>
    <r>
      <rPr>
        <b/>
        <sz val="10"/>
        <color rgb="FF000000"/>
        <rFont val="Arial"/>
        <family val="2"/>
      </rPr>
      <t xml:space="preserve"> und </t>
    </r>
    <r>
      <rPr>
        <b/>
        <i/>
        <sz val="10"/>
        <color rgb="FF000000"/>
        <rFont val="Arial"/>
        <family val="2"/>
      </rPr>
      <t>Deutsch (Lesen)</t>
    </r>
  </si>
  <si>
    <r>
      <t xml:space="preserve">Abb. 76. Erreichung der BIST in </t>
    </r>
    <r>
      <rPr>
        <b/>
        <i/>
        <sz val="10"/>
        <color rgb="FF000000"/>
        <rFont val="Arial"/>
        <family val="2"/>
      </rPr>
      <t>Mathematik</t>
    </r>
    <r>
      <rPr>
        <b/>
        <sz val="10"/>
        <color rgb="FF000000"/>
        <rFont val="Arial"/>
        <family val="2"/>
      </rPr>
      <t xml:space="preserve"> und </t>
    </r>
    <r>
      <rPr>
        <b/>
        <i/>
        <sz val="10"/>
        <color rgb="FF000000"/>
        <rFont val="Arial"/>
        <family val="2"/>
      </rPr>
      <t>Deutsch (Lesen)</t>
    </r>
    <r>
      <rPr>
        <b/>
        <sz val="10"/>
        <color rgb="FF000000"/>
        <rFont val="Arial"/>
        <family val="2"/>
      </rPr>
      <t xml:space="preserve"> nach SÖL, Bundesland und Urbanität</t>
    </r>
  </si>
  <si>
    <r>
      <t xml:space="preserve">Abb. 75. Schulen nach Erreichung der BIST in </t>
    </r>
    <r>
      <rPr>
        <b/>
        <i/>
        <sz val="10"/>
        <color rgb="FF000000"/>
        <rFont val="Arial"/>
        <family val="2"/>
      </rPr>
      <t>Mathematik</t>
    </r>
    <r>
      <rPr>
        <b/>
        <sz val="10"/>
        <color rgb="FF000000"/>
        <rFont val="Arial"/>
        <family val="2"/>
      </rPr>
      <t xml:space="preserve"> und </t>
    </r>
    <r>
      <rPr>
        <b/>
        <i/>
        <sz val="10"/>
        <color rgb="FF000000"/>
        <rFont val="Arial"/>
        <family val="2"/>
      </rPr>
      <t>Deutsch (Lesen)</t>
    </r>
  </si>
  <si>
    <r>
      <t xml:space="preserve">Abb. 74. Schulen nach Anteil der Kinder, die die BIST mind. erreichen, </t>
    </r>
    <r>
      <rPr>
        <b/>
        <i/>
        <sz val="10"/>
        <color rgb="FF000000"/>
        <rFont val="Arial"/>
        <family val="2"/>
      </rPr>
      <t>Mathematik</t>
    </r>
    <r>
      <rPr>
        <b/>
        <sz val="10"/>
        <color rgb="FF000000"/>
        <rFont val="Arial"/>
        <family val="2"/>
      </rPr>
      <t xml:space="preserve"> und </t>
    </r>
    <r>
      <rPr>
        <b/>
        <i/>
        <sz val="10"/>
        <color rgb="FF000000"/>
        <rFont val="Arial"/>
        <family val="2"/>
      </rPr>
      <t>Deutsch (Lesen)</t>
    </r>
  </si>
  <si>
    <t>Abb. 73. Verteilung der Schulen nach Anteil der Kinder ohne DaE</t>
  </si>
  <si>
    <t>Abb. 72. Verteilung der Schulen nach sozioökonomischer Ausgangslage (SÖL)</t>
  </si>
  <si>
    <t>Anmerkung: ohne jene Schulen, die keiner SÖL-Kategorie zugeordnet sind</t>
  </si>
  <si>
    <t>Schulen</t>
  </si>
  <si>
    <t>Klassen (4. Schulstufe)*</t>
  </si>
  <si>
    <t>absolut</t>
  </si>
  <si>
    <t>in %</t>
  </si>
  <si>
    <t>davon: &gt;=6 Teilnehmer/innen</t>
  </si>
  <si>
    <t xml:space="preserve">davon: &lt;6 Teilnehmer/innen </t>
  </si>
  <si>
    <t>Klassen (4. Schulstufe) nach Jahr</t>
  </si>
  <si>
    <t>Schulen nach Urbanisierungsgrad</t>
  </si>
  <si>
    <t>dicht besiedelt</t>
  </si>
  <si>
    <t>mittel besiedelt</t>
  </si>
  <si>
    <t>dünn besiedelt</t>
  </si>
  <si>
    <t>davon: &lt;6 Teilnehmer/innen (ausgeschlossen)</t>
  </si>
  <si>
    <t>Klassen pro Schule (4. Schulstufe)</t>
  </si>
  <si>
    <r>
      <t xml:space="preserve">Anmerkung: Dargestellt sind alle Schulen mit mindestens einer Schülerin bzw. einem Schüler mit Teilnahmeverpflichtung in </t>
    </r>
    <r>
      <rPr>
        <i/>
        <sz val="10"/>
        <color theme="1"/>
        <rFont val="Arial"/>
        <family val="2"/>
      </rPr>
      <t>Mathematik</t>
    </r>
    <r>
      <rPr>
        <sz val="10"/>
        <color theme="1"/>
        <rFont val="Arial"/>
        <family val="2"/>
      </rPr>
      <t xml:space="preserve"> und/oder </t>
    </r>
    <r>
      <rPr>
        <i/>
        <sz val="10"/>
        <color theme="1"/>
        <rFont val="Arial"/>
        <family val="2"/>
      </rPr>
      <t>Deutsch (Lesen)</t>
    </r>
    <r>
      <rPr>
        <sz val="10"/>
        <color theme="1"/>
        <rFont val="Arial"/>
        <family val="2"/>
      </rPr>
      <t xml:space="preserve"> in mindestens einem Erhebungsjahr.</t>
    </r>
  </si>
  <si>
    <r>
      <t xml:space="preserve">Anmerkung: Dargestellt sind alle Schulen mit mindestens einer Schülerin bzw. einem Schüler mit Teilnahmeverpflichtung in </t>
    </r>
    <r>
      <rPr>
        <i/>
        <sz val="10"/>
        <color theme="1"/>
        <rFont val="Arial"/>
        <family val="2"/>
      </rPr>
      <t>Mathematik</t>
    </r>
    <r>
      <rPr>
        <sz val="10"/>
        <color theme="1"/>
        <rFont val="Arial"/>
        <family val="2"/>
      </rPr>
      <t xml:space="preserve"> und/oder </t>
    </r>
    <r>
      <rPr>
        <i/>
        <sz val="10"/>
        <color theme="1"/>
        <rFont val="Arial"/>
        <family val="2"/>
      </rPr>
      <t>Deutsch (Lesen)</t>
    </r>
    <r>
      <rPr>
        <sz val="10"/>
        <color theme="1"/>
        <rFont val="Arial"/>
        <family val="2"/>
      </rPr>
      <t xml:space="preserve"> in mindestens einem Erhebungsjahr. * teilnehmende Klassen: Summe für den Zyklus 2023–2025.</t>
    </r>
  </si>
  <si>
    <t>6-10</t>
  </si>
  <si>
    <t>11-25</t>
  </si>
  <si>
    <t>26-50</t>
  </si>
  <si>
    <t>51-75</t>
  </si>
  <si>
    <t>76-100</t>
  </si>
  <si>
    <t>101-150</t>
  </si>
  <si>
    <t>≤ 5</t>
  </si>
  <si>
    <t>Anmerkung: Dargestellt sind alle Schulen mit mindestens einer Schülerin bzw. einem Schüler mit Teilnahmeverpflichtung in Mathematik und/oder Deutsch (Lesen) auf der 4. Schulstufe in mindestens einem Erhebungsjahr.</t>
  </si>
  <si>
    <t>SÖL 2</t>
  </si>
  <si>
    <t>SÖL 4</t>
  </si>
  <si>
    <t>SÖL 5</t>
  </si>
  <si>
    <t>SÖL 6</t>
  </si>
  <si>
    <t>SÖL 1</t>
  </si>
  <si>
    <t>SÖL 3</t>
  </si>
  <si>
    <t>Anzahl der Teilnehmer/innen</t>
  </si>
  <si>
    <t>bis zu 25 %</t>
  </si>
  <si>
    <t>über 25 % bis zu 50 %</t>
  </si>
  <si>
    <t>über 50 % bis zu 75 %</t>
  </si>
  <si>
    <t>über 75 %</t>
  </si>
  <si>
    <t>&gt;25 %</t>
  </si>
  <si>
    <t>&gt; 50 %</t>
  </si>
  <si>
    <t>in % (Schülerinnen und Schüler)</t>
  </si>
  <si>
    <t>in % (Schulen)</t>
  </si>
  <si>
    <t>in % (jährliche Anzahl der teilnahmeverpflichteten Schülerinnen und Schüler (auf der 4. SSt.)</t>
  </si>
  <si>
    <t>Abb. 83</t>
  </si>
  <si>
    <t>Abb. 77</t>
  </si>
  <si>
    <r>
      <t xml:space="preserve">Anmerkung: Dargestellt sind alle Schulen mit mindestens einer Schülerin bzw. einem Schüler mit Teilnahmeverpflichtung in </t>
    </r>
    <r>
      <rPr>
        <i/>
        <sz val="10"/>
        <color theme="1"/>
        <rFont val="Arial"/>
        <family val="2"/>
      </rPr>
      <t>Mathematik</t>
    </r>
    <r>
      <rPr>
        <sz val="10"/>
        <color theme="1"/>
        <rFont val="Arial"/>
        <family val="2"/>
      </rPr>
      <t xml:space="preserve"> und/oder </t>
    </r>
    <r>
      <rPr>
        <i/>
        <sz val="10"/>
        <color theme="1"/>
        <rFont val="Arial"/>
        <family val="2"/>
      </rPr>
      <t>Deutsch (Lesen)</t>
    </r>
    <r>
      <rPr>
        <sz val="10"/>
        <color theme="1"/>
        <rFont val="Arial"/>
        <family val="2"/>
      </rPr>
      <t xml:space="preserve"> auf der 4. Schulstufe in mindestens einem Erhebungsjahr. Berücksichtigt sind alle Schülerinnen und Schüler, auch jene, die nicht zur Teilnahme verpflichtet sind.</t>
    </r>
  </si>
  <si>
    <t>Urbanisierungs-grad</t>
  </si>
  <si>
    <t>dünn und mittel besiedelt</t>
  </si>
  <si>
    <t>Verteilung der Schulen
insgesamt</t>
  </si>
  <si>
    <t xml:space="preserve">Anmerkung: * Für Darstellung nach SÖL-Kategorien gilt N= 2.965 (7 Schulen ohne SÖL-Zuordnung). </t>
  </si>
  <si>
    <t xml:space="preserve">BIST </t>
  </si>
  <si>
    <t>Bildungsstandards</t>
  </si>
  <si>
    <t>BIST-Ü</t>
  </si>
  <si>
    <t>Bildungsstandardüberprüfung</t>
  </si>
  <si>
    <t xml:space="preserve">Deutsch als Erstsprache bzw. eine der Erstsprachen </t>
  </si>
  <si>
    <t>Deutsch (VvT)</t>
  </si>
  <si>
    <t xml:space="preserve">Individuelle Kompetenzmessung PLUS </t>
  </si>
  <si>
    <t>Interquartilsabstand</t>
  </si>
  <si>
    <t>Median</t>
  </si>
  <si>
    <t xml:space="preserve">Mittelwert </t>
  </si>
  <si>
    <t xml:space="preserve">PIRLS </t>
  </si>
  <si>
    <t>Progress In International Reading Literacy Study</t>
  </si>
  <si>
    <t>r</t>
  </si>
  <si>
    <t>Korrelationskoeffizient nach Pearson</t>
  </si>
  <si>
    <t>SD</t>
  </si>
  <si>
    <t>Standardabweichung</t>
  </si>
  <si>
    <t>Standardfehler</t>
  </si>
  <si>
    <t xml:space="preserve">Sozioökonomische Ausgangslage der Schule </t>
  </si>
  <si>
    <t xml:space="preserve">TIMSS </t>
  </si>
  <si>
    <t>Trends in International Mathematics and Science Study</t>
  </si>
  <si>
    <t>wgtstud_bamx_badl</t>
  </si>
  <si>
    <t>wgtstud_badl_zydz</t>
  </si>
  <si>
    <t>wgtstud_bamx_zydz</t>
  </si>
  <si>
    <t>wgtstud_bamx_badl_zydz</t>
  </si>
  <si>
    <t>wgtstud_zydz_zydvt</t>
  </si>
  <si>
    <t>wgtstud_badl_zydvt</t>
  </si>
  <si>
    <t>wgtstud_badl_zydz_zydvt</t>
  </si>
  <si>
    <t>wgtstud_bamx_badl_zydz_zydvt</t>
  </si>
  <si>
    <t>wgtstud_tpop</t>
  </si>
  <si>
    <t>Abb. 6-7. Bildungsstandards erreicht bzw. übertroffen nach Geschlecht und Erstsprache</t>
  </si>
  <si>
    <t>Prozentanteil*</t>
  </si>
  <si>
    <t>Anmerkungen: Differenzen in Prozentpunkten. *  Prozentanteil an der Population der Schülerinnen/Schüler</t>
  </si>
  <si>
    <t>Anmerkung: Differenzen in den Kompetenzstufen in Prozentpunkten. *  Prozentanteil an der Population der Schülerinnen/Schüler</t>
  </si>
  <si>
    <t>praktische Bedeutsamkeit</t>
  </si>
  <si>
    <t>über dem österreichischen Mittelwert</t>
  </si>
  <si>
    <t>unter dem österreichischen Mittelwert</t>
  </si>
  <si>
    <t>Anmerkung: Differenzen beim Prozentanteil in Prozentpunkten. *  Prozentanteil an der Population der Schülerinnen/Schüler</t>
  </si>
  <si>
    <t>Abb. 59. Trends demografischer Merkmale der Schülerinnen und Schüler nach Schulstandorten</t>
  </si>
  <si>
    <t>Anmerkung: Differenzen in Prozentpunkten. * geben den Prozentanteil an der Population der teilnahmeverpflichteten Schülerinnen und Schüler an (bzw. bei Deutsch [Verfassen von Texten, Textproduktion] den Anteil an der Stichprobe).</t>
  </si>
  <si>
    <t>BIST hauptsächlich erreicht/übertroffen
(in zwei Kompetenzbereichen erreicht bzw. übertroffen).</t>
  </si>
  <si>
    <t>BIST hauptsächlich nicht erreicht
(in mindestens zwei Kompetenzbereichen nicht erreicht).</t>
  </si>
  <si>
    <t>BIST hauptsächlich teilweise erreicht
(in zwei bis drei Kompetenzbereichen tw. erreicht oder in einem KB tw. erreicht und in einem KB erreicht/übertroffen und in einem KB nicht erreicht).</t>
  </si>
  <si>
    <t>In allen 3 Kompetenzbereichen erreicht bzw. übertroffen.</t>
  </si>
  <si>
    <t>Kinder mit Erstsprache Deutsch</t>
  </si>
  <si>
    <t>Kinder ohne Erstsprache Deutsch</t>
  </si>
  <si>
    <t>Diese Daten finden sich im Tabellenblatt der Abbildung 149:</t>
  </si>
  <si>
    <t>Anmerkung: Differenzen in Prozentpunkten. * gibt den Prozentanteil an der Population der teilnahmeverpflichteten Schülerinnen und Schüler an (bzw. bei Deutsch [Verfassen von Texten, Textproduktion] den Anteil an der Stichprobe).</t>
  </si>
  <si>
    <t>Geschlecht</t>
  </si>
  <si>
    <t>Anmerkung: Differenzen in Prozentpunkten. * geben den Prozentanteil der beiden Gruppen innerhalb der jeweiligen Kategorie an.</t>
  </si>
  <si>
    <r>
      <t xml:space="preserve">Abb. 53-57. Mittelwerte nach Erstsprache und SÖL sowie Mittelwertsdifferenzen nach Erstsprache nach Bundesland, </t>
    </r>
    <r>
      <rPr>
        <b/>
        <i/>
        <sz val="10"/>
        <color rgb="FF000000"/>
        <rFont val="Arial"/>
        <family val="2"/>
      </rPr>
      <t>Mathematik, Deutsch (Lesen), Deutsch (Zuhören)</t>
    </r>
    <r>
      <rPr>
        <b/>
        <sz val="10"/>
        <color rgb="FF000000"/>
        <rFont val="Arial"/>
        <family val="2"/>
      </rPr>
      <t xml:space="preserve"> und </t>
    </r>
    <r>
      <rPr>
        <b/>
        <i/>
        <sz val="10"/>
        <color rgb="FF000000"/>
        <rFont val="Arial"/>
        <family val="2"/>
      </rPr>
      <t>Deutsch (VvT)</t>
    </r>
  </si>
  <si>
    <t>Abb. 53-57</t>
  </si>
  <si>
    <t>Dimensionen von Deutsch (VvT)</t>
  </si>
  <si>
    <r>
      <t xml:space="preserve">Dimensionen von </t>
    </r>
    <r>
      <rPr>
        <i/>
        <sz val="10"/>
        <color theme="1"/>
        <rFont val="Arial"/>
        <family val="2"/>
      </rPr>
      <t>Deutsch (VvT)</t>
    </r>
  </si>
  <si>
    <t>Graz</t>
  </si>
  <si>
    <t>Linz</t>
  </si>
  <si>
    <t>Wels</t>
  </si>
  <si>
    <t>Steyr</t>
  </si>
  <si>
    <t>Traun</t>
  </si>
  <si>
    <t>Eisenstadt</t>
  </si>
  <si>
    <t>MW in Stadt</t>
  </si>
  <si>
    <t>MW im jeweiligen Bundesland</t>
  </si>
  <si>
    <t>Villach</t>
  </si>
  <si>
    <t>Innsbruck</t>
  </si>
  <si>
    <t>Klagenfurt</t>
  </si>
  <si>
    <t>St. Pölten</t>
  </si>
  <si>
    <t>Feldkirch</t>
  </si>
  <si>
    <t>Bregenz</t>
  </si>
  <si>
    <t>Leonding</t>
  </si>
  <si>
    <t>Klosterneuburg</t>
  </si>
  <si>
    <t>Baden</t>
  </si>
  <si>
    <t>Wiener Neustadt</t>
  </si>
  <si>
    <t>Krems a. D.</t>
  </si>
  <si>
    <t>Stadt</t>
  </si>
  <si>
    <t>Einwohnerinnen/Einwohner (Stadt)</t>
  </si>
  <si>
    <t>Dornbirn</t>
  </si>
  <si>
    <t>Praktische Bedeutsamkeit*</t>
  </si>
  <si>
    <t>unter dem Bundesland-Mittelwert</t>
  </si>
  <si>
    <t>über dem Bundesland-Mittelwert</t>
  </si>
  <si>
    <r>
      <t>Quellen: TIMSS 1995-2019, iKM</t>
    </r>
    <r>
      <rPr>
        <vertAlign val="superscript"/>
        <sz val="10"/>
        <rFont val="Arial"/>
        <family val="2"/>
      </rPr>
      <t>PLUS</t>
    </r>
    <r>
      <rPr>
        <sz val="10"/>
        <rFont val="Arial"/>
        <family val="2"/>
      </rPr>
      <t xml:space="preserve"> (2023-2025), BIST-Ü 2010-2018 </t>
    </r>
  </si>
  <si>
    <r>
      <t>iKM</t>
    </r>
    <r>
      <rPr>
        <vertAlign val="superscript"/>
        <sz val="10"/>
        <rFont val="Arial"/>
        <family val="2"/>
      </rPr>
      <t>PLUS</t>
    </r>
    <r>
      <rPr>
        <sz val="10"/>
        <rFont val="Arial"/>
        <family val="2"/>
      </rPr>
      <t xml:space="preserve"> 2023-2025</t>
    </r>
  </si>
  <si>
    <r>
      <t xml:space="preserve">Effektstärke (Cohen's </t>
    </r>
    <r>
      <rPr>
        <i/>
        <sz val="10"/>
        <rFont val="Arial"/>
        <family val="2"/>
      </rPr>
      <t>d)</t>
    </r>
    <r>
      <rPr>
        <sz val="10"/>
        <rFont val="Arial"/>
        <family val="2"/>
      </rPr>
      <t xml:space="preserve"> der Gruppenunterschiede in Mathematik*</t>
    </r>
  </si>
  <si>
    <r>
      <t>Anmerkung: Die Ergebnisse der BIST-Ü werden hier auf der Skala der iKM</t>
    </r>
    <r>
      <rPr>
        <vertAlign val="superscript"/>
        <sz val="10"/>
        <rFont val="Arial"/>
        <family val="2"/>
      </rPr>
      <t>PLUS</t>
    </r>
    <r>
      <rPr>
        <sz val="10"/>
        <rFont val="Arial"/>
        <family val="2"/>
      </rPr>
      <t xml:space="preserve"> dargestellt. Die früheren Ergebnisse werden von der iKM</t>
    </r>
    <r>
      <rPr>
        <vertAlign val="superscript"/>
        <sz val="10"/>
        <rFont val="Arial"/>
        <family val="2"/>
      </rPr>
      <t>PLUS</t>
    </r>
    <r>
      <rPr>
        <sz val="10"/>
        <rFont val="Arial"/>
        <family val="2"/>
      </rPr>
      <t>-Erhebung aus rückwärts berechnet. So sind die Ergebnisse früherer BIST-Ü mit der iKM</t>
    </r>
    <r>
      <rPr>
        <vertAlign val="superscript"/>
        <sz val="10"/>
        <rFont val="Arial"/>
        <family val="2"/>
      </rPr>
      <t>PLUS</t>
    </r>
    <r>
      <rPr>
        <sz val="10"/>
        <rFont val="Arial"/>
        <family val="2"/>
      </rPr>
      <t xml:space="preserve"> vergleichbar, die Punktewerte weichen aber nach der Transformation von früheren Veröffentlichungen ab. * Die Grenze der praktischen Bedeutsamkeit beträgt 0,13. ** MW Buben höher. *** MW Kinder mit Erstsprache Deutsch höher.</t>
    </r>
  </si>
  <si>
    <t>Geschlecht**</t>
  </si>
  <si>
    <t>Erstsprache***</t>
  </si>
  <si>
    <t>Geschlecht*</t>
  </si>
  <si>
    <r>
      <t>Anmerkung: Die Ergebnisse der BIST-Ü werden hier auf der Skala der iKM</t>
    </r>
    <r>
      <rPr>
        <vertAlign val="superscript"/>
        <sz val="10"/>
        <color theme="1"/>
        <rFont val="Arial"/>
        <family val="2"/>
      </rPr>
      <t>PLUS</t>
    </r>
    <r>
      <rPr>
        <sz val="10"/>
        <color theme="1"/>
        <rFont val="Arial"/>
        <family val="2"/>
      </rPr>
      <t xml:space="preserve"> dargestellt. Die früheren Ergebnisse werden von der iKM</t>
    </r>
    <r>
      <rPr>
        <vertAlign val="superscript"/>
        <sz val="10"/>
        <color theme="1"/>
        <rFont val="Arial"/>
        <family val="2"/>
      </rPr>
      <t>PLUS</t>
    </r>
    <r>
      <rPr>
        <sz val="10"/>
        <color theme="1"/>
        <rFont val="Arial"/>
        <family val="2"/>
      </rPr>
      <t>-Erhebung aus rückwärts berechnet. So sind die Ergebnisse früherer BIST-Ü mit der iKM</t>
    </r>
    <r>
      <rPr>
        <vertAlign val="superscript"/>
        <sz val="10"/>
        <color theme="1"/>
        <rFont val="Arial"/>
        <family val="2"/>
      </rPr>
      <t>PLUS</t>
    </r>
    <r>
      <rPr>
        <sz val="10"/>
        <color theme="1"/>
        <rFont val="Arial"/>
        <family val="2"/>
      </rPr>
      <t xml:space="preserve"> vergleichbar, die Punktewerte weichen aber nach der Transformation von früheren Veröffentlichungen ab. * Die Grenze der praktischen Bedeutsamkeit beträgt 0,13. **MW Mädchen höher. ***MW Kinder mit Erstsprache Deutsch höher.</t>
    </r>
  </si>
  <si>
    <t>Abb. 38. Kompetenzstufen. Dimensionen des Schreibens nach Bundesland, Urbanität und SÖL</t>
  </si>
  <si>
    <r>
      <t xml:space="preserve">Abb. 45-49. Mittelwerte nach Geschlecht und SÖL bzw. nach Geschlecht und Urbanität, </t>
    </r>
    <r>
      <rPr>
        <b/>
        <i/>
        <sz val="10"/>
        <color rgb="FF000000"/>
        <rFont val="Arial"/>
        <family val="2"/>
      </rPr>
      <t>Mathematik, Deutsch (Lesen), Deutsch (Zuhören), Deutsch (Verfassen von Texten, Textproduktion)</t>
    </r>
  </si>
  <si>
    <t>Klagenfurt am Wörthersee</t>
  </si>
  <si>
    <t>Krems an der Donau</t>
  </si>
  <si>
    <t>Abb. 94. Anteil an Schülerinnen und Schülern ohne DaE in Städten</t>
  </si>
  <si>
    <t>Anteil</t>
  </si>
  <si>
    <t>Anmerkung: Städte sind nach Einwohnerzahl gereiht.</t>
  </si>
  <si>
    <t>Abb. 95. Abweichungen der beobachteten Werten von den Erwartungswerten in den Bundesländern</t>
  </si>
  <si>
    <r>
      <t xml:space="preserve">Abb. 96-97. Bundesländervergleich: Mittelwertdifferenzen in </t>
    </r>
    <r>
      <rPr>
        <b/>
        <i/>
        <sz val="10"/>
        <color rgb="FF000000"/>
        <rFont val="Arial"/>
        <family val="2"/>
      </rPr>
      <t>Mathematik</t>
    </r>
    <r>
      <rPr>
        <b/>
        <sz val="10"/>
        <color rgb="FF000000"/>
        <rFont val="Arial"/>
        <family val="2"/>
      </rPr>
      <t xml:space="preserve"> und in Kompetenzbereichen von Deutsch</t>
    </r>
  </si>
  <si>
    <r>
      <t xml:space="preserve">Abb. 154-155. Vergleich der Kompetenzen in </t>
    </r>
    <r>
      <rPr>
        <b/>
        <i/>
        <sz val="10"/>
        <color theme="1"/>
        <rFont val="Arial"/>
        <family val="2"/>
      </rPr>
      <t>Lesen</t>
    </r>
    <r>
      <rPr>
        <b/>
        <sz val="10"/>
        <color theme="1"/>
        <rFont val="Arial"/>
        <family val="2"/>
      </rPr>
      <t xml:space="preserve"> in PIRLS und in nationalen Erhebungen im Trend sowie Vergleich der Trends, </t>
    </r>
    <r>
      <rPr>
        <b/>
        <i/>
        <sz val="10"/>
        <color theme="1"/>
        <rFont val="Arial"/>
        <family val="2"/>
      </rPr>
      <t>Deutsch (Lesen)</t>
    </r>
  </si>
  <si>
    <r>
      <t xml:space="preserve">Abb. 152-153. Vergleich der Kompetenzen in </t>
    </r>
    <r>
      <rPr>
        <b/>
        <i/>
        <sz val="10"/>
        <rFont val="Arial"/>
        <family val="2"/>
      </rPr>
      <t>Mathematik</t>
    </r>
    <r>
      <rPr>
        <b/>
        <sz val="10"/>
        <rFont val="Arial"/>
        <family val="2"/>
      </rPr>
      <t xml:space="preserve"> in TIMSS und in nationalen Erhebungen im Trend sowie Vergleich der Trends, </t>
    </r>
    <r>
      <rPr>
        <b/>
        <i/>
        <sz val="10"/>
        <rFont val="Arial"/>
        <family val="2"/>
      </rPr>
      <t>Mathematik</t>
    </r>
  </si>
  <si>
    <t>Abb. 151. Erwartete und beobachtete Mittelwert in Wien</t>
  </si>
  <si>
    <r>
      <t>Abb. 150. Mittelwerte nach SÖL der Schulen in Wien,</t>
    </r>
    <r>
      <rPr>
        <b/>
        <i/>
        <sz val="10"/>
        <color rgb="FF000000"/>
        <rFont val="Arial"/>
        <family val="2"/>
      </rPr>
      <t xml:space="preserve"> Mathematik, Deutsch (Lesen), Deutsch (Zuhören),</t>
    </r>
    <r>
      <rPr>
        <b/>
        <sz val="10"/>
        <color rgb="FF000000"/>
        <rFont val="Arial"/>
        <family val="2"/>
      </rPr>
      <t xml:space="preserve"> und </t>
    </r>
    <r>
      <rPr>
        <b/>
        <i/>
        <sz val="10"/>
        <color rgb="FF000000"/>
        <rFont val="Arial"/>
        <family val="2"/>
      </rPr>
      <t>Deutsch (Verfassen von Texten, Textproduktion)</t>
    </r>
  </si>
  <si>
    <t>Abb. 149. Zusammensetzung der Schülerschaft nach SÖL der Schulen in Wien</t>
  </si>
  <si>
    <t>Abb. 147. Wien im Vergleich der Bundesländer</t>
  </si>
  <si>
    <t>Abb. 146. Verteilung der Kompetenzstufen in Wien</t>
  </si>
  <si>
    <t>Abb. 145. Erwartete und beobachtete Mittelwert in Vorarlberg</t>
  </si>
  <si>
    <r>
      <t>Abb. 144. Mittelwerte nach SÖL der Schulen in Vorarlberg,</t>
    </r>
    <r>
      <rPr>
        <b/>
        <i/>
        <sz val="10"/>
        <color rgb="FF000000"/>
        <rFont val="Arial"/>
        <family val="2"/>
      </rPr>
      <t xml:space="preserve"> Mathematik, Deutsch (Lesen), Deutsch (Zuhören),</t>
    </r>
    <r>
      <rPr>
        <b/>
        <sz val="10"/>
        <color rgb="FF000000"/>
        <rFont val="Arial"/>
        <family val="2"/>
      </rPr>
      <t xml:space="preserve"> und </t>
    </r>
    <r>
      <rPr>
        <b/>
        <i/>
        <sz val="10"/>
        <color rgb="FF000000"/>
        <rFont val="Arial"/>
        <family val="2"/>
      </rPr>
      <t>Deutsch (Verfassen von Texten, Textproduktion)</t>
    </r>
  </si>
  <si>
    <t>Abb. 143. Zusammensetzung der Schülerschaft nach SÖL der Schulen in Vorarlberg</t>
  </si>
  <si>
    <t>Abb. 141. Vorarlberg im Vergleich der Bundesländer</t>
  </si>
  <si>
    <t>Abb. 140. Verteilung der Kompetenzstufen in Vorarlberg</t>
  </si>
  <si>
    <t>Abb. 139. Erwartete und beobachtete Mittelwert in Tirol</t>
  </si>
  <si>
    <r>
      <t>Abb. 138. Mittelwerte nach SÖL der Schulen in Tirol,</t>
    </r>
    <r>
      <rPr>
        <b/>
        <i/>
        <sz val="10"/>
        <color rgb="FF000000"/>
        <rFont val="Arial"/>
        <family val="2"/>
      </rPr>
      <t xml:space="preserve"> Mathematik, Deutsch (Lesen), Deutsch (Zuhören),</t>
    </r>
    <r>
      <rPr>
        <b/>
        <sz val="10"/>
        <color rgb="FF000000"/>
        <rFont val="Arial"/>
        <family val="2"/>
      </rPr>
      <t xml:space="preserve"> und </t>
    </r>
    <r>
      <rPr>
        <b/>
        <i/>
        <sz val="10"/>
        <color rgb="FF000000"/>
        <rFont val="Arial"/>
        <family val="2"/>
      </rPr>
      <t>Deutsch (Verfassen von Texten, Textproduktion)</t>
    </r>
  </si>
  <si>
    <t>Abb. 137. Zusammensetzung der Schülerschaft nach SÖL der Schulen in Tirol</t>
  </si>
  <si>
    <t>Abb. 135. Tirol im Vergleich der Bundesländer</t>
  </si>
  <si>
    <t>Abb. 134. Verteilung der Kompetenzstufen in Tirol</t>
  </si>
  <si>
    <t>Abb. 133. Erwartete und beobachtete Mittelwert in der Steiermark</t>
  </si>
  <si>
    <r>
      <t>Abb. 132. Mittelwerte nach SÖL der Schulen in der Steiermark,</t>
    </r>
    <r>
      <rPr>
        <b/>
        <i/>
        <sz val="10"/>
        <color rgb="FF000000"/>
        <rFont val="Arial"/>
        <family val="2"/>
      </rPr>
      <t xml:space="preserve"> Mathematik, Deutsch (Lesen), Deutsch (Zuhören),</t>
    </r>
    <r>
      <rPr>
        <b/>
        <sz val="10"/>
        <color rgb="FF000000"/>
        <rFont val="Arial"/>
        <family val="2"/>
      </rPr>
      <t xml:space="preserve"> und </t>
    </r>
    <r>
      <rPr>
        <b/>
        <i/>
        <sz val="10"/>
        <color rgb="FF000000"/>
        <rFont val="Arial"/>
        <family val="2"/>
      </rPr>
      <t>Deutsch (Verfassen von Texten, Textproduktion)</t>
    </r>
  </si>
  <si>
    <t>Abb. 131. Zusammensetzung der Schülerschaft nach SÖL der Schulen in der Steiermark</t>
  </si>
  <si>
    <t>Abb. 129. Die Steiermark im Vergleich der Bundesländer</t>
  </si>
  <si>
    <t xml:space="preserve">Abb. 128. Verteilung der Kompetenzstufen in der Steiermark </t>
  </si>
  <si>
    <t>Abb. 127. Erwartete und beobachtete Mittelwert in Salzburg</t>
  </si>
  <si>
    <r>
      <t>Abb. 126. Mittelwerte nach SÖL der Schulen in  Salzburg,</t>
    </r>
    <r>
      <rPr>
        <b/>
        <i/>
        <sz val="10"/>
        <color rgb="FF000000"/>
        <rFont val="Arial"/>
        <family val="2"/>
      </rPr>
      <t xml:space="preserve"> Mathematik, Deutsch (Lesen), Deutsch (Zuhören),</t>
    </r>
    <r>
      <rPr>
        <b/>
        <sz val="10"/>
        <color rgb="FF000000"/>
        <rFont val="Arial"/>
        <family val="2"/>
      </rPr>
      <t xml:space="preserve"> und </t>
    </r>
    <r>
      <rPr>
        <b/>
        <i/>
        <sz val="10"/>
        <color rgb="FF000000"/>
        <rFont val="Arial"/>
        <family val="2"/>
      </rPr>
      <t>Deutsch (Verfassen von Texten, Textproduktion)</t>
    </r>
  </si>
  <si>
    <t>Abb. 125. Zusammensetzung der Schülerschaft nach SÖL der Schulen in Salzburg</t>
  </si>
  <si>
    <t>Abb. 123. Salzburg im Vergleich der Bundesländer</t>
  </si>
  <si>
    <t xml:space="preserve">Abb. 122. Verteilung der Kompetenzstufen in Salzburg </t>
  </si>
  <si>
    <t>Abb. 121. Erwartete und beobachtete Mittelwert in Oberösterreich</t>
  </si>
  <si>
    <r>
      <t>Abb. 120. Mittelwerte nach SÖL der Schulen in  Oberösterreich,</t>
    </r>
    <r>
      <rPr>
        <b/>
        <i/>
        <sz val="10"/>
        <color rgb="FF000000"/>
        <rFont val="Arial"/>
        <family val="2"/>
      </rPr>
      <t xml:space="preserve"> Mathematik, Deutsch (Lesen), Deutsch (Zuhören),</t>
    </r>
    <r>
      <rPr>
        <b/>
        <sz val="10"/>
        <color rgb="FF000000"/>
        <rFont val="Arial"/>
        <family val="2"/>
      </rPr>
      <t xml:space="preserve"> und </t>
    </r>
    <r>
      <rPr>
        <b/>
        <i/>
        <sz val="10"/>
        <color rgb="FF000000"/>
        <rFont val="Arial"/>
        <family val="2"/>
      </rPr>
      <t>Deutsch (Verfassen von Texten, Textproduktion)</t>
    </r>
  </si>
  <si>
    <t>Abb. 119. Zusammensetzung der Schülerschaft nach SÖL der Schulen in Oberösterreich</t>
  </si>
  <si>
    <t>Abb. 117. Oberösterreich im Vergleich der Bundesländer</t>
  </si>
  <si>
    <t xml:space="preserve">Abb. 116. Verteilung der Kompetenzstufen in Oberösterreich </t>
  </si>
  <si>
    <t xml:space="preserve">Abb. 115. Erwartete und beobachtete Mittelwerte in Niederösterreich </t>
  </si>
  <si>
    <r>
      <t xml:space="preserve">Abb. 114. Mittelwerte nach SÖL der Schulen in Niederösterreich, </t>
    </r>
    <r>
      <rPr>
        <b/>
        <i/>
        <sz val="10"/>
        <color rgb="FF000000"/>
        <rFont val="Arial"/>
        <family val="2"/>
      </rPr>
      <t>Mathematik, Deutsch (Lesen), Deutsch (Zuhören),</t>
    </r>
    <r>
      <rPr>
        <b/>
        <sz val="10"/>
        <color rgb="FF000000"/>
        <rFont val="Arial"/>
        <family val="2"/>
      </rPr>
      <t xml:space="preserve"> und </t>
    </r>
    <r>
      <rPr>
        <b/>
        <i/>
        <sz val="10"/>
        <color rgb="FF000000"/>
        <rFont val="Arial"/>
        <family val="2"/>
      </rPr>
      <t>Deutsch (Verfassen von Texten, Textproduktion</t>
    </r>
    <r>
      <rPr>
        <b/>
        <sz val="10"/>
        <color rgb="FF000000"/>
        <rFont val="Arial"/>
        <family val="2"/>
      </rPr>
      <t>)</t>
    </r>
  </si>
  <si>
    <t xml:space="preserve">Abb. 113. Zusammensetzung der Schülerschaft nach SÖL der Schulen in Niederösterreich </t>
  </si>
  <si>
    <t>Abb. 111. Niederösterreich im Vergleich der Bundesländer</t>
  </si>
  <si>
    <t xml:space="preserve">Abb. 110. Verteilung der Kompetenzstufen in Niederösterreich </t>
  </si>
  <si>
    <t>Abb. 109. Erwartete und beobachtete Mittelwerte im Kärnten</t>
  </si>
  <si>
    <r>
      <t xml:space="preserve">Abb. 108. Mittelwerte nach SÖL der Schulen in Kärnten, </t>
    </r>
    <r>
      <rPr>
        <b/>
        <i/>
        <sz val="10"/>
        <color rgb="FF000000"/>
        <rFont val="Arial"/>
        <family val="2"/>
      </rPr>
      <t>Mathematik, Deutsch (Lesen), Deutsch (Zuhören)</t>
    </r>
    <r>
      <rPr>
        <b/>
        <sz val="10"/>
        <color rgb="FF000000"/>
        <rFont val="Arial"/>
        <family val="2"/>
      </rPr>
      <t xml:space="preserve">, und </t>
    </r>
    <r>
      <rPr>
        <b/>
        <i/>
        <sz val="10"/>
        <color rgb="FF000000"/>
        <rFont val="Arial"/>
        <family val="2"/>
      </rPr>
      <t>Deutsch (Verfassen von Texten, Textproduktion)</t>
    </r>
  </si>
  <si>
    <t>Abb. 107. Zusammensetzung der Schülerschaft nach SÖL der Schulen in Kärnten</t>
  </si>
  <si>
    <t>Abb. 105. Kärnten im Vergleich der Bundesländer</t>
  </si>
  <si>
    <t>Abb. 104. Verteilung der Kompetenzstufen in Kärnten</t>
  </si>
  <si>
    <t>Abb. 103. Erwartete und beobachtete Mittelwerte im Burgenland</t>
  </si>
  <si>
    <r>
      <t xml:space="preserve">Abb. 102. Mittelwerte nach SÖL der Schulen im Burgenland, </t>
    </r>
    <r>
      <rPr>
        <b/>
        <i/>
        <sz val="10"/>
        <color rgb="FF000000"/>
        <rFont val="Arial"/>
        <family val="2"/>
      </rPr>
      <t xml:space="preserve">Mathematik, Deutsch (Lesen), Deutsch (Zuhören), </t>
    </r>
    <r>
      <rPr>
        <b/>
        <sz val="10"/>
        <color rgb="FF000000"/>
        <rFont val="Arial"/>
        <family val="2"/>
      </rPr>
      <t>und</t>
    </r>
    <r>
      <rPr>
        <b/>
        <i/>
        <sz val="10"/>
        <color rgb="FF000000"/>
        <rFont val="Arial"/>
        <family val="2"/>
      </rPr>
      <t xml:space="preserve"> Deutsch (Verfassen von Texten, Textproduktion)</t>
    </r>
  </si>
  <si>
    <t>Abb. 101. Zusammensetzung der Schülerschaft nach SÖL der Schulen im Burgenland</t>
  </si>
  <si>
    <t>Abb. 99. Das Burgenland im Vergleich der Bundesländer</t>
  </si>
  <si>
    <t>Abb. 98. Verteilung der Kompetenzstufen im Burgenland</t>
  </si>
  <si>
    <t>Abb. 96-97</t>
  </si>
  <si>
    <t>Abb. 95</t>
  </si>
  <si>
    <t>Abb. 151</t>
  </si>
  <si>
    <t>Abb. 152-153</t>
  </si>
  <si>
    <t>Abb. 154-155</t>
  </si>
  <si>
    <r>
      <t>Quelle: iKM</t>
    </r>
    <r>
      <rPr>
        <vertAlign val="superscript"/>
        <sz val="10"/>
        <rFont val="Arial"/>
        <family val="2"/>
      </rPr>
      <t>PLUS</t>
    </r>
    <r>
      <rPr>
        <sz val="10"/>
        <rFont val="Arial"/>
        <family val="2"/>
      </rPr>
      <t xml:space="preserve"> (2023-2025) (Mathematik, Deutsch (Lesen)), iKM</t>
    </r>
    <r>
      <rPr>
        <vertAlign val="superscript"/>
        <sz val="10"/>
        <rFont val="Arial"/>
        <family val="2"/>
      </rPr>
      <t>PLUS</t>
    </r>
    <r>
      <rPr>
        <sz val="10"/>
        <rFont val="Arial"/>
        <family val="2"/>
      </rPr>
      <t xml:space="preserve"> (2024) (Deutsch (Zuhören), Deutsch (VvT))</t>
    </r>
  </si>
  <si>
    <r>
      <t>Quelle: iKM</t>
    </r>
    <r>
      <rPr>
        <vertAlign val="superscript"/>
        <sz val="10"/>
        <color rgb="FF000000"/>
        <rFont val="Arial"/>
        <family val="2"/>
      </rPr>
      <t>PLUS</t>
    </r>
    <r>
      <rPr>
        <sz val="10"/>
        <color rgb="FF000000"/>
        <rFont val="Arial"/>
        <family val="2"/>
      </rPr>
      <t xml:space="preserve"> (2023-2025) (Mathematik, Deutsch (Lesen)), iKM</t>
    </r>
    <r>
      <rPr>
        <vertAlign val="superscript"/>
        <sz val="10"/>
        <color rgb="FF000000"/>
        <rFont val="Arial"/>
        <family val="2"/>
      </rPr>
      <t>PLUS</t>
    </r>
    <r>
      <rPr>
        <sz val="10"/>
        <color rgb="FF000000"/>
        <rFont val="Arial"/>
        <family val="2"/>
      </rPr>
      <t xml:space="preserve"> (2024) (Deutsch (Zuhören), Deutsch (VvT)</t>
    </r>
  </si>
  <si>
    <r>
      <t>Quellen: iKM</t>
    </r>
    <r>
      <rPr>
        <vertAlign val="superscript"/>
        <sz val="10"/>
        <color rgb="FF000000"/>
        <rFont val="Arial"/>
        <family val="2"/>
      </rPr>
      <t>PLUS</t>
    </r>
    <r>
      <rPr>
        <sz val="10"/>
        <color rgb="FF000000"/>
        <rFont val="Arial"/>
        <family val="2"/>
      </rPr>
      <t xml:space="preserve"> (2023-2025), BIST-Ü 2010-2018 (Mathe</t>
    </r>
    <r>
      <rPr>
        <sz val="10"/>
        <rFont val="Arial"/>
        <family val="2"/>
      </rPr>
      <t>matik); iKM</t>
    </r>
    <r>
      <rPr>
        <vertAlign val="superscript"/>
        <sz val="10"/>
        <rFont val="Arial"/>
        <family val="2"/>
      </rPr>
      <t>PLUS</t>
    </r>
    <r>
      <rPr>
        <sz val="10"/>
        <rFont val="Arial"/>
        <family val="2"/>
      </rPr>
      <t xml:space="preserve"> (2023-2025), BIST-Ü 2010, 2015 (Deutsch (Lesen)); iKM</t>
    </r>
    <r>
      <rPr>
        <vertAlign val="superscript"/>
        <sz val="10"/>
        <rFont val="Arial"/>
        <family val="2"/>
      </rPr>
      <t>PLUS</t>
    </r>
    <r>
      <rPr>
        <sz val="10"/>
        <rFont val="Arial"/>
        <family val="2"/>
      </rPr>
      <t xml:space="preserve"> (2024), BIST-Ü 2015 (Deutsch (Zuhören)); iKM</t>
    </r>
    <r>
      <rPr>
        <vertAlign val="superscript"/>
        <sz val="10"/>
        <rFont val="Arial"/>
        <family val="2"/>
      </rPr>
      <t>PLUS</t>
    </r>
    <r>
      <rPr>
        <sz val="10"/>
        <rFont val="Arial"/>
        <family val="2"/>
      </rPr>
      <t xml:space="preserve"> (2024), BIST-Ü 2015 (Deutsch (VvT))</t>
    </r>
  </si>
  <si>
    <t>Anmerkung: Die Grenze der praktischen Bedeutsamkeit beträgt 0,13. * MW Buben höher. ** MW Kinder mit Erstsprache Deutsch höher. *** MW Mädchen höher.</t>
  </si>
  <si>
    <t>Geschlecht***</t>
  </si>
  <si>
    <t>Erstsprache**</t>
  </si>
  <si>
    <r>
      <t>Quellen: iKM</t>
    </r>
    <r>
      <rPr>
        <vertAlign val="superscript"/>
        <sz val="10"/>
        <color rgb="FF000000"/>
        <rFont val="Arial"/>
        <family val="2"/>
      </rPr>
      <t>PLUS</t>
    </r>
    <r>
      <rPr>
        <sz val="10"/>
        <color rgb="FF000000"/>
        <rFont val="Arial"/>
        <family val="2"/>
      </rPr>
      <t xml:space="preserve"> (2023-2025), BIST-Ü 2010-2018</t>
    </r>
  </si>
  <si>
    <t>Quellen: Alltagssprache: Gesamtevidenz der Schülerinnen und Schüler (§ 6 Bildungsdokumentationsgesetz); Migration und Bildung der Eltern: Daten zu sozioökonomischer Faktoren gemäß § 17 Bildungsdokumentationsgesetz, verfügbar ab dem Schuljahr 2015/16</t>
  </si>
  <si>
    <r>
      <t>Quelle: iKM</t>
    </r>
    <r>
      <rPr>
        <vertAlign val="superscript"/>
        <sz val="10"/>
        <color rgb="FF000000"/>
        <rFont val="Arial"/>
        <family val="2"/>
      </rPr>
      <t>PLUS</t>
    </r>
    <r>
      <rPr>
        <sz val="10"/>
        <color rgb="FF000000"/>
        <rFont val="Arial"/>
        <family val="2"/>
      </rPr>
      <t xml:space="preserve"> (2024)</t>
    </r>
  </si>
  <si>
    <r>
      <t>Quelle: iKM</t>
    </r>
    <r>
      <rPr>
        <vertAlign val="superscript"/>
        <sz val="10"/>
        <color rgb="FF000000"/>
        <rFont val="Arial"/>
        <family val="2"/>
      </rPr>
      <t>PLUS</t>
    </r>
    <r>
      <rPr>
        <sz val="10"/>
        <color rgb="FF000000"/>
        <rFont val="Arial"/>
        <family val="2"/>
      </rPr>
      <t xml:space="preserve"> (2024), Daten der Stichprobe in </t>
    </r>
    <r>
      <rPr>
        <i/>
        <sz val="10"/>
        <color rgb="FF000000"/>
        <rFont val="Arial"/>
        <family val="2"/>
      </rPr>
      <t>Deutsch (Verfassen von Texten, Textproduktion)</t>
    </r>
  </si>
  <si>
    <r>
      <t>Quelle: iKM</t>
    </r>
    <r>
      <rPr>
        <vertAlign val="superscript"/>
        <sz val="10"/>
        <color rgb="FF000000"/>
        <rFont val="Arial"/>
        <family val="2"/>
      </rPr>
      <t>PLUS</t>
    </r>
    <r>
      <rPr>
        <sz val="10"/>
        <color rgb="FF000000"/>
        <rFont val="Arial"/>
        <family val="2"/>
      </rPr>
      <t xml:space="preserve"> (2023-2025), BIST-Ü 2018, BIST-Ü 2015, TIMSS 2019, PIRLS 2021</t>
    </r>
  </si>
  <si>
    <r>
      <t>Quelle: iKM</t>
    </r>
    <r>
      <rPr>
        <vertAlign val="superscript"/>
        <sz val="10"/>
        <color rgb="FF000000"/>
        <rFont val="Arial"/>
        <family val="2"/>
      </rPr>
      <t>PLUS</t>
    </r>
    <r>
      <rPr>
        <sz val="10"/>
        <color rgb="FF000000"/>
        <rFont val="Arial"/>
        <family val="2"/>
      </rPr>
      <t xml:space="preserve"> (2023-2025), Daten der Stichprobe in</t>
    </r>
    <r>
      <rPr>
        <i/>
        <sz val="10"/>
        <color rgb="FF000000"/>
        <rFont val="Arial"/>
        <family val="2"/>
      </rPr>
      <t xml:space="preserve"> Deutsch (Verfassen von Texten, Textproduktion)</t>
    </r>
  </si>
  <si>
    <t>Prozentanteil</t>
  </si>
  <si>
    <t>Anzahl</t>
  </si>
  <si>
    <t>90 bis 100</t>
  </si>
  <si>
    <t>80 bis &lt;90</t>
  </si>
  <si>
    <t>70 bis &lt;80</t>
  </si>
  <si>
    <t>60 bis &lt;70</t>
  </si>
  <si>
    <t>40 bis &lt;50</t>
  </si>
  <si>
    <t>50 bis &lt;60</t>
  </si>
  <si>
    <t>30 bis &lt;40</t>
  </si>
  <si>
    <t>20 bis &lt;30</t>
  </si>
  <si>
    <t>10 bis &lt;20</t>
  </si>
  <si>
    <t>0 bis &lt;10</t>
  </si>
  <si>
    <t>Prozentanteil (Schulen)</t>
  </si>
  <si>
    <t>Anzahl (Schulen)</t>
  </si>
  <si>
    <t xml:space="preserve">Prozenanteil Schülerinnen und Schüler in der Schule </t>
  </si>
  <si>
    <t>Schulen nach Anteil an Schülerinnen und Schülern, die die Standards….</t>
  </si>
  <si>
    <t>unter 30 %</t>
  </si>
  <si>
    <t>30 % und bis zu 50 %</t>
  </si>
  <si>
    <t>50 % und bis zu 70 %</t>
  </si>
  <si>
    <t>70 % und bis zu 80 %</t>
  </si>
  <si>
    <t>80 % und darüber</t>
  </si>
  <si>
    <t>Alle Schulen</t>
  </si>
  <si>
    <t>Mittel und dünn besiedelt</t>
  </si>
  <si>
    <t>Abb. 83. Klassen &gt; 15 Kinder nach Anzahl der Kinder, die die BIST nicht erreichen/nach einem anderen Lehrplan unterrichtet werden, nach SÖL, Urbanität, BL</t>
  </si>
  <si>
    <t>Dicht besiedelt</t>
  </si>
  <si>
    <t>Schulmittelwert im Punktebereich…</t>
  </si>
  <si>
    <t>750 bis 800</t>
  </si>
  <si>
    <t>700 bis &lt;750</t>
  </si>
  <si>
    <t>650 bis &lt;700</t>
  </si>
  <si>
    <t>600 bis &lt;650</t>
  </si>
  <si>
    <t>550 bis &lt;600</t>
  </si>
  <si>
    <t>500 bis &lt;550</t>
  </si>
  <si>
    <t>450 bis &lt;500</t>
  </si>
  <si>
    <t>400 bis &lt;450</t>
  </si>
  <si>
    <t>350 bis &lt;400</t>
  </si>
  <si>
    <t>300 bis &lt;350</t>
  </si>
  <si>
    <t>250 bis &lt;300</t>
  </si>
  <si>
    <t>200 bis &lt;250</t>
  </si>
  <si>
    <t>ohne Deutsch</t>
  </si>
  <si>
    <t>mit Deutsch</t>
  </si>
  <si>
    <t>Kompetenzerreichung nach Erstsprache</t>
  </si>
  <si>
    <t>Standards in Mathematik und Deutsch (Lesen)</t>
  </si>
  <si>
    <t>In beiden Kompetenzbereichen mindestens erreicht (in beiden erreicht/übertroffen oder in einem erreicht und in einem übertroffen)</t>
  </si>
  <si>
    <t>In beiden Kompetenzbereichen maximal teilweise erreicht (in beiden teilweise erreicht oder nicht erreicht oder in einem teilweise erreicht und in einem nicht erreicht)</t>
  </si>
  <si>
    <r>
      <t xml:space="preserve">Andere Kombinationen, z. B. Stufe 2 in </t>
    </r>
    <r>
      <rPr>
        <i/>
        <sz val="10"/>
        <color theme="1"/>
        <rFont val="Arial"/>
        <family val="2"/>
      </rPr>
      <t>Mathematik</t>
    </r>
    <r>
      <rPr>
        <sz val="10"/>
        <color theme="1"/>
        <rFont val="Arial"/>
        <family val="2"/>
      </rPr>
      <t xml:space="preserve"> und Stufe 1 in </t>
    </r>
    <r>
      <rPr>
        <i/>
        <sz val="10"/>
        <color theme="1"/>
        <rFont val="Arial"/>
        <family val="2"/>
      </rPr>
      <t>Deutsch (Lesen)</t>
    </r>
  </si>
  <si>
    <r>
      <t xml:space="preserve">In </t>
    </r>
    <r>
      <rPr>
        <i/>
        <sz val="10"/>
        <color theme="1"/>
        <rFont val="Arial"/>
        <family val="2"/>
      </rPr>
      <t>Mathematik</t>
    </r>
    <r>
      <rPr>
        <sz val="10"/>
        <color theme="1"/>
        <rFont val="Arial"/>
        <family val="2"/>
      </rPr>
      <t xml:space="preserve"> erreicht/übertroffen, in</t>
    </r>
    <r>
      <rPr>
        <i/>
        <sz val="10"/>
        <color theme="1"/>
        <rFont val="Arial"/>
        <family val="2"/>
      </rPr>
      <t xml:space="preserve"> Deutsch (Lesen)</t>
    </r>
    <r>
      <rPr>
        <sz val="10"/>
        <color theme="1"/>
        <rFont val="Arial"/>
        <family val="2"/>
      </rPr>
      <t xml:space="preserve"> maximal teilweise erreicht</t>
    </r>
  </si>
  <si>
    <r>
      <t xml:space="preserve">In </t>
    </r>
    <r>
      <rPr>
        <i/>
        <sz val="10"/>
        <color theme="1"/>
        <rFont val="Arial"/>
        <family val="2"/>
      </rPr>
      <t>Deutsch (Lesen)</t>
    </r>
    <r>
      <rPr>
        <sz val="10"/>
        <color theme="1"/>
        <rFont val="Arial"/>
        <family val="2"/>
      </rPr>
      <t xml:space="preserve"> erreicht/übertroffen, in </t>
    </r>
    <r>
      <rPr>
        <i/>
        <sz val="10"/>
        <color theme="1"/>
        <rFont val="Arial"/>
        <family val="2"/>
      </rPr>
      <t>Mathematik</t>
    </r>
    <r>
      <rPr>
        <sz val="10"/>
        <color theme="1"/>
        <rFont val="Arial"/>
        <family val="2"/>
      </rPr>
      <t xml:space="preserve"> maximal teilweise erreicht</t>
    </r>
  </si>
  <si>
    <r>
      <t>Quelle: iKM</t>
    </r>
    <r>
      <rPr>
        <vertAlign val="superscript"/>
        <sz val="10"/>
        <rFont val="Arial"/>
        <family val="2"/>
      </rPr>
      <t>PLUS</t>
    </r>
    <r>
      <rPr>
        <sz val="10"/>
        <rFont val="Arial"/>
        <family val="2"/>
      </rPr>
      <t xml:space="preserve"> (2024)</t>
    </r>
  </si>
  <si>
    <t>Diese Daten finden sich in den Tabellenblättern der Abbildungen 19 und 26:</t>
  </si>
  <si>
    <t>Diese Daten finden sich in den Tabellenblättern der Abbildungen 19, 26, 31 und 41:</t>
  </si>
  <si>
    <t>Diese Daten finden sich in den Tabellenblättern der Abbildungen 96-97:</t>
  </si>
  <si>
    <t>Gewichte: wgtstud_bamx</t>
  </si>
  <si>
    <t>Effektstärke (Cohen's d) der Gruppenunterschiede in Deutsch (Lesen)*</t>
  </si>
  <si>
    <t>nationale Erhebungen</t>
  </si>
  <si>
    <t>PIRLS</t>
  </si>
  <si>
    <t>TIMSS</t>
  </si>
  <si>
    <t>Deutsch 
(VvT)</t>
  </si>
  <si>
    <r>
      <t>Differenz: iKM</t>
    </r>
    <r>
      <rPr>
        <vertAlign val="superscript"/>
        <sz val="10"/>
        <color theme="1"/>
        <rFont val="Arial"/>
        <family val="2"/>
      </rPr>
      <t xml:space="preserve">PLUS </t>
    </r>
    <r>
      <rPr>
        <sz val="10"/>
        <color theme="1"/>
        <rFont val="Arial"/>
        <family val="2"/>
      </rPr>
      <t>- letzte BIST-Ü</t>
    </r>
  </si>
  <si>
    <t>Prozentanteil Eltern in der Schule mit maximal Pflichtschulabschluss</t>
  </si>
  <si>
    <t>Prozentanteil Schulen</t>
  </si>
  <si>
    <t>Vergleichswert: 2014/15</t>
  </si>
  <si>
    <t>Vergleichswert: 2009/10</t>
  </si>
  <si>
    <t>Anzahl Schulen</t>
  </si>
  <si>
    <t>Prozentanteil Eltern in der Schule mit tertiärem Abschluss</t>
  </si>
  <si>
    <t>Prozentanteil der Schülerinnen und Schüler in der Schule mit anderer Alltagssprache</t>
  </si>
  <si>
    <t>Prozentanteil der Schülerinnen und Schüler in der Schule mit Migrationshintergrund</t>
  </si>
  <si>
    <t>Anmerkungen: Lesehinweis: Vergleiche sind zeilenweise zu lesen. Die Symbole zeigen an, ob ein Bundesland im Schnitt praktisch bedeutsam höhere oder niedrigere Kompetenzen aufweist oder ob der Mittelwertsunterschied nicht praktisch bedeutsam ist.</t>
  </si>
  <si>
    <r>
      <t>iKM</t>
    </r>
    <r>
      <rPr>
        <vertAlign val="superscript"/>
        <sz val="10"/>
        <color theme="1"/>
        <rFont val="Arial"/>
        <family val="2"/>
      </rPr>
      <t>PLUS</t>
    </r>
    <r>
      <rPr>
        <sz val="10"/>
        <color theme="1"/>
        <rFont val="Arial"/>
        <family val="2"/>
      </rPr>
      <t xml:space="preserve"> </t>
    </r>
  </si>
  <si>
    <t>Allgemeine Gewichte:</t>
  </si>
  <si>
    <t>Gewicht für Mathematik</t>
  </si>
  <si>
    <t>Gewicht für Deutsch (Lesen)</t>
  </si>
  <si>
    <t>Gewicht für Deutsch (Zuhören)</t>
  </si>
  <si>
    <t>Gewicht für Deutsch (Verfassen von Texten, Textproduktion)</t>
  </si>
  <si>
    <t>Gewicht für Population</t>
  </si>
  <si>
    <t>Auf jedem Tabellenblatt, das Daten zu einer Abbildung oder Tabelle enthält, sind die für die Berechnung verwendeten Gewichte angegeben. Die Berechnung von Korrelationen ist mit mittels ensprechender Gewichte (aufgelistet unter "Gewichte für Korrelationen") möglich.</t>
  </si>
  <si>
    <t>Gewichte</t>
  </si>
  <si>
    <t>Folgende Abkürzungen finden im Tabellenband Verwendung.</t>
  </si>
  <si>
    <t>Allgemeine Informationen und Lesehinweise</t>
  </si>
  <si>
    <r>
      <t>Informationen zur Klassifikation der SÖL-Kategorien und des Urbanisierungsgrads sind dem Bundesergebnisbericht der iKM</t>
    </r>
    <r>
      <rPr>
        <vertAlign val="superscript"/>
        <sz val="10"/>
        <color theme="1"/>
        <rFont val="Arial"/>
        <family val="2"/>
      </rPr>
      <t>PLUS</t>
    </r>
    <r>
      <rPr>
        <sz val="10"/>
        <color theme="1"/>
        <rFont val="Arial"/>
        <family val="2"/>
      </rPr>
      <t xml:space="preserve"> Primarstufe 2023-2025 unter "Lesehinweise" zu entnehmen.</t>
    </r>
  </si>
  <si>
    <t>Kapitel 6: Ergebnisse im Zeitverlauf</t>
  </si>
  <si>
    <r>
      <t xml:space="preserve">Bildungsstandards in </t>
    </r>
    <r>
      <rPr>
        <i/>
        <sz val="10"/>
        <color theme="1"/>
        <rFont val="Arial"/>
        <family val="2"/>
      </rPr>
      <t>Mathematik</t>
    </r>
    <r>
      <rPr>
        <sz val="10"/>
        <color theme="1"/>
        <rFont val="Arial"/>
        <family val="2"/>
      </rPr>
      <t xml:space="preserve"> und </t>
    </r>
    <r>
      <rPr>
        <i/>
        <sz val="10"/>
        <color theme="1"/>
        <rFont val="Arial"/>
        <family val="2"/>
      </rPr>
      <t>Deutsch (Lesen)</t>
    </r>
  </si>
  <si>
    <t>Andere Kombinationen</t>
  </si>
  <si>
    <t>Überdurchschnittlich</t>
  </si>
  <si>
    <t>Durchschnittlich</t>
  </si>
  <si>
    <t>→</t>
  </si>
  <si>
    <t>5 bis 7</t>
  </si>
  <si>
    <t>8 bs 10</t>
  </si>
  <si>
    <t>11 bis 15</t>
  </si>
  <si>
    <t>16 bis 20</t>
  </si>
  <si>
    <t>Alle Klassen</t>
  </si>
  <si>
    <t>Mittel und dünn besidelt</t>
  </si>
  <si>
    <t>Dicht besidelt</t>
  </si>
  <si>
    <t>nach Klassengröße</t>
  </si>
  <si>
    <t>Anteil der Klassen (in %)</t>
  </si>
  <si>
    <t>über 10 SuS*</t>
  </si>
  <si>
    <t>6 bis 10 SuS*</t>
  </si>
  <si>
    <t>3 bis 5 SuS*</t>
  </si>
  <si>
    <t>1 bis 2 SuS*</t>
  </si>
  <si>
    <t>keine*</t>
  </si>
  <si>
    <r>
      <t>Bundesergebnisbericht iKM</t>
    </r>
    <r>
      <rPr>
        <vertAlign val="superscript"/>
        <sz val="10"/>
        <color theme="1"/>
        <rFont val="Arial"/>
        <family val="2"/>
      </rPr>
      <t>PLUS</t>
    </r>
    <r>
      <rPr>
        <sz val="10"/>
        <color theme="1"/>
        <rFont val="Arial"/>
        <family val="2"/>
      </rPr>
      <t xml:space="preserve"> Primarstufe 1. Zyklus (2023-2025)</t>
    </r>
  </si>
  <si>
    <t xml:space="preserve">Kapitel 2: Zentrale Ergebnisse auf einen Blick </t>
  </si>
  <si>
    <t>Kapitel 8: Ergebnisse nach Bundesländern</t>
  </si>
  <si>
    <t>Gewicht für Analysen, in denen Mathematik und Deutsch (Lesen) kombiniert werden</t>
  </si>
  <si>
    <t>Gewicht für Analysen, in denen Deutsch (Lesen) und Deutsch (Zuhören) kombiniert werden</t>
  </si>
  <si>
    <t>Gewicht für Analysen, in denen Mathematik und Deutsch (Zuhören) kombiniert werden</t>
  </si>
  <si>
    <t>Gewicht für Analysen, in denen Mathematik, Deutsch (Lesen) und Deutsch (Zuhören) kombiniert werden</t>
  </si>
  <si>
    <t>Gewicht für Analysen, in denen Deutsch (Zuhören) und Deutsch (Verfassen von Texten, Textproduktion) kombiniert werden</t>
  </si>
  <si>
    <t>Gewicht für Analysen, in denen Deutsch (Lesen), Deutsch (Zuhören) und Deutsch (Verfassen von Texten, Textproduktion) kombiniert werden</t>
  </si>
  <si>
    <t>Gewicht für Analysen, in denen Mathematik, Deutsch (Lesen), Deutsch (Zuhören) und Deutsch (Verfassen von Texten, Textproduktion) kombiniert werden</t>
  </si>
  <si>
    <t>Schuljahr: 2023/24</t>
  </si>
  <si>
    <t>Anmerkung: Schulen mit 6 oder weniger teilnehmenden Schülern sind in dieser Tabelle nicht enthalten</t>
  </si>
  <si>
    <t>&gt; 80 % erreicht/übertoffen: Anteil in der Zeile</t>
  </si>
  <si>
    <t>≥ 30 % nicht erreicht: Anteil in der Zeile</t>
  </si>
  <si>
    <t>0 % - 25 %</t>
  </si>
  <si>
    <t xml:space="preserve">über 50% </t>
  </si>
  <si>
    <t>Differenzen SÖL 1-6</t>
  </si>
  <si>
    <t>Inhaltsübersicht</t>
  </si>
  <si>
    <t>Gewicht: wgtstud_bamx, wgtstud_badl</t>
  </si>
  <si>
    <t>Differenz BIST erreicht oder übertroffen, Mädchen-Buben</t>
  </si>
  <si>
    <t>Differenz BIST erreicht oder übertroffen, ohne DaE-mit DaE</t>
  </si>
  <si>
    <t xml:space="preserve">http://doi.org/10.17888/ikmplus-prim-beb-2023-2025 </t>
  </si>
  <si>
    <t>http://doi.org/10.17888/ikmplus-prim-beb-2023-2025-2</t>
  </si>
  <si>
    <t>IQA*</t>
  </si>
  <si>
    <t>dünn besiedelt (überw. ländlich)</t>
  </si>
  <si>
    <t>Abb. 100. Mittelwertdifferenzen Burgenland - Österreich</t>
  </si>
  <si>
    <t>Abb. 106. Mittelwertdifferenzen Kärnten - Österreich</t>
  </si>
  <si>
    <t>Abb. 112. Mittelwertdifferenzen Niederösterreich  - Österreich</t>
  </si>
  <si>
    <t>Abb. 118. Mittelwertdifferenzen Oberösterreich - Österreich</t>
  </si>
  <si>
    <t>Abb. 124. Mittelwertdifferenzen Salzburg  - Österreich</t>
  </si>
  <si>
    <t>Abb. 130. Mittelwertdifferenzen Steiermark - Österreich</t>
  </si>
  <si>
    <t>Abb. 136. Mittelwertdifferenzen Tirol - Österreich</t>
  </si>
  <si>
    <t>Abb. 142. Mittelwertdifferenzen Vorarlberg - Österreich</t>
  </si>
  <si>
    <t>Abb. 148. Mittelwertdifferenzen Wien - Österreich</t>
  </si>
  <si>
    <t xml:space="preserve">Anmerkung: Städte sind nach Einwohnerzahl gereiht. </t>
  </si>
  <si>
    <t>*Anmerkung: IQA=Interquartilsabstand, mittlere 50 %</t>
  </si>
  <si>
    <t>*IQA = Interquartilsabstand, mittlere 50 %</t>
  </si>
  <si>
    <t>Differenz zum Ö-MW</t>
  </si>
  <si>
    <t>Erhebung</t>
  </si>
  <si>
    <r>
      <t>iKM</t>
    </r>
    <r>
      <rPr>
        <vertAlign val="superscript"/>
        <sz val="10"/>
        <color theme="1"/>
        <rFont val="Arial"/>
        <family val="2"/>
      </rPr>
      <t>PLUS</t>
    </r>
    <r>
      <rPr>
        <sz val="10"/>
        <color theme="1"/>
        <rFont val="Arial"/>
        <family val="2"/>
      </rPr>
      <t xml:space="preserve"> 2023-2025</t>
    </r>
  </si>
  <si>
    <r>
      <t>iKM</t>
    </r>
    <r>
      <rPr>
        <vertAlign val="superscript"/>
        <sz val="10"/>
        <rFont val="Arial"/>
        <family val="2"/>
      </rPr>
      <t>PLUS</t>
    </r>
    <r>
      <rPr>
        <sz val="10"/>
        <rFont val="Arial"/>
        <family val="2"/>
      </rPr>
      <t xml:space="preserve"> 2024</t>
    </r>
  </si>
  <si>
    <r>
      <t>Quellen: iKM</t>
    </r>
    <r>
      <rPr>
        <vertAlign val="superscript"/>
        <sz val="10"/>
        <color rgb="FF000000"/>
        <rFont val="Arial"/>
        <family val="2"/>
      </rPr>
      <t>PLUS</t>
    </r>
    <r>
      <rPr>
        <sz val="10"/>
        <color rgb="FF000000"/>
        <rFont val="Arial"/>
        <family val="2"/>
      </rPr>
      <t xml:space="preserve"> (2023-2025), BIST-Ü 2010-2018 (Mathematik); BIST-Ü 2010, 2015 (Deutsch [Lesen]); BIST-Ü 2015, Pilotstudie 2020 (Deutsch [Zuhören]); BIST-Ü 2015 (Deutsch [VvT])</t>
    </r>
  </si>
  <si>
    <t xml:space="preserve"> n = 393</t>
  </si>
  <si>
    <t>n = 2972*</t>
  </si>
  <si>
    <t xml:space="preserve"> n = 282</t>
  </si>
  <si>
    <t>bis 4 Kinder</t>
  </si>
  <si>
    <t>über 20 Kinder</t>
  </si>
  <si>
    <t xml:space="preserve">Anmerkung: * Anzahl der Schülerinnen und Schüler pro Klasse, die die Standards in mindestens einem Bereich nicht erreicht bzw. AO-Status hat oder nach einem anderen Lehrplan als dem der 4. Sst unterrichtet wird. Mehrstufenklassen sind ausgenommen. Die Zahlen beziehen sich auf alle Schülerinnen und Schüler, inkl. derer, die von der BIST-VO (Bildungsstandard-Verordnung) ausgeschlossen sind. </t>
  </si>
  <si>
    <t>SÖL-Kat. 4 (hoch)</t>
  </si>
  <si>
    <t xml:space="preserve">SÖL-Kat. 5 (sehr hoch) </t>
  </si>
  <si>
    <t>Abb. 5. Kompetenzstufenverteilungen in Deutsch (Lesen) und Mathematik</t>
  </si>
  <si>
    <t>Abb. 8. Kompetenzstufenverteilungen in Deutsch (Lesen) und Mathematik nach Erstsprache</t>
  </si>
  <si>
    <t>Abb. 16. Verteilung der Kompetenzstufen, Mathematik</t>
  </si>
  <si>
    <t>Abb. 17. Punkte in Mathematik</t>
  </si>
  <si>
    <t>Abb. 18. Mittelwerte nach SÖL der Schule, Mathematik</t>
  </si>
  <si>
    <t>Abb. 19. Erwartete und beobachtete Mittelwerte, Mathematik</t>
  </si>
  <si>
    <t>Tab. 2. Korrelation der Ergebnisse von Mathematik mit den Kompetenzbereichen von Deutsch</t>
  </si>
  <si>
    <t>Abb. 22. Verteilung der Kompetenzstufen, Deutsch (Lesen)</t>
  </si>
  <si>
    <t>Abb. 23. Kombination der Kompetenzen in Mathematik und Deutsch (Lesen)</t>
  </si>
  <si>
    <t>Abb. 24. Punkte in Deutsch (Lesen)</t>
  </si>
  <si>
    <t>Abb. 25. Mittelwert nach SÖL der Schule, Deutsch (Lesen)</t>
  </si>
  <si>
    <t>Abb. 26. Erwartete und beobachtete Mittelwerte, Deutsch (Lesen)</t>
  </si>
  <si>
    <t>Abb. 28. Verteilung der Kompetenzstufen, Deutsch (Zuhören)</t>
  </si>
  <si>
    <t>Abb. 29. Punkte in Deutsch (Zuhören)</t>
  </si>
  <si>
    <t xml:space="preserve">Abb. 30. Mittelwerte nach SÖL der Schule, Deutsch (Zuhören) </t>
  </si>
  <si>
    <t xml:space="preserve">Abb. 31. Erwartete und beobachtete Mittelwerte, Deutsch (Zuhören) </t>
  </si>
  <si>
    <t>Abb. 37. Verteilung der Kompetenzstufen, Deutsch (VvT)</t>
  </si>
  <si>
    <t>Abb. 39. Punkte in Deutsch (Verfassen von Texten, Textproduktion)</t>
  </si>
  <si>
    <t>Abb. 40. Mittelwerte nach SÖL der Schule, Deutsch (VvT)</t>
  </si>
  <si>
    <t>Abb. 41. Erwartete und beobachtete Mittelwerte, Deutsch (VvT)</t>
  </si>
  <si>
    <t xml:space="preserve">Liste aller Abbildungen und Tabellen, die im Tabellenanhang enthalten sind  </t>
  </si>
  <si>
    <t xml:space="preserve">Differenz praktisch bedeutsam? </t>
  </si>
  <si>
    <t>n.a.</t>
  </si>
  <si>
    <t>ja</t>
  </si>
  <si>
    <t>nein</t>
  </si>
  <si>
    <r>
      <t>Tabellenband zum Bundesergebnisbericht, iKM</t>
    </r>
    <r>
      <rPr>
        <b/>
        <vertAlign val="superscript"/>
        <sz val="12"/>
        <color theme="1"/>
        <rFont val="Arial"/>
        <family val="2"/>
      </rPr>
      <t>PLUS</t>
    </r>
    <r>
      <rPr>
        <b/>
        <sz val="12"/>
        <color theme="1"/>
        <rFont val="Arial"/>
        <family val="2"/>
      </rPr>
      <t xml:space="preserve"> Primarstufe, 1. Zyklus (2023-2025)</t>
    </r>
  </si>
  <si>
    <t>Anhang zum  Bundesergebnisbericht Primarstufe (2023-2025)</t>
  </si>
  <si>
    <t>Anmerkung: Abbildungen bzw. Tabellen ohne Zahlen bzw. solchen, die nicht auf Plausible Values beruhen, sind nicht inkludiert</t>
  </si>
  <si>
    <t>Abb. 45-49. Mittelwerte nach Geschlecht und SÖL bzw. nach Geschlecht und Urbanität, Mathematik, Deutsch (Lesen), Deutsch (Zuhören), Deutsch (Verfassen von Texten, Textproduktion)</t>
  </si>
  <si>
    <t>Abb. 53-57. Mittelwerte nach Erstsprache und SÖL sowie Mittelwertsdifferenzen nach Erstsprache nach Bundesland, Mathematik, Deutsch (Lesen), Deutsch (Zuhören) und Deutsch (VvT)</t>
  </si>
  <si>
    <t>Abb. 62+64+66+68-69. Verteilung der Kompetenzstufen im Trend, Mathematik, Deutsch (Lesen), Deutsch (Zuhören), Deutsch (VvT) und in den Dimensionen von Deutsch (VvT)</t>
  </si>
  <si>
    <t>Abb. 63+65+67+70. Unterschiede nach Geschlecht und Erstsprache im Trend, Mathematik, Deutsch (Lesen), Deutsch (Zuhören) und Deutsch (VvT)</t>
  </si>
  <si>
    <t>Abb. 74. Schulen nach Anteil der Kinder, die die BIST mind. erreichen, Mathematik und Deutsch (Lesen)</t>
  </si>
  <si>
    <t>Abb. 75. Schulen nach Erreichung der BIST in Mathematik und Deutsch (Lesen)</t>
  </si>
  <si>
    <t>Abb. 76. Erreichung der BIST in Mathematik und Deutsch (Lesen) nach SÖL, Bundesland und Urbanität</t>
  </si>
  <si>
    <t>Abb. 77. Schulen nach Schulmittelwerten in Mathematik und Deutsch (Lesen)</t>
  </si>
  <si>
    <t>Abb. 84-87. Überblick über die Erreichung der BIST in allen Bundesländern, Mathematik, Deutsch (Lesen), Deutsch (Zuhören) und Deutsch (VvT)</t>
  </si>
  <si>
    <t>Abb. 88-91. Punkte in den Bundesländern, Mathematik, Deutsch (Lesen), Deutsch (Zuhören) und Deutsch (Verfassen von Texten, Textproduktion)</t>
  </si>
  <si>
    <t>Abb. 92-93. Mittelwerte in Bundesländern und Städten, Mathematik und Deutsch (Lesen)</t>
  </si>
  <si>
    <t>Abb. 96-97. Bundesländervergleich: Mittelwertdifferenzen in Mathematik und in Kompetenzbereichen von Deutsch</t>
  </si>
  <si>
    <t>Abb. 102. Mittelwerte nach SÖL der Schulen im Burgenland, Mathematik, Deutsch (Lesen), Deutsch (Zuhören), und Deutsch (Verfassen von Texten, Textproduktion)</t>
  </si>
  <si>
    <t>Abb. 108. Mittelwerte nach SÖL der Schulen in Kärnten, Mathematik, Deutsch (Lesen), Deutsch (Zuhören), und Deutsch (Verfassen von Texten, Textproduktion)</t>
  </si>
  <si>
    <t>Abb. 114. Mittelwerte nach SÖL der Schulen in Niederösterreich, Mathematik, Deutsch (Lesen), Deutsch (Zuhören), und Deutsch (Verfassen von Texten, Textproduktion)</t>
  </si>
  <si>
    <t>Abb. 120. Mittelwerte nach SÖL der Schulen in  Oberösterreich, Mathematik, Deutsch (Lesen), Deutsch (Zuhören), und Deutsch (Verfassen von Texten, Textproduktion)</t>
  </si>
  <si>
    <t>Abb. 126. Mittelwerte nach SÖL der Schulen in  Salzburg, Mathematik, Deutsch (Lesen), Deutsch (Zuhören), und Deutsch (Verfassen von Texten, Textproduktion)</t>
  </si>
  <si>
    <t>Abb. 132. Mittelwerte nach SÖL der Schulen in der Steiermark, Mathematik, Deutsch (Lesen), Deutsch (Zuhören), und Deutsch (Verfassen von Texten, Textproduktion)</t>
  </si>
  <si>
    <t>Abb. 138. Mittelwerte nach SÖL der Schulen in Tirol, Mathematik, Deutsch (Lesen), Deutsch (Zuhören), und Deutsch (Verfassen von Texten, Textproduktion)</t>
  </si>
  <si>
    <t>Abb. 144. Mittelwerte nach SÖL der Schulen in Vorarlberg, Mathematik, Deutsch (Lesen), Deutsch (Zuhören), und Deutsch (Verfassen von Texten, Textproduktion)</t>
  </si>
  <si>
    <t>Abb. 150. Mittelwerte nach SÖL der Schulen in Wien, Mathematik, Deutsch (Lesen), Deutsch (Zuhören), und Deutsch (Verfassen von Texten, Textproduktion)</t>
  </si>
  <si>
    <t>Abb. 152-153. Vergleich der Kompetenzen in Mathematik in TIMSS und in nationalen Erhebungen im Trend sowie Vergleich der Trends, Mathematik</t>
  </si>
  <si>
    <t>Abb. 154-155. Vergleich der Kompetenzen in Lesen in PIRLS und in nationalen Erhebungen im Trend sowie Vergleich der Trends, Deutsch (Lesen)</t>
  </si>
  <si>
    <t>Abbildungsverzeichnis</t>
  </si>
  <si>
    <t xml:space="preserve">Verzeichnis aller Abbildungen und Tabellen </t>
  </si>
  <si>
    <r>
      <t>Anmerkungen: Die Mittelwertdifferenz für Mathematik ergibt sich aus dem Vergleich der Mittelwerte der iKM</t>
    </r>
    <r>
      <rPr>
        <vertAlign val="superscript"/>
        <sz val="10"/>
        <color theme="1"/>
        <rFont val="Arial"/>
        <family val="2"/>
      </rPr>
      <t>PLUS</t>
    </r>
    <r>
      <rPr>
        <sz val="10"/>
        <color theme="1"/>
        <rFont val="Arial"/>
        <family val="2"/>
      </rPr>
      <t xml:space="preserve"> mit der BIST-Ü 2018, für Deutsch (Lesen) aus dem Vergleich mit der BIST-Ü 2015. Zur Trendberechnung s. Kapitel 6. Die Standardabweichung beträgt in jedem Kompetenzbereich 100 Punkte.</t>
    </r>
  </si>
  <si>
    <t>Abb. 78 - 81: Schulmittelwerte sind nicht  in diesem Anhang</t>
  </si>
  <si>
    <t>http://doi.org/10.17888/ikmplus-prim-beb-2023-2025-3</t>
  </si>
  <si>
    <t>http://doi.org/10.17888/ikmplus-prim-beb-2023-2025-4</t>
  </si>
  <si>
    <t>http://doi.org/10.17888/ikmplus-prim-beb-2023-2025-5</t>
  </si>
  <si>
    <t>http://doi.org/10.17888/ikmplus-prim-beb-2023-2025-6</t>
  </si>
  <si>
    <t>http://doi.org/10.17888/ikmplus-prim-beb-2023-2025-7</t>
  </si>
  <si>
    <t>http://doi.org/10.17888/ikmplus-prim-beb-2023-2025-8</t>
  </si>
  <si>
    <t>http://doi.org/10.17888/ikmplus-prim-beb-2023-2025-9</t>
  </si>
  <si>
    <r>
      <rPr>
        <b/>
        <sz val="10"/>
        <color theme="1"/>
        <rFont val="Arial"/>
        <family val="2"/>
      </rPr>
      <t>mit</t>
    </r>
    <r>
      <rPr>
        <sz val="10"/>
        <color theme="1"/>
        <rFont val="Arial"/>
        <family val="2"/>
      </rPr>
      <t xml:space="preserve"> Erstsprache Deutsch </t>
    </r>
  </si>
  <si>
    <r>
      <rPr>
        <b/>
        <sz val="10"/>
        <color theme="1"/>
        <rFont val="Arial"/>
        <family val="2"/>
      </rPr>
      <t>ohne</t>
    </r>
    <r>
      <rPr>
        <sz val="10"/>
        <color theme="1"/>
        <rFont val="Arial"/>
        <family val="2"/>
      </rPr>
      <t xml:space="preserve"> Erstsprache Deutsch </t>
    </r>
  </si>
  <si>
    <t xml:space="preserve">
andere Kombinationen </t>
  </si>
  <si>
    <t>BIST erreicht
oder übertroffen</t>
  </si>
  <si>
    <t>mittlere 90%**</t>
  </si>
  <si>
    <t>**Anmerkung: Mittlere 90 %: Spannweite</t>
  </si>
  <si>
    <t>Anmerkung: * Einordnung der Differenzen: über 13,0: der Unterschied ist praktisch bedeutsam</t>
  </si>
  <si>
    <t>Deutsch (Verfassen von Texten, Textprod.)*</t>
  </si>
  <si>
    <t>* Anmerkung: SE von Deutsch (Verfassen von Texten, Textproduktion): siehe Abb. 37</t>
  </si>
  <si>
    <t>Gewicht: keines</t>
  </si>
  <si>
    <r>
      <t xml:space="preserve">weniger als </t>
    </r>
    <r>
      <rPr>
        <b/>
        <sz val="10"/>
        <color theme="1"/>
        <rFont val="Arial"/>
        <family val="2"/>
      </rPr>
      <t>10</t>
    </r>
    <r>
      <rPr>
        <sz val="10"/>
        <color theme="1"/>
        <rFont val="Arial"/>
        <family val="2"/>
      </rPr>
      <t xml:space="preserve"> Schülerinnen und Schüler</t>
    </r>
  </si>
  <si>
    <r>
      <t xml:space="preserve">mehr als </t>
    </r>
    <r>
      <rPr>
        <b/>
        <sz val="10"/>
        <color theme="1"/>
        <rFont val="Arial"/>
        <family val="2"/>
      </rPr>
      <t>50</t>
    </r>
    <r>
      <rPr>
        <sz val="10"/>
        <color theme="1"/>
        <rFont val="Arial"/>
        <family val="2"/>
      </rPr>
      <t xml:space="preserve"> Schülerinnen und Schüler</t>
    </r>
  </si>
  <si>
    <r>
      <t xml:space="preserve">mehr als </t>
    </r>
    <r>
      <rPr>
        <b/>
        <sz val="10"/>
        <color theme="1"/>
        <rFont val="Arial"/>
        <family val="2"/>
      </rPr>
      <t>75</t>
    </r>
    <r>
      <rPr>
        <sz val="10"/>
        <color theme="1"/>
        <rFont val="Arial"/>
        <family val="2"/>
      </rPr>
      <t xml:space="preserve"> Schülerinnen und Schüler</t>
    </r>
  </si>
  <si>
    <t>SÖL- Kategorien 4-6</t>
  </si>
  <si>
    <r>
      <t xml:space="preserve">in Mathematik </t>
    </r>
    <r>
      <rPr>
        <b/>
        <sz val="10"/>
        <color theme="1"/>
        <rFont val="Arial"/>
        <family val="2"/>
      </rPr>
      <t>oder</t>
    </r>
    <r>
      <rPr>
        <sz val="10"/>
        <color theme="1"/>
        <rFont val="Arial"/>
        <family val="2"/>
      </rPr>
      <t xml:space="preserve"> Deutsch (Lesen) nicht erreichen</t>
    </r>
  </si>
  <si>
    <r>
      <t xml:space="preserve">in Mathematik </t>
    </r>
    <r>
      <rPr>
        <b/>
        <sz val="10"/>
        <color theme="1"/>
        <rFont val="Arial"/>
        <family val="2"/>
      </rPr>
      <t>und</t>
    </r>
    <r>
      <rPr>
        <sz val="10"/>
        <color theme="1"/>
        <rFont val="Arial"/>
        <family val="2"/>
      </rPr>
      <t xml:space="preserve"> Deutsch (Lesen) erreichen oder übertreffen</t>
    </r>
  </si>
  <si>
    <r>
      <t xml:space="preserve">Anmerkung: Erreichung der Bildungsstandards in </t>
    </r>
    <r>
      <rPr>
        <i/>
        <sz val="10"/>
        <color theme="1"/>
        <rFont val="Arial"/>
        <family val="2"/>
      </rPr>
      <t>Mathematik</t>
    </r>
    <r>
      <rPr>
        <sz val="10"/>
        <color theme="1"/>
        <rFont val="Arial"/>
        <family val="2"/>
      </rPr>
      <t xml:space="preserve"> </t>
    </r>
    <r>
      <rPr>
        <b/>
        <sz val="10"/>
        <color theme="1"/>
        <rFont val="Arial"/>
        <family val="2"/>
      </rPr>
      <t>und</t>
    </r>
    <r>
      <rPr>
        <sz val="10"/>
        <color theme="1"/>
        <rFont val="Arial"/>
        <family val="2"/>
      </rPr>
      <t xml:space="preserve"> </t>
    </r>
    <r>
      <rPr>
        <i/>
        <sz val="10"/>
        <color theme="1"/>
        <rFont val="Arial"/>
        <family val="2"/>
      </rPr>
      <t>Deutsch (Lesen)</t>
    </r>
    <r>
      <rPr>
        <sz val="10"/>
        <color theme="1"/>
        <rFont val="Arial"/>
        <family val="2"/>
      </rPr>
      <t xml:space="preserve"> auf Schulebene</t>
    </r>
  </si>
  <si>
    <r>
      <t>Schulen, an denen ≥ 80 % die Bildungsstandards in</t>
    </r>
    <r>
      <rPr>
        <i/>
        <sz val="10"/>
        <color rgb="FF000000"/>
        <rFont val="Arial"/>
        <family val="2"/>
      </rPr>
      <t xml:space="preserve"> Deutsch (Lesen)</t>
    </r>
    <r>
      <rPr>
        <sz val="10"/>
        <color rgb="FF000000"/>
        <rFont val="Arial"/>
        <family val="2"/>
      </rPr>
      <t xml:space="preserve"> </t>
    </r>
    <r>
      <rPr>
        <b/>
        <sz val="10"/>
        <color rgb="FF000000"/>
        <rFont val="Arial"/>
        <family val="2"/>
      </rPr>
      <t>und</t>
    </r>
    <r>
      <rPr>
        <sz val="10"/>
        <color rgb="FF000000"/>
        <rFont val="Arial"/>
        <family val="2"/>
      </rPr>
      <t xml:space="preserve"> </t>
    </r>
    <r>
      <rPr>
        <i/>
        <sz val="10"/>
        <color rgb="FF000000"/>
        <rFont val="Arial"/>
        <family val="2"/>
      </rPr>
      <t>Mathematik</t>
    </r>
    <r>
      <rPr>
        <sz val="10"/>
        <color rgb="FF000000"/>
        <rFont val="Arial"/>
        <family val="2"/>
      </rPr>
      <t xml:space="preserve"> erreichen oder übertreffen</t>
    </r>
  </si>
  <si>
    <r>
      <t>Schulen, an denen ≥ 30 % die Bildungsstandards in</t>
    </r>
    <r>
      <rPr>
        <i/>
        <sz val="10"/>
        <color rgb="FF000000"/>
        <rFont val="Arial"/>
        <family val="2"/>
      </rPr>
      <t xml:space="preserve"> Deutsch (Lesen)</t>
    </r>
    <r>
      <rPr>
        <sz val="10"/>
        <color rgb="FF000000"/>
        <rFont val="Arial"/>
        <family val="2"/>
      </rPr>
      <t xml:space="preserve"> </t>
    </r>
    <r>
      <rPr>
        <b/>
        <sz val="10"/>
        <color rgb="FF000000"/>
        <rFont val="Arial"/>
        <family val="2"/>
      </rPr>
      <t>oder</t>
    </r>
    <r>
      <rPr>
        <sz val="10"/>
        <color rgb="FF000000"/>
        <rFont val="Arial"/>
        <family val="2"/>
      </rPr>
      <t xml:space="preserve"> </t>
    </r>
    <r>
      <rPr>
        <i/>
        <sz val="10"/>
        <color rgb="FF000000"/>
        <rFont val="Arial"/>
        <family val="2"/>
      </rPr>
      <t>Mathematik</t>
    </r>
    <r>
      <rPr>
        <sz val="10"/>
        <color rgb="FF000000"/>
        <rFont val="Arial"/>
        <family val="2"/>
      </rPr>
      <t xml:space="preserve"> nicht erreichen</t>
    </r>
  </si>
  <si>
    <r>
      <t>Anmerkung: * Anzahl der Schülerinnen und Schüler pro Klasse, die die Standards in mindestens einem Bereich nicht erreicht bzw. AO-Status habt oder nach einem anderen Lehrplan als dem der 4. Sst unterrichtet wird. Mehrstufenklassen sind ausgenommen. Die Zahlen beziehen sich auf alle Schülerinnen und Schüler einer Klasse, inkl. derer, die durch die BIST-VO (Bildungsstandard-Verordnung) nicht zur Teilnahme an der iKM</t>
    </r>
    <r>
      <rPr>
        <vertAlign val="superscript"/>
        <sz val="10"/>
        <rFont val="Arial"/>
        <family val="2"/>
      </rPr>
      <t>PLUS</t>
    </r>
    <r>
      <rPr>
        <sz val="10"/>
        <rFont val="Arial"/>
        <family val="2"/>
      </rPr>
      <t xml:space="preserve"> verpflichtet sind. </t>
    </r>
  </si>
  <si>
    <r>
      <t xml:space="preserve">Prozenanteil Schülerinnen und Schüler in der Schule auf den Stufen 2 </t>
    </r>
    <r>
      <rPr>
        <b/>
        <sz val="10"/>
        <rFont val="Arial"/>
        <family val="2"/>
      </rPr>
      <t>und</t>
    </r>
    <r>
      <rPr>
        <sz val="10"/>
        <color theme="1"/>
        <rFont val="Arial"/>
        <family val="2"/>
      </rPr>
      <t xml:space="preserve"> 3</t>
    </r>
  </si>
  <si>
    <t>Gewicht für Analysen, in denen Deutsch (Lesen) und Deutsch (Verfassen von Texten, Textproduktion) kombiniert werden</t>
  </si>
  <si>
    <t>SE unter Stufe 1</t>
  </si>
  <si>
    <t>SE 5</t>
  </si>
  <si>
    <t>SE 25</t>
  </si>
  <si>
    <t>SE 50</t>
  </si>
  <si>
    <t>SE 75</t>
  </si>
  <si>
    <t>SE 95</t>
  </si>
  <si>
    <t xml:space="preserve">SE </t>
  </si>
  <si>
    <t>SE beobachteter Wert</t>
  </si>
  <si>
    <t xml:space="preserve">Link zum Kapitel </t>
  </si>
  <si>
    <t>http://doi.org/ikmplus-prim-beb-2023-2025-tab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</si>
</sst>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quot; &quot;"/>
    <numFmt numFmtId="165" formatCode="0.0%"/>
    <numFmt numFmtId="166" formatCode="0.0"/>
    <numFmt numFmtId="167" formatCode="_-* #,##0_-;\-* #,##0_-;_-* &quot;-&quot;??_-;_-@_-"/>
    <numFmt numFmtId="168" formatCode="0.000"/>
  </numFmts>
  <fonts count="4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u/>
      <sz val="11"/>
      <color theme="10"/>
      <name val="Calibri"/>
      <family val="2"/>
      <scheme val="minor"/>
    </font>
    <font>
      <sz val="11"/>
      <color theme="1"/>
      <name val="Calibri"/>
      <family val="2"/>
      <scheme val="minor"/>
    </font>
    <font>
      <sz val="12"/>
      <name val="Arial"/>
      <family val="2"/>
    </font>
    <font>
      <sz val="11"/>
      <name val="Arial"/>
      <family val="2"/>
    </font>
    <font>
      <sz val="10"/>
      <name val="Arial"/>
      <family val="2"/>
    </font>
    <font>
      <b/>
      <sz val="10"/>
      <name val="Arial"/>
      <family val="2"/>
    </font>
    <font>
      <b/>
      <sz val="14"/>
      <name val="Arial"/>
      <family val="2"/>
    </font>
    <font>
      <sz val="11"/>
      <color indexed="8"/>
      <name val="Calibri"/>
      <family val="2"/>
      <scheme val="minor"/>
    </font>
    <font>
      <u/>
      <sz val="10"/>
      <color theme="10"/>
      <name val="Arial"/>
      <family val="2"/>
    </font>
    <font>
      <b/>
      <sz val="12"/>
      <color theme="1"/>
      <name val="Arial"/>
      <family val="2"/>
    </font>
    <font>
      <sz val="12"/>
      <color theme="1"/>
      <name val="Arial"/>
      <family val="2"/>
    </font>
    <font>
      <b/>
      <sz val="10"/>
      <color rgb="FF000000"/>
      <name val="Arial"/>
      <family val="2"/>
    </font>
    <font>
      <sz val="10"/>
      <color rgb="FF000000"/>
      <name val="Arial"/>
      <family val="2"/>
    </font>
    <font>
      <sz val="10"/>
      <color rgb="FFFF0000"/>
      <name val="Arial"/>
      <family val="2"/>
    </font>
    <font>
      <b/>
      <sz val="11"/>
      <color theme="1"/>
      <name val="Arial"/>
      <family val="2"/>
    </font>
    <font>
      <sz val="11"/>
      <color theme="1"/>
      <name val="Arial"/>
      <family val="2"/>
    </font>
    <font>
      <sz val="7"/>
      <color rgb="FF000000"/>
      <name val="Arial"/>
      <family val="2"/>
    </font>
    <font>
      <vertAlign val="superscript"/>
      <sz val="10"/>
      <color rgb="FF000000"/>
      <name val="Arial"/>
      <family val="2"/>
    </font>
    <font>
      <sz val="8"/>
      <name val="Calibri"/>
      <family val="2"/>
      <scheme val="minor"/>
    </font>
    <font>
      <b/>
      <vertAlign val="superscript"/>
      <sz val="12"/>
      <color theme="1"/>
      <name val="Arial"/>
      <family val="2"/>
    </font>
    <font>
      <vertAlign val="superscript"/>
      <sz val="10"/>
      <color theme="1"/>
      <name val="Arial"/>
      <family val="2"/>
    </font>
    <font>
      <i/>
      <sz val="10"/>
      <color theme="1"/>
      <name val="Arial"/>
      <family val="2"/>
    </font>
    <font>
      <vertAlign val="superscript"/>
      <sz val="10"/>
      <name val="Arial"/>
      <family val="2"/>
    </font>
    <font>
      <sz val="10"/>
      <color rgb="FF92D050"/>
      <name val="Arial"/>
      <family val="2"/>
    </font>
    <font>
      <b/>
      <i/>
      <sz val="10"/>
      <color rgb="FF000000"/>
      <name val="Arial"/>
      <family val="2"/>
    </font>
    <font>
      <sz val="10"/>
      <color indexed="8"/>
      <name val="Arial"/>
      <family val="2"/>
    </font>
    <font>
      <b/>
      <i/>
      <sz val="10"/>
      <name val="Arial"/>
      <family val="2"/>
    </font>
    <font>
      <b/>
      <i/>
      <sz val="10"/>
      <color theme="1"/>
      <name val="Arial"/>
      <family val="2"/>
    </font>
    <font>
      <sz val="10"/>
      <color theme="2" tint="-0.499984740745262"/>
      <name val="Arial"/>
      <family val="2"/>
    </font>
    <font>
      <i/>
      <sz val="10"/>
      <color rgb="FF000000"/>
      <name val="Arial"/>
      <family val="2"/>
    </font>
    <font>
      <i/>
      <sz val="10"/>
      <name val="Arial"/>
      <family val="2"/>
    </font>
    <font>
      <sz val="11"/>
      <name val="Calibri"/>
      <family val="2"/>
      <scheme val="minor"/>
    </font>
    <font>
      <b/>
      <sz val="10"/>
      <color rgb="FFFF0000"/>
      <name val="Arial"/>
      <family val="2"/>
    </font>
    <font>
      <u/>
      <sz val="10"/>
      <color rgb="FFFF0000"/>
      <name val="Arial"/>
      <family val="2"/>
    </font>
    <font>
      <sz val="11"/>
      <color theme="1"/>
      <name val="Calibri"/>
      <family val="2"/>
    </font>
    <font>
      <i/>
      <sz val="11"/>
      <color theme="0" tint="-0.499984740745262"/>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4" tint="0.79998168889431442"/>
        <bgColor theme="4" tint="0.79998168889431442"/>
      </patternFill>
    </fill>
  </fills>
  <borders count="94">
    <border>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diagonalDown="1">
      <left/>
      <right style="thin">
        <color indexed="64"/>
      </right>
      <top style="thin">
        <color indexed="64"/>
      </top>
      <bottom/>
      <diagonal style="thin">
        <color indexed="64"/>
      </diagonal>
    </border>
    <border>
      <left style="thin">
        <color indexed="64"/>
      </left>
      <right/>
      <top/>
      <bottom style="thin">
        <color theme="4" tint="0.39997558519241921"/>
      </bottom>
      <diagonal/>
    </border>
    <border>
      <left/>
      <right style="thin">
        <color indexed="64"/>
      </right>
      <top/>
      <bottom style="thin">
        <color theme="4" tint="0.39997558519241921"/>
      </bottom>
      <diagonal/>
    </border>
    <border>
      <left style="thin">
        <color indexed="64"/>
      </left>
      <right/>
      <top style="thin">
        <color theme="4" tint="0.39997558519241921"/>
      </top>
      <bottom style="dotted">
        <color indexed="64"/>
      </bottom>
      <diagonal/>
    </border>
    <border>
      <left/>
      <right style="thin">
        <color indexed="64"/>
      </right>
      <top style="thin">
        <color theme="4" tint="0.39997558519241921"/>
      </top>
      <bottom style="dotted">
        <color indexed="64"/>
      </bottom>
      <diagonal/>
    </border>
    <border diagonalDown="1">
      <left/>
      <right style="thin">
        <color indexed="64"/>
      </right>
      <top/>
      <bottom style="thin">
        <color indexed="64"/>
      </bottom>
      <diagonal style="thin">
        <color indexed="64"/>
      </diagonal>
    </border>
    <border>
      <left style="thin">
        <color indexed="64"/>
      </left>
      <right/>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rgb="FF000000"/>
      </right>
      <top/>
      <bottom/>
      <diagonal/>
    </border>
    <border>
      <left/>
      <right style="thin">
        <color rgb="FF000000"/>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theme="4" tint="0.39997558519241921"/>
      </bottom>
      <diagonal/>
    </border>
    <border>
      <left/>
      <right/>
      <top style="thin">
        <color theme="4" tint="0.39997558519241921"/>
      </top>
      <bottom/>
      <diagonal/>
    </border>
    <border>
      <left/>
      <right/>
      <top style="thin">
        <color theme="4" tint="0.39997558519241921"/>
      </top>
      <bottom style="dotted">
        <color indexed="64"/>
      </bottom>
      <diagonal/>
    </border>
    <border>
      <left/>
      <right/>
      <top/>
      <bottom style="thin">
        <color theme="4" tint="0.39997558519241921"/>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rgb="FF000000"/>
      </right>
      <top style="thin">
        <color indexed="64"/>
      </top>
      <bottom style="dotted">
        <color indexed="64"/>
      </bottom>
      <diagonal/>
    </border>
    <border>
      <left/>
      <right style="thin">
        <color rgb="FF000000"/>
      </right>
      <top/>
      <bottom style="thin">
        <color indexed="64"/>
      </bottom>
      <diagonal/>
    </border>
    <border>
      <left/>
      <right/>
      <top style="dotted">
        <color indexed="64"/>
      </top>
      <bottom style="thin">
        <color theme="4" tint="0.39997558519241921"/>
      </bottom>
      <diagonal/>
    </border>
    <border>
      <left style="thin">
        <color indexed="64"/>
      </left>
      <right/>
      <top style="dotted">
        <color indexed="64"/>
      </top>
      <bottom/>
      <diagonal/>
    </border>
    <border>
      <left/>
      <right style="thin">
        <color rgb="FF000000"/>
      </right>
      <top style="thin">
        <color indexed="64"/>
      </top>
      <bottom style="dotted">
        <color rgb="FF000000"/>
      </bottom>
      <diagonal/>
    </border>
    <border>
      <left/>
      <right style="thin">
        <color indexed="64"/>
      </right>
      <top style="thin">
        <color indexed="64"/>
      </top>
      <bottom style="dotted">
        <color rgb="FF000000"/>
      </bottom>
      <diagonal/>
    </border>
    <border>
      <left/>
      <right/>
      <top style="thin">
        <color indexed="64"/>
      </top>
      <bottom style="dotted">
        <color rgb="FF000000"/>
      </bottom>
      <diagonal/>
    </border>
    <border>
      <left style="thin">
        <color rgb="FF000000"/>
      </left>
      <right/>
      <top style="thin">
        <color indexed="64"/>
      </top>
      <bottom style="dotted">
        <color indexed="64"/>
      </bottom>
      <diagonal/>
    </border>
    <border>
      <left style="thin">
        <color indexed="64"/>
      </left>
      <right style="thin">
        <color indexed="64"/>
      </right>
      <top style="dotted">
        <color indexed="64"/>
      </top>
      <bottom style="thin">
        <color theme="4" tint="0.39997558519241921"/>
      </bottom>
      <diagonal/>
    </border>
    <border>
      <left/>
      <right style="thin">
        <color rgb="FF000000"/>
      </right>
      <top/>
      <bottom style="dotted">
        <color indexed="64"/>
      </bottom>
      <diagonal/>
    </border>
    <border>
      <left/>
      <right style="thin">
        <color rgb="FF000000"/>
      </right>
      <top style="thin">
        <color indexed="64"/>
      </top>
      <bottom/>
      <diagonal/>
    </border>
    <border>
      <left/>
      <right style="thin">
        <color indexed="64"/>
      </right>
      <top style="dotted">
        <color indexed="64"/>
      </top>
      <bottom style="thin">
        <color theme="4" tint="0.39997558519241921"/>
      </bottom>
      <diagonal/>
    </border>
    <border>
      <left/>
      <right style="thin">
        <color rgb="FF000000"/>
      </right>
      <top/>
      <bottom style="dotted">
        <color rgb="FF000000"/>
      </bottom>
      <diagonal/>
    </border>
    <border>
      <left style="thin">
        <color rgb="FF000000"/>
      </left>
      <right/>
      <top/>
      <bottom style="dotted">
        <color indexed="64"/>
      </bottom>
      <diagonal/>
    </border>
    <border>
      <left style="thin">
        <color rgb="FF000000"/>
      </left>
      <right/>
      <top style="dotted">
        <color indexed="64"/>
      </top>
      <bottom style="thin">
        <color indexed="64"/>
      </bottom>
      <diagonal/>
    </border>
    <border>
      <left style="thin">
        <color indexed="64"/>
      </left>
      <right style="thin">
        <color indexed="64"/>
      </right>
      <top style="thin">
        <color theme="4" tint="0.39997558519241921"/>
      </top>
      <bottom style="dotted">
        <color indexed="64"/>
      </bottom>
      <diagonal/>
    </border>
    <border>
      <left/>
      <right/>
      <top style="dotted">
        <color indexed="64"/>
      </top>
      <bottom/>
      <diagonal/>
    </border>
    <border>
      <left/>
      <right style="thin">
        <color indexed="64"/>
      </right>
      <top style="dotted">
        <color rgb="FF000000"/>
      </top>
      <bottom/>
      <diagonal/>
    </border>
    <border>
      <left/>
      <right style="thin">
        <color indexed="64"/>
      </right>
      <top/>
      <bottom style="dotted">
        <color rgb="FF000000"/>
      </bottom>
      <diagonal/>
    </border>
    <border>
      <left/>
      <right style="thin">
        <color rgb="FF000000"/>
      </right>
      <top style="dotted">
        <color indexed="64"/>
      </top>
      <bottom/>
      <diagonal/>
    </border>
    <border>
      <left style="thin">
        <color rgb="FF000000"/>
      </left>
      <right style="thin">
        <color indexed="64"/>
      </right>
      <top style="dotted">
        <color indexed="64"/>
      </top>
      <bottom/>
      <diagonal/>
    </border>
    <border>
      <left style="thin">
        <color rgb="FF000000"/>
      </left>
      <right/>
      <top style="dotted">
        <color indexed="64"/>
      </top>
      <bottom/>
      <diagonal/>
    </border>
    <border diagonalDown="1">
      <left/>
      <right style="thin">
        <color indexed="64"/>
      </right>
      <top style="dotted">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dotted">
        <color indexed="64"/>
      </top>
      <bottom style="thin">
        <color indexed="64"/>
      </bottom>
      <diagonal style="thin">
        <color indexed="64"/>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Down="1">
      <left/>
      <right style="thin">
        <color indexed="64"/>
      </right>
      <top style="thin">
        <color indexed="64"/>
      </top>
      <bottom style="dotted">
        <color indexed="64"/>
      </bottom>
      <diagonal style="thin">
        <color indexed="64"/>
      </diagonal>
    </border>
    <border>
      <left/>
      <right style="dotted">
        <color indexed="64"/>
      </right>
      <top style="thin">
        <color indexed="64"/>
      </top>
      <bottom/>
      <diagonal/>
    </border>
    <border diagonalDown="1">
      <left style="thin">
        <color indexed="64"/>
      </left>
      <right/>
      <top style="dotted">
        <color indexed="64"/>
      </top>
      <bottom style="thin">
        <color indexed="64"/>
      </bottom>
      <diagonal style="thin">
        <color indexed="64"/>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5">
    <xf numFmtId="0" fontId="0" fillId="0" borderId="0"/>
    <xf numFmtId="0" fontId="6" fillId="0" borderId="0"/>
    <xf numFmtId="0" fontId="7" fillId="0" borderId="0"/>
    <xf numFmtId="0" fontId="8" fillId="0" borderId="0" applyNumberFormat="0" applyFill="0" applyBorder="0" applyAlignment="0" applyProtection="0"/>
    <xf numFmtId="0" fontId="10" fillId="0" borderId="0"/>
    <xf numFmtId="43" fontId="9" fillId="0" borderId="0" applyFont="0" applyFill="0" applyBorder="0" applyAlignment="0" applyProtection="0"/>
    <xf numFmtId="0" fontId="12" fillId="0" borderId="0"/>
    <xf numFmtId="0" fontId="11" fillId="0" borderId="0"/>
    <xf numFmtId="0" fontId="12" fillId="0" borderId="0"/>
    <xf numFmtId="0" fontId="12" fillId="0" borderId="0">
      <protection locked="0"/>
    </xf>
    <xf numFmtId="0" fontId="12" fillId="3" borderId="0">
      <protection locked="0"/>
    </xf>
    <xf numFmtId="0" fontId="12" fillId="4" borderId="2">
      <alignment horizontal="center" vertical="center"/>
      <protection locked="0"/>
    </xf>
    <xf numFmtId="0" fontId="12" fillId="5" borderId="0">
      <protection locked="0"/>
    </xf>
    <xf numFmtId="0" fontId="13" fillId="4" borderId="0">
      <alignment vertical="center"/>
      <protection locked="0"/>
    </xf>
    <xf numFmtId="0" fontId="13" fillId="0" borderId="0">
      <protection locked="0"/>
    </xf>
    <xf numFmtId="0" fontId="14" fillId="0" borderId="0">
      <protection locked="0"/>
    </xf>
    <xf numFmtId="0" fontId="12" fillId="4" borderId="1">
      <alignment vertical="center"/>
      <protection locked="0"/>
    </xf>
    <xf numFmtId="0" fontId="12" fillId="3" borderId="0">
      <protection locked="0"/>
    </xf>
    <xf numFmtId="0" fontId="15" fillId="0" borderId="0"/>
    <xf numFmtId="9" fontId="9" fillId="0" borderId="0" applyFont="0" applyFill="0" applyBorder="0" applyAlignment="0" applyProtection="0"/>
    <xf numFmtId="164" fontId="24" fillId="0" borderId="0" applyBorder="0" applyAlignment="0" applyProtection="0"/>
    <xf numFmtId="0" fontId="6"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1302">
    <xf numFmtId="0" fontId="0" fillId="0" borderId="0" xfId="0"/>
    <xf numFmtId="0" fontId="6" fillId="0" borderId="0" xfId="0" applyFont="1"/>
    <xf numFmtId="0" fontId="6" fillId="2" borderId="0" xfId="0" applyFont="1" applyFill="1"/>
    <xf numFmtId="0" fontId="7" fillId="2" borderId="0" xfId="0" applyFont="1" applyFill="1"/>
    <xf numFmtId="0" fontId="16" fillId="0" borderId="0" xfId="3" quotePrefix="1" applyFont="1"/>
    <xf numFmtId="0" fontId="18" fillId="0" borderId="0" xfId="0" applyFont="1"/>
    <xf numFmtId="0" fontId="17" fillId="2" borderId="0" xfId="1" applyFont="1" applyFill="1"/>
    <xf numFmtId="0" fontId="18" fillId="2" borderId="0" xfId="0" applyFont="1" applyFill="1"/>
    <xf numFmtId="0" fontId="20" fillId="0" borderId="0" xfId="0" applyFont="1"/>
    <xf numFmtId="0" fontId="20" fillId="0" borderId="0" xfId="0" applyFont="1" applyAlignment="1">
      <alignment horizontal="left"/>
    </xf>
    <xf numFmtId="0" fontId="19" fillId="0" borderId="0" xfId="0" applyFont="1"/>
    <xf numFmtId="14" fontId="6" fillId="2" borderId="0" xfId="0" applyNumberFormat="1" applyFont="1" applyFill="1" applyAlignment="1">
      <alignment horizontal="left"/>
    </xf>
    <xf numFmtId="0" fontId="22" fillId="0" borderId="0" xfId="2" applyFont="1"/>
    <xf numFmtId="0" fontId="23" fillId="0" borderId="0" xfId="0" applyFont="1"/>
    <xf numFmtId="0" fontId="16" fillId="2" borderId="0" xfId="3" applyFont="1" applyFill="1"/>
    <xf numFmtId="0" fontId="16" fillId="0" borderId="0" xfId="3" quotePrefix="1" applyFont="1" applyFill="1"/>
    <xf numFmtId="0" fontId="7" fillId="0" borderId="0" xfId="0" applyFont="1"/>
    <xf numFmtId="0" fontId="12" fillId="0" borderId="0" xfId="0" applyFont="1"/>
    <xf numFmtId="0" fontId="6" fillId="0" borderId="4" xfId="0" applyFont="1" applyBorder="1"/>
    <xf numFmtId="0" fontId="6" fillId="0" borderId="2" xfId="0" applyFont="1" applyBorder="1"/>
    <xf numFmtId="0" fontId="12" fillId="0" borderId="8" xfId="0" applyFont="1" applyBorder="1"/>
    <xf numFmtId="0" fontId="6" fillId="0" borderId="10" xfId="0" applyFont="1" applyBorder="1"/>
    <xf numFmtId="0" fontId="6" fillId="0" borderId="1" xfId="0" applyFont="1" applyBorder="1"/>
    <xf numFmtId="0" fontId="6" fillId="0" borderId="11" xfId="0" applyFont="1" applyBorder="1"/>
    <xf numFmtId="0" fontId="6" fillId="0" borderId="9"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2" xfId="0" applyFont="1" applyBorder="1" applyAlignment="1">
      <alignment wrapText="1"/>
    </xf>
    <xf numFmtId="0" fontId="6" fillId="0" borderId="8" xfId="0" applyFont="1" applyBorder="1"/>
    <xf numFmtId="0" fontId="6" fillId="0" borderId="7" xfId="0" applyFont="1" applyBorder="1"/>
    <xf numFmtId="0" fontId="6" fillId="0" borderId="5" xfId="0" applyFont="1" applyBorder="1"/>
    <xf numFmtId="0" fontId="6" fillId="0" borderId="15" xfId="0" applyFont="1" applyBorder="1"/>
    <xf numFmtId="0" fontId="12" fillId="0" borderId="2" xfId="0" applyFont="1" applyBorder="1"/>
    <xf numFmtId="0" fontId="6" fillId="0" borderId="12" xfId="0" applyFont="1" applyBorder="1"/>
    <xf numFmtId="0" fontId="6" fillId="0" borderId="10" xfId="0" applyFont="1" applyBorder="1" applyAlignment="1">
      <alignment wrapText="1"/>
    </xf>
    <xf numFmtId="0" fontId="12" fillId="0" borderId="13" xfId="0" applyFont="1" applyBorder="1"/>
    <xf numFmtId="0" fontId="12" fillId="0" borderId="19" xfId="0" applyFont="1" applyBorder="1"/>
    <xf numFmtId="0" fontId="12" fillId="0" borderId="5" xfId="0" applyFont="1" applyBorder="1"/>
    <xf numFmtId="0" fontId="12" fillId="0" borderId="7" xfId="0" applyFont="1" applyBorder="1"/>
    <xf numFmtId="0" fontId="6" fillId="0" borderId="6" xfId="0" applyFont="1" applyBorder="1" applyAlignment="1">
      <alignment horizontal="center"/>
    </xf>
    <xf numFmtId="0" fontId="6" fillId="0" borderId="1" xfId="0" applyFont="1" applyBorder="1" applyAlignment="1">
      <alignment wrapText="1"/>
    </xf>
    <xf numFmtId="0" fontId="6" fillId="0" borderId="11" xfId="0" applyFont="1" applyBorder="1" applyAlignment="1">
      <alignment wrapText="1"/>
    </xf>
    <xf numFmtId="165" fontId="6" fillId="0" borderId="0" xfId="19" applyNumberFormat="1" applyFont="1" applyBorder="1"/>
    <xf numFmtId="165" fontId="6" fillId="0" borderId="5" xfId="19" applyNumberFormat="1" applyFont="1" applyBorder="1"/>
    <xf numFmtId="165" fontId="6" fillId="0" borderId="2" xfId="19" applyNumberFormat="1" applyFont="1" applyFill="1" applyBorder="1"/>
    <xf numFmtId="0" fontId="6" fillId="0" borderId="9" xfId="0" applyFont="1" applyBorder="1"/>
    <xf numFmtId="165" fontId="6" fillId="0" borderId="4" xfId="19" applyNumberFormat="1" applyFont="1" applyBorder="1"/>
    <xf numFmtId="165" fontId="6" fillId="0" borderId="13" xfId="19" applyNumberFormat="1" applyFont="1" applyBorder="1"/>
    <xf numFmtId="165" fontId="6" fillId="0" borderId="9" xfId="19" applyNumberFormat="1" applyFont="1" applyBorder="1"/>
    <xf numFmtId="165" fontId="6" fillId="0" borderId="2" xfId="19" applyNumberFormat="1" applyFont="1" applyBorder="1"/>
    <xf numFmtId="165" fontId="6" fillId="0" borderId="6" xfId="19" applyNumberFormat="1" applyFont="1" applyBorder="1"/>
    <xf numFmtId="165" fontId="6" fillId="0" borderId="7" xfId="19" applyNumberFormat="1" applyFont="1" applyBorder="1"/>
    <xf numFmtId="0" fontId="6" fillId="0" borderId="0" xfId="0" applyFont="1" applyAlignment="1">
      <alignment wrapText="1"/>
    </xf>
    <xf numFmtId="165" fontId="6" fillId="0" borderId="5" xfId="19" applyNumberFormat="1" applyFont="1" applyFill="1" applyBorder="1"/>
    <xf numFmtId="165" fontId="6" fillId="0" borderId="7" xfId="19" applyNumberFormat="1" applyFont="1" applyFill="1" applyBorder="1"/>
    <xf numFmtId="165" fontId="6" fillId="0" borderId="14" xfId="19" applyNumberFormat="1" applyFont="1" applyBorder="1"/>
    <xf numFmtId="165" fontId="6" fillId="0" borderId="0" xfId="19" applyNumberFormat="1" applyFont="1" applyFill="1" applyBorder="1"/>
    <xf numFmtId="165" fontId="6" fillId="0" borderId="6" xfId="19" applyNumberFormat="1" applyFont="1" applyFill="1" applyBorder="1"/>
    <xf numFmtId="165" fontId="6" fillId="0" borderId="14" xfId="0" applyNumberFormat="1" applyFont="1" applyBorder="1"/>
    <xf numFmtId="165" fontId="6" fillId="0" borderId="8" xfId="0" applyNumberFormat="1" applyFont="1" applyBorder="1"/>
    <xf numFmtId="0" fontId="6" fillId="0" borderId="12" xfId="0" applyFont="1" applyBorder="1" applyAlignment="1">
      <alignment wrapText="1"/>
    </xf>
    <xf numFmtId="0" fontId="6" fillId="0" borderId="14" xfId="0" applyFont="1" applyBorder="1"/>
    <xf numFmtId="1" fontId="6" fillId="0" borderId="2" xfId="0" applyNumberFormat="1" applyFont="1" applyBorder="1"/>
    <xf numFmtId="1" fontId="12" fillId="0" borderId="0" xfId="0" applyNumberFormat="1" applyFont="1"/>
    <xf numFmtId="1" fontId="6" fillId="0" borderId="5" xfId="0" applyNumberFormat="1" applyFont="1" applyBorder="1"/>
    <xf numFmtId="1" fontId="6" fillId="0" borderId="8" xfId="0" applyNumberFormat="1" applyFont="1" applyBorder="1"/>
    <xf numFmtId="1" fontId="6" fillId="0" borderId="7" xfId="0" applyNumberFormat="1" applyFont="1" applyBorder="1"/>
    <xf numFmtId="0" fontId="6" fillId="0" borderId="6" xfId="0" applyFont="1" applyBorder="1" applyAlignment="1">
      <alignment horizontal="center" wrapText="1"/>
    </xf>
    <xf numFmtId="1" fontId="12" fillId="0" borderId="1" xfId="0" applyNumberFormat="1" applyFont="1" applyBorder="1"/>
    <xf numFmtId="1" fontId="12" fillId="0" borderId="11" xfId="0" applyNumberFormat="1" applyFont="1" applyBorder="1"/>
    <xf numFmtId="1" fontId="12" fillId="0" borderId="12" xfId="0" applyNumberFormat="1" applyFont="1" applyBorder="1"/>
    <xf numFmtId="1" fontId="6" fillId="0" borderId="6" xfId="0" applyNumberFormat="1" applyFont="1" applyBorder="1"/>
    <xf numFmtId="1" fontId="6" fillId="0" borderId="0" xfId="0" applyNumberFormat="1" applyFont="1"/>
    <xf numFmtId="1" fontId="6" fillId="0" borderId="0" xfId="9" applyNumberFormat="1" applyFont="1" applyAlignment="1" applyProtection="1">
      <alignment horizontal="right"/>
    </xf>
    <xf numFmtId="1" fontId="6" fillId="0" borderId="6" xfId="9" applyNumberFormat="1" applyFont="1" applyBorder="1" applyAlignment="1" applyProtection="1">
      <alignment horizontal="right"/>
    </xf>
    <xf numFmtId="0" fontId="12" fillId="0" borderId="9" xfId="9" applyBorder="1" applyProtection="1"/>
    <xf numFmtId="0" fontId="12" fillId="0" borderId="2" xfId="9" applyBorder="1" applyProtection="1"/>
    <xf numFmtId="0" fontId="12" fillId="0" borderId="8" xfId="9" applyBorder="1" applyProtection="1"/>
    <xf numFmtId="1" fontId="6" fillId="0" borderId="14" xfId="0" applyNumberFormat="1" applyFont="1" applyBorder="1" applyAlignment="1">
      <alignment horizontal="right"/>
    </xf>
    <xf numFmtId="1" fontId="6" fillId="0" borderId="0" xfId="9" applyNumberFormat="1" applyFont="1" applyAlignment="1" applyProtection="1">
      <alignment horizontal="right" indent="1"/>
    </xf>
    <xf numFmtId="1" fontId="6" fillId="0" borderId="15" xfId="0" applyNumberFormat="1" applyFont="1" applyBorder="1" applyAlignment="1">
      <alignment horizontal="right"/>
    </xf>
    <xf numFmtId="1" fontId="6" fillId="0" borderId="6" xfId="9" applyNumberFormat="1" applyFont="1" applyBorder="1" applyAlignment="1" applyProtection="1">
      <alignment horizontal="right" indent="1"/>
    </xf>
    <xf numFmtId="0" fontId="6" fillId="0" borderId="8" xfId="0" applyFont="1" applyBorder="1" applyAlignment="1">
      <alignment horizontal="left" wrapText="1"/>
    </xf>
    <xf numFmtId="0" fontId="12" fillId="0" borderId="14" xfId="0" applyFont="1" applyBorder="1"/>
    <xf numFmtId="0" fontId="12" fillId="0" borderId="15" xfId="0" applyFont="1" applyBorder="1"/>
    <xf numFmtId="0" fontId="12" fillId="0" borderId="6" xfId="0" applyFont="1" applyBorder="1"/>
    <xf numFmtId="0" fontId="12" fillId="0" borderId="9" xfId="4" applyFont="1" applyBorder="1" applyAlignment="1">
      <alignment horizontal="center" wrapText="1"/>
    </xf>
    <xf numFmtId="0" fontId="12" fillId="0" borderId="9" xfId="4" applyFont="1" applyBorder="1" applyAlignment="1">
      <alignment wrapText="1"/>
    </xf>
    <xf numFmtId="0" fontId="12" fillId="0" borderId="2" xfId="4" applyFont="1" applyBorder="1" applyAlignment="1">
      <alignment wrapText="1"/>
    </xf>
    <xf numFmtId="0" fontId="12" fillId="0" borderId="8" xfId="4" applyFont="1" applyBorder="1" applyAlignment="1">
      <alignment wrapText="1"/>
    </xf>
    <xf numFmtId="1" fontId="12" fillId="0" borderId="13" xfId="0" applyNumberFormat="1" applyFont="1" applyBorder="1"/>
    <xf numFmtId="1" fontId="12" fillId="0" borderId="5" xfId="0" applyNumberFormat="1" applyFont="1" applyBorder="1"/>
    <xf numFmtId="1" fontId="12" fillId="0" borderId="7" xfId="0" applyNumberFormat="1" applyFont="1" applyBorder="1"/>
    <xf numFmtId="9" fontId="12" fillId="0" borderId="6" xfId="19" applyFont="1" applyFill="1" applyBorder="1"/>
    <xf numFmtId="165" fontId="6" fillId="0" borderId="0" xfId="19" applyNumberFormat="1" applyFont="1"/>
    <xf numFmtId="165" fontId="12" fillId="0" borderId="0" xfId="19" applyNumberFormat="1" applyFont="1" applyFill="1"/>
    <xf numFmtId="165" fontId="12" fillId="0" borderId="13" xfId="19" applyNumberFormat="1" applyFont="1" applyFill="1" applyBorder="1"/>
    <xf numFmtId="165" fontId="12" fillId="0" borderId="5" xfId="19" applyNumberFormat="1" applyFont="1" applyFill="1" applyBorder="1"/>
    <xf numFmtId="165" fontId="6" fillId="0" borderId="15" xfId="19" applyNumberFormat="1" applyFont="1" applyBorder="1"/>
    <xf numFmtId="165" fontId="12" fillId="0" borderId="6" xfId="19" applyNumberFormat="1" applyFont="1" applyFill="1" applyBorder="1"/>
    <xf numFmtId="165" fontId="12" fillId="0" borderId="7" xfId="19" applyNumberFormat="1" applyFont="1" applyFill="1" applyBorder="1"/>
    <xf numFmtId="165" fontId="12" fillId="0" borderId="2" xfId="19" applyNumberFormat="1" applyFont="1" applyFill="1" applyBorder="1"/>
    <xf numFmtId="165" fontId="12" fillId="0" borderId="15" xfId="19" applyNumberFormat="1" applyFont="1" applyFill="1" applyBorder="1"/>
    <xf numFmtId="165" fontId="12" fillId="0" borderId="8" xfId="19" applyNumberFormat="1" applyFont="1" applyFill="1" applyBorder="1"/>
    <xf numFmtId="165" fontId="12" fillId="0" borderId="1" xfId="19" applyNumberFormat="1" applyFont="1" applyFill="1" applyBorder="1"/>
    <xf numFmtId="165" fontId="12" fillId="0" borderId="11" xfId="19" applyNumberFormat="1" applyFont="1" applyFill="1" applyBorder="1"/>
    <xf numFmtId="1" fontId="6" fillId="0" borderId="4" xfId="9" applyNumberFormat="1" applyFont="1" applyBorder="1" applyAlignment="1" applyProtection="1">
      <alignment horizontal="right"/>
    </xf>
    <xf numFmtId="165" fontId="6" fillId="0" borderId="18" xfId="19" applyNumberFormat="1" applyFont="1" applyBorder="1"/>
    <xf numFmtId="165" fontId="6" fillId="0" borderId="15" xfId="19" applyNumberFormat="1" applyFont="1" applyFill="1" applyBorder="1"/>
    <xf numFmtId="1" fontId="12" fillId="0" borderId="6" xfId="0" applyNumberFormat="1" applyFont="1" applyBorder="1"/>
    <xf numFmtId="165" fontId="12" fillId="0" borderId="4" xfId="19" applyNumberFormat="1" applyFont="1" applyBorder="1"/>
    <xf numFmtId="1" fontId="12" fillId="0" borderId="4" xfId="0" applyNumberFormat="1" applyFont="1" applyBorder="1"/>
    <xf numFmtId="165" fontId="12" fillId="0" borderId="0" xfId="19" applyNumberFormat="1" applyFont="1" applyBorder="1"/>
    <xf numFmtId="166" fontId="12" fillId="0" borderId="0" xfId="0" applyNumberFormat="1" applyFont="1"/>
    <xf numFmtId="165" fontId="12" fillId="0" borderId="6" xfId="19" applyNumberFormat="1" applyFont="1" applyBorder="1"/>
    <xf numFmtId="1" fontId="12" fillId="0" borderId="15" xfId="0" applyNumberFormat="1" applyFont="1" applyBorder="1"/>
    <xf numFmtId="0" fontId="12" fillId="0" borderId="4" xfId="0" applyFont="1" applyBorder="1"/>
    <xf numFmtId="0" fontId="6" fillId="0" borderId="20" xfId="0" applyFont="1" applyBorder="1"/>
    <xf numFmtId="1" fontId="6" fillId="0" borderId="13" xfId="0" applyNumberFormat="1" applyFont="1" applyBorder="1"/>
    <xf numFmtId="1" fontId="12" fillId="0" borderId="0" xfId="0" applyNumberFormat="1" applyFont="1" applyAlignment="1">
      <alignment horizontal="right" indent="1"/>
    </xf>
    <xf numFmtId="1" fontId="12" fillId="0" borderId="6" xfId="0" applyNumberFormat="1" applyFont="1" applyBorder="1" applyAlignment="1">
      <alignment horizontal="right" indent="1"/>
    </xf>
    <xf numFmtId="0" fontId="12" fillId="0" borderId="3" xfId="0" applyFont="1" applyBorder="1"/>
    <xf numFmtId="0" fontId="12" fillId="0" borderId="12" xfId="0" applyFont="1" applyBorder="1"/>
    <xf numFmtId="165" fontId="12" fillId="0" borderId="3" xfId="19" applyNumberFormat="1" applyFont="1" applyFill="1" applyBorder="1"/>
    <xf numFmtId="165" fontId="12" fillId="0" borderId="4" xfId="19" applyNumberFormat="1" applyFont="1" applyFill="1" applyBorder="1"/>
    <xf numFmtId="165" fontId="12" fillId="0" borderId="14" xfId="19" applyNumberFormat="1" applyFont="1" applyFill="1" applyBorder="1"/>
    <xf numFmtId="165" fontId="12" fillId="0" borderId="0" xfId="19" applyNumberFormat="1" applyFont="1" applyFill="1" applyBorder="1"/>
    <xf numFmtId="165" fontId="12" fillId="0" borderId="0" xfId="19" applyNumberFormat="1" applyFont="1"/>
    <xf numFmtId="165" fontId="12" fillId="0" borderId="5" xfId="19" applyNumberFormat="1" applyFont="1" applyBorder="1"/>
    <xf numFmtId="165" fontId="6" fillId="0" borderId="19" xfId="19" applyNumberFormat="1" applyFont="1" applyBorder="1"/>
    <xf numFmtId="165" fontId="12" fillId="0" borderId="15" xfId="19" applyNumberFormat="1" applyFont="1" applyBorder="1"/>
    <xf numFmtId="165" fontId="12" fillId="0" borderId="7" xfId="19" applyNumberFormat="1" applyFont="1" applyBorder="1"/>
    <xf numFmtId="0" fontId="12" fillId="0" borderId="1" xfId="0" applyFont="1" applyBorder="1" applyAlignment="1">
      <alignment wrapText="1"/>
    </xf>
    <xf numFmtId="0" fontId="12" fillId="0" borderId="9" xfId="0" applyFont="1" applyBorder="1"/>
    <xf numFmtId="165" fontId="12" fillId="0" borderId="12" xfId="19" applyNumberFormat="1" applyFont="1" applyFill="1" applyBorder="1"/>
    <xf numFmtId="0" fontId="12" fillId="0" borderId="6" xfId="0" applyFont="1" applyBorder="1" applyAlignment="1">
      <alignment wrapText="1"/>
    </xf>
    <xf numFmtId="0" fontId="12" fillId="0" borderId="10" xfId="0" applyFont="1" applyBorder="1"/>
    <xf numFmtId="165" fontId="12" fillId="0" borderId="9" xfId="19" applyNumberFormat="1" applyFont="1" applyFill="1" applyBorder="1"/>
    <xf numFmtId="165" fontId="12" fillId="0" borderId="10" xfId="19" applyNumberFormat="1" applyFont="1" applyFill="1" applyBorder="1"/>
    <xf numFmtId="0" fontId="12" fillId="0" borderId="11" xfId="0" applyFont="1" applyBorder="1"/>
    <xf numFmtId="1" fontId="12" fillId="0" borderId="13" xfId="0" applyNumberFormat="1" applyFont="1" applyBorder="1" applyAlignment="1">
      <alignment horizontal="right"/>
    </xf>
    <xf numFmtId="1" fontId="12" fillId="0" borderId="5" xfId="0" applyNumberFormat="1" applyFont="1" applyBorder="1" applyAlignment="1">
      <alignment horizontal="right"/>
    </xf>
    <xf numFmtId="1" fontId="12" fillId="0" borderId="11" xfId="0" applyNumberFormat="1" applyFont="1" applyBorder="1" applyAlignment="1">
      <alignment horizontal="right"/>
    </xf>
    <xf numFmtId="1" fontId="12" fillId="0" borderId="7" xfId="0" applyNumberFormat="1" applyFont="1" applyBorder="1" applyAlignment="1">
      <alignment horizontal="right"/>
    </xf>
    <xf numFmtId="165" fontId="12" fillId="0" borderId="1" xfId="19" applyNumberFormat="1" applyFont="1" applyBorder="1"/>
    <xf numFmtId="0" fontId="6" fillId="0" borderId="15" xfId="9" applyFont="1" applyBorder="1" applyProtection="1"/>
    <xf numFmtId="0" fontId="6" fillId="0" borderId="2" xfId="9" applyFont="1" applyBorder="1" applyProtection="1"/>
    <xf numFmtId="165" fontId="6" fillId="0" borderId="5" xfId="19" applyNumberFormat="1" applyFont="1" applyBorder="1" applyProtection="1"/>
    <xf numFmtId="165" fontId="6" fillId="0" borderId="8" xfId="19" applyNumberFormat="1" applyFont="1" applyBorder="1" applyProtection="1"/>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xf numFmtId="1" fontId="12" fillId="0" borderId="2" xfId="0" applyNumberFormat="1" applyFont="1" applyBorder="1"/>
    <xf numFmtId="1" fontId="12" fillId="0" borderId="8" xfId="0" applyNumberFormat="1" applyFont="1" applyBorder="1"/>
    <xf numFmtId="0" fontId="12" fillId="0" borderId="11" xfId="0" applyFont="1" applyBorder="1" applyAlignment="1">
      <alignment wrapText="1"/>
    </xf>
    <xf numFmtId="165" fontId="12" fillId="0" borderId="13" xfId="19" quotePrefix="1" applyNumberFormat="1" applyFont="1" applyFill="1" applyBorder="1"/>
    <xf numFmtId="0" fontId="7" fillId="0" borderId="12" xfId="0" applyFont="1" applyBorder="1"/>
    <xf numFmtId="0" fontId="21" fillId="0" borderId="0" xfId="0" applyFont="1"/>
    <xf numFmtId="0" fontId="20" fillId="0" borderId="6" xfId="0" applyFont="1" applyBorder="1" applyAlignment="1">
      <alignment horizontal="center"/>
    </xf>
    <xf numFmtId="0" fontId="20" fillId="0" borderId="5" xfId="0" applyFont="1" applyBorder="1" applyAlignment="1">
      <alignment horizontal="left"/>
    </xf>
    <xf numFmtId="165" fontId="6" fillId="0" borderId="47" xfId="0" applyNumberFormat="1" applyFont="1" applyBorder="1"/>
    <xf numFmtId="165" fontId="6" fillId="0" borderId="48" xfId="0" applyNumberFormat="1" applyFont="1" applyBorder="1"/>
    <xf numFmtId="165" fontId="6" fillId="0" borderId="39" xfId="0" applyNumberFormat="1" applyFont="1" applyBorder="1"/>
    <xf numFmtId="165" fontId="6" fillId="0" borderId="40" xfId="0" applyNumberFormat="1" applyFont="1" applyBorder="1"/>
    <xf numFmtId="0" fontId="20" fillId="0" borderId="15" xfId="0" applyFont="1" applyBorder="1" applyAlignment="1">
      <alignment horizontal="center"/>
    </xf>
    <xf numFmtId="0" fontId="20" fillId="0" borderId="7" xfId="0" applyFont="1" applyBorder="1" applyAlignment="1">
      <alignment horizontal="center"/>
    </xf>
    <xf numFmtId="0" fontId="20" fillId="0" borderId="0" xfId="0" applyFont="1" applyAlignment="1">
      <alignment vertical="top" wrapText="1"/>
    </xf>
    <xf numFmtId="165" fontId="6" fillId="0" borderId="5" xfId="0" applyNumberFormat="1" applyFont="1" applyBorder="1"/>
    <xf numFmtId="165" fontId="6" fillId="0" borderId="23" xfId="0" applyNumberFormat="1" applyFont="1" applyBorder="1"/>
    <xf numFmtId="165" fontId="6" fillId="0" borderId="26" xfId="0" applyNumberFormat="1" applyFont="1" applyBorder="1"/>
    <xf numFmtId="165" fontId="6" fillId="0" borderId="19" xfId="0" applyNumberFormat="1" applyFont="1" applyBorder="1"/>
    <xf numFmtId="165" fontId="6" fillId="0" borderId="38" xfId="0" applyNumberFormat="1" applyFont="1" applyBorder="1"/>
    <xf numFmtId="165" fontId="20" fillId="0" borderId="6" xfId="19" applyNumberFormat="1" applyFont="1" applyFill="1" applyBorder="1" applyAlignment="1">
      <alignment horizontal="right"/>
    </xf>
    <xf numFmtId="165" fontId="20" fillId="0" borderId="15" xfId="19" applyNumberFormat="1" applyFont="1" applyFill="1" applyBorder="1" applyAlignment="1">
      <alignment horizontal="right"/>
    </xf>
    <xf numFmtId="165" fontId="20" fillId="0" borderId="7" xfId="19" applyNumberFormat="1" applyFont="1" applyFill="1" applyBorder="1" applyAlignment="1">
      <alignment horizontal="right"/>
    </xf>
    <xf numFmtId="165" fontId="20" fillId="0" borderId="14" xfId="19" applyNumberFormat="1" applyFont="1" applyFill="1" applyBorder="1" applyAlignment="1">
      <alignment horizontal="right"/>
    </xf>
    <xf numFmtId="165" fontId="20" fillId="0" borderId="5" xfId="19" applyNumberFormat="1" applyFont="1" applyFill="1" applyBorder="1" applyAlignment="1">
      <alignment horizontal="right"/>
    </xf>
    <xf numFmtId="165" fontId="20" fillId="0" borderId="43" xfId="19" applyNumberFormat="1" applyFont="1" applyFill="1" applyBorder="1" applyAlignment="1">
      <alignment horizontal="right"/>
    </xf>
    <xf numFmtId="165" fontId="20" fillId="0" borderId="50" xfId="19" applyNumberFormat="1" applyFont="1" applyFill="1" applyBorder="1" applyAlignment="1">
      <alignment horizontal="right"/>
    </xf>
    <xf numFmtId="165" fontId="20" fillId="0" borderId="44" xfId="19" applyNumberFormat="1" applyFont="1" applyFill="1" applyBorder="1" applyAlignment="1">
      <alignment horizontal="right"/>
    </xf>
    <xf numFmtId="0" fontId="20" fillId="0" borderId="40" xfId="0" applyFont="1" applyBorder="1" applyAlignment="1">
      <alignment horizontal="left"/>
    </xf>
    <xf numFmtId="0" fontId="20" fillId="0" borderId="19" xfId="0" applyFont="1" applyBorder="1" applyAlignment="1">
      <alignment horizontal="left"/>
    </xf>
    <xf numFmtId="0" fontId="20" fillId="0" borderId="7" xfId="0" applyFont="1" applyBorder="1" applyAlignment="1">
      <alignment horizontal="left"/>
    </xf>
    <xf numFmtId="9" fontId="20" fillId="0" borderId="15" xfId="0" applyNumberFormat="1" applyFont="1" applyBorder="1" applyAlignment="1">
      <alignment horizontal="center"/>
    </xf>
    <xf numFmtId="9" fontId="20" fillId="0" borderId="6" xfId="0" applyNumberFormat="1" applyFont="1" applyBorder="1" applyAlignment="1">
      <alignment horizontal="center"/>
    </xf>
    <xf numFmtId="0" fontId="20" fillId="0" borderId="39" xfId="0" applyFont="1" applyBorder="1" applyAlignment="1">
      <alignment horizontal="left"/>
    </xf>
    <xf numFmtId="165" fontId="6" fillId="0" borderId="14" xfId="19" applyNumberFormat="1" applyFont="1" applyFill="1" applyBorder="1"/>
    <xf numFmtId="165" fontId="6" fillId="0" borderId="21" xfId="0" applyNumberFormat="1" applyFont="1" applyBorder="1"/>
    <xf numFmtId="9" fontId="20" fillId="0" borderId="7" xfId="0" applyNumberFormat="1" applyFont="1" applyBorder="1" applyAlignment="1">
      <alignment horizontal="center"/>
    </xf>
    <xf numFmtId="0" fontId="20" fillId="0" borderId="18" xfId="0" applyFont="1" applyBorder="1" applyAlignment="1">
      <alignment horizontal="left"/>
    </xf>
    <xf numFmtId="0" fontId="20" fillId="0" borderId="44" xfId="0" applyFont="1" applyBorder="1" applyAlignment="1">
      <alignment horizontal="left"/>
    </xf>
    <xf numFmtId="1" fontId="20" fillId="0" borderId="2" xfId="19" applyNumberFormat="1" applyFont="1" applyFill="1" applyBorder="1" applyAlignment="1">
      <alignment horizontal="right"/>
    </xf>
    <xf numFmtId="1" fontId="20" fillId="0" borderId="8" xfId="19" applyNumberFormat="1" applyFont="1" applyFill="1" applyBorder="1" applyAlignment="1">
      <alignment horizontal="right"/>
    </xf>
    <xf numFmtId="0" fontId="20" fillId="0" borderId="8" xfId="0" applyFont="1" applyBorder="1" applyAlignment="1">
      <alignment horizontal="center"/>
    </xf>
    <xf numFmtId="0" fontId="20" fillId="0" borderId="55" xfId="0" applyFont="1" applyBorder="1" applyAlignment="1">
      <alignment horizontal="left"/>
    </xf>
    <xf numFmtId="0" fontId="20" fillId="0" borderId="41" xfId="0" applyFont="1" applyBorder="1" applyAlignment="1">
      <alignment horizontal="left"/>
    </xf>
    <xf numFmtId="1" fontId="20" fillId="0" borderId="0" xfId="19" applyNumberFormat="1" applyFont="1" applyFill="1" applyBorder="1" applyAlignment="1">
      <alignment horizontal="right"/>
    </xf>
    <xf numFmtId="0" fontId="20" fillId="0" borderId="42" xfId="0" applyFont="1" applyBorder="1" applyAlignment="1">
      <alignment horizontal="left"/>
    </xf>
    <xf numFmtId="0" fontId="20" fillId="0" borderId="60" xfId="0" applyFont="1" applyBorder="1" applyAlignment="1">
      <alignment horizontal="left"/>
    </xf>
    <xf numFmtId="0" fontId="20" fillId="0" borderId="52" xfId="0" applyFont="1" applyBorder="1" applyAlignment="1">
      <alignment horizontal="left"/>
    </xf>
    <xf numFmtId="0" fontId="20" fillId="0" borderId="61" xfId="0" applyFont="1" applyBorder="1" applyAlignment="1">
      <alignment horizontal="left"/>
    </xf>
    <xf numFmtId="0" fontId="20" fillId="0" borderId="51" xfId="0" applyFont="1" applyBorder="1" applyAlignment="1">
      <alignment horizontal="left"/>
    </xf>
    <xf numFmtId="0" fontId="20" fillId="0" borderId="63" xfId="0" applyFont="1" applyBorder="1" applyAlignment="1">
      <alignment horizontal="left"/>
    </xf>
    <xf numFmtId="0" fontId="20" fillId="0" borderId="57" xfId="0" applyFont="1" applyBorder="1" applyAlignment="1">
      <alignment horizontal="left"/>
    </xf>
    <xf numFmtId="0" fontId="20" fillId="0" borderId="43" xfId="0" applyFont="1" applyBorder="1" applyAlignment="1">
      <alignment horizontal="left"/>
    </xf>
    <xf numFmtId="1" fontId="20" fillId="0" borderId="28" xfId="19" applyNumberFormat="1" applyFont="1" applyFill="1" applyBorder="1" applyAlignment="1">
      <alignment horizontal="right"/>
    </xf>
    <xf numFmtId="0" fontId="20" fillId="0" borderId="56" xfId="0" applyFont="1" applyBorder="1" applyAlignment="1">
      <alignment horizontal="left"/>
    </xf>
    <xf numFmtId="0" fontId="20" fillId="0" borderId="4" xfId="0" applyFont="1" applyBorder="1" applyAlignment="1">
      <alignment horizontal="left"/>
    </xf>
    <xf numFmtId="1" fontId="20" fillId="0" borderId="65" xfId="19" applyNumberFormat="1" applyFont="1" applyFill="1" applyBorder="1" applyAlignment="1">
      <alignment horizontal="right"/>
    </xf>
    <xf numFmtId="1" fontId="20" fillId="0" borderId="15" xfId="19" applyNumberFormat="1" applyFont="1" applyFill="1" applyBorder="1" applyAlignment="1">
      <alignment horizontal="right"/>
    </xf>
    <xf numFmtId="1" fontId="20" fillId="0" borderId="43" xfId="19" applyNumberFormat="1" applyFont="1" applyFill="1" applyBorder="1" applyAlignment="1">
      <alignment horizontal="right"/>
    </xf>
    <xf numFmtId="1" fontId="20" fillId="0" borderId="50" xfId="19" applyNumberFormat="1" applyFont="1" applyFill="1" applyBorder="1" applyAlignment="1">
      <alignment horizontal="right"/>
    </xf>
    <xf numFmtId="1" fontId="20" fillId="0" borderId="6" xfId="19" applyNumberFormat="1" applyFont="1" applyFill="1" applyBorder="1" applyAlignment="1">
      <alignment horizontal="right"/>
    </xf>
    <xf numFmtId="2" fontId="20" fillId="0" borderId="44" xfId="19" applyNumberFormat="1" applyFont="1" applyFill="1" applyBorder="1" applyAlignment="1">
      <alignment horizontal="right"/>
    </xf>
    <xf numFmtId="2" fontId="20" fillId="0" borderId="5" xfId="19" applyNumberFormat="1" applyFont="1" applyFill="1" applyBorder="1" applyAlignment="1">
      <alignment horizontal="right"/>
    </xf>
    <xf numFmtId="2" fontId="20" fillId="0" borderId="7" xfId="19" applyNumberFormat="1" applyFont="1" applyFill="1" applyBorder="1" applyAlignment="1">
      <alignment horizontal="right"/>
    </xf>
    <xf numFmtId="1" fontId="6" fillId="0" borderId="9" xfId="0" applyNumberFormat="1" applyFont="1" applyBorder="1"/>
    <xf numFmtId="0" fontId="20" fillId="0" borderId="68" xfId="0" applyFont="1" applyBorder="1" applyAlignment="1">
      <alignment horizontal="left"/>
    </xf>
    <xf numFmtId="0" fontId="20" fillId="0" borderId="69" xfId="0" applyFont="1" applyBorder="1" applyAlignment="1">
      <alignment horizontal="left"/>
    </xf>
    <xf numFmtId="0" fontId="20" fillId="0" borderId="13" xfId="0" applyFont="1" applyBorder="1" applyAlignment="1">
      <alignment horizontal="left"/>
    </xf>
    <xf numFmtId="0" fontId="20" fillId="0" borderId="27" xfId="0" applyFont="1" applyBorder="1" applyAlignment="1">
      <alignment horizontal="left"/>
    </xf>
    <xf numFmtId="0" fontId="20" fillId="0" borderId="67" xfId="0" applyFont="1" applyBorder="1" applyAlignment="1">
      <alignment horizontal="left"/>
    </xf>
    <xf numFmtId="0" fontId="20" fillId="0" borderId="70" xfId="0" applyFont="1" applyBorder="1" applyAlignment="1">
      <alignment horizontal="left"/>
    </xf>
    <xf numFmtId="165" fontId="12" fillId="0" borderId="18" xfId="19" applyNumberFormat="1" applyFont="1" applyFill="1" applyBorder="1"/>
    <xf numFmtId="165" fontId="12" fillId="0" borderId="19" xfId="19" applyNumberFormat="1" applyFont="1" applyFill="1" applyBorder="1"/>
    <xf numFmtId="1" fontId="12" fillId="0" borderId="19" xfId="0" applyNumberFormat="1" applyFont="1" applyBorder="1"/>
    <xf numFmtId="1" fontId="12" fillId="0" borderId="18" xfId="0" applyNumberFormat="1" applyFont="1" applyBorder="1"/>
    <xf numFmtId="0" fontId="31" fillId="0" borderId="0" xfId="0" applyFont="1" applyAlignment="1">
      <alignment horizontal="center"/>
    </xf>
    <xf numFmtId="0" fontId="31" fillId="0" borderId="5" xfId="0" applyFont="1" applyBorder="1" applyAlignment="1">
      <alignment horizontal="center"/>
    </xf>
    <xf numFmtId="0" fontId="21" fillId="0" borderId="0" xfId="0" applyFont="1" applyAlignment="1">
      <alignment horizontal="center"/>
    </xf>
    <xf numFmtId="0" fontId="21" fillId="0" borderId="6" xfId="0" applyFont="1" applyBorder="1" applyAlignment="1">
      <alignment horizontal="center"/>
    </xf>
    <xf numFmtId="0" fontId="31" fillId="0" borderId="4" xfId="0" applyFont="1" applyBorder="1" applyAlignment="1">
      <alignment horizontal="center"/>
    </xf>
    <xf numFmtId="0" fontId="31" fillId="0" borderId="13" xfId="0" applyFont="1" applyBorder="1" applyAlignment="1">
      <alignment horizontal="center"/>
    </xf>
    <xf numFmtId="0" fontId="20" fillId="0" borderId="13" xfId="0" applyFont="1" applyBorder="1"/>
    <xf numFmtId="0" fontId="20" fillId="0" borderId="5" xfId="0" applyFont="1" applyBorder="1"/>
    <xf numFmtId="0" fontId="20" fillId="0" borderId="7" xfId="0" applyFont="1" applyBorder="1"/>
    <xf numFmtId="0" fontId="13" fillId="0" borderId="0" xfId="0" applyFont="1"/>
    <xf numFmtId="0" fontId="12" fillId="0" borderId="0" xfId="0" applyFont="1" applyAlignment="1">
      <alignment horizontal="left"/>
    </xf>
    <xf numFmtId="165" fontId="12" fillId="0" borderId="5" xfId="0" applyNumberFormat="1" applyFont="1" applyBorder="1"/>
    <xf numFmtId="165" fontId="12" fillId="0" borderId="0" xfId="0" applyNumberFormat="1" applyFont="1"/>
    <xf numFmtId="165" fontId="12" fillId="0" borderId="19" xfId="0" applyNumberFormat="1" applyFont="1" applyBorder="1"/>
    <xf numFmtId="165" fontId="12" fillId="0" borderId="18" xfId="0" applyNumberFormat="1" applyFont="1" applyBorder="1"/>
    <xf numFmtId="165" fontId="12" fillId="0" borderId="7" xfId="0" applyNumberFormat="1" applyFont="1" applyBorder="1"/>
    <xf numFmtId="165" fontId="12" fillId="0" borderId="6" xfId="0" applyNumberFormat="1" applyFont="1" applyBorder="1"/>
    <xf numFmtId="165" fontId="12" fillId="0" borderId="13" xfId="0" applyNumberFormat="1" applyFont="1" applyBorder="1"/>
    <xf numFmtId="165" fontId="12" fillId="0" borderId="4" xfId="0" applyNumberFormat="1" applyFont="1" applyBorder="1"/>
    <xf numFmtId="165" fontId="12" fillId="0" borderId="50" xfId="0" applyNumberFormat="1" applyFont="1" applyBorder="1"/>
    <xf numFmtId="0" fontId="12" fillId="0" borderId="7" xfId="0" applyFont="1" applyBorder="1" applyAlignment="1">
      <alignment wrapText="1"/>
    </xf>
    <xf numFmtId="1" fontId="12" fillId="0" borderId="26" xfId="0" applyNumberFormat="1" applyFont="1" applyBorder="1"/>
    <xf numFmtId="1" fontId="12" fillId="0" borderId="14" xfId="0" applyNumberFormat="1" applyFont="1" applyBorder="1"/>
    <xf numFmtId="1" fontId="20" fillId="0" borderId="0" xfId="9" applyNumberFormat="1" applyFont="1" applyProtection="1"/>
    <xf numFmtId="0" fontId="33" fillId="0" borderId="1" xfId="18" applyFont="1" applyBorder="1" applyAlignment="1">
      <alignment horizontal="center" wrapText="1"/>
    </xf>
    <xf numFmtId="1" fontId="12" fillId="0" borderId="20" xfId="0" applyNumberFormat="1" applyFont="1" applyBorder="1"/>
    <xf numFmtId="165" fontId="36" fillId="0" borderId="0" xfId="0" applyNumberFormat="1" applyFont="1"/>
    <xf numFmtId="10" fontId="6" fillId="0" borderId="0" xfId="0" applyNumberFormat="1" applyFont="1"/>
    <xf numFmtId="0" fontId="20" fillId="0" borderId="0" xfId="0" applyFont="1" applyAlignment="1">
      <alignment horizontal="left" vertical="top" wrapText="1"/>
    </xf>
    <xf numFmtId="0" fontId="20" fillId="0" borderId="76" xfId="0" applyFont="1" applyBorder="1" applyAlignment="1">
      <alignment horizontal="justify" vertical="center" wrapText="1"/>
    </xf>
    <xf numFmtId="3" fontId="20" fillId="0" borderId="77" xfId="0" applyNumberFormat="1" applyFont="1" applyBorder="1" applyAlignment="1">
      <alignment horizontal="right" vertical="center" wrapText="1"/>
    </xf>
    <xf numFmtId="165" fontId="20" fillId="0" borderId="78" xfId="19" applyNumberFormat="1" applyFont="1" applyFill="1" applyBorder="1" applyAlignment="1">
      <alignment horizontal="right" vertical="center" wrapText="1"/>
    </xf>
    <xf numFmtId="0" fontId="20" fillId="0" borderId="77" xfId="0" applyFont="1" applyBorder="1" applyAlignment="1">
      <alignment horizontal="right" vertical="center" wrapText="1"/>
    </xf>
    <xf numFmtId="165" fontId="20" fillId="0" borderId="77" xfId="19" applyNumberFormat="1" applyFont="1" applyFill="1" applyBorder="1" applyAlignment="1">
      <alignment horizontal="right" vertical="center" wrapText="1"/>
    </xf>
    <xf numFmtId="165" fontId="12" fillId="0" borderId="9" xfId="0" applyNumberFormat="1" applyFont="1" applyBorder="1"/>
    <xf numFmtId="165" fontId="6" fillId="0" borderId="1" xfId="19" applyNumberFormat="1" applyFont="1" applyFill="1" applyBorder="1"/>
    <xf numFmtId="165" fontId="20" fillId="0" borderId="0" xfId="19" applyNumberFormat="1" applyFont="1" applyFill="1" applyBorder="1" applyAlignment="1">
      <alignment horizontal="right"/>
    </xf>
    <xf numFmtId="165" fontId="20" fillId="0" borderId="0" xfId="19" applyNumberFormat="1" applyFont="1" applyBorder="1" applyAlignment="1">
      <alignment horizontal="right"/>
    </xf>
    <xf numFmtId="165" fontId="20" fillId="0" borderId="28" xfId="19" applyNumberFormat="1" applyFont="1" applyBorder="1" applyAlignment="1">
      <alignment horizontal="right"/>
    </xf>
    <xf numFmtId="165" fontId="20" fillId="0" borderId="39" xfId="19" applyNumberFormat="1" applyFont="1" applyBorder="1" applyAlignment="1">
      <alignment horizontal="right"/>
    </xf>
    <xf numFmtId="165" fontId="6" fillId="0" borderId="0" xfId="19" applyNumberFormat="1" applyFont="1" applyAlignment="1">
      <alignment horizontal="right"/>
    </xf>
    <xf numFmtId="165" fontId="6" fillId="0" borderId="17" xfId="19" applyNumberFormat="1" applyFont="1" applyBorder="1" applyAlignment="1">
      <alignment horizontal="right"/>
    </xf>
    <xf numFmtId="165" fontId="20" fillId="0" borderId="49" xfId="19" applyNumberFormat="1" applyFont="1" applyBorder="1" applyAlignment="1">
      <alignment horizontal="right"/>
    </xf>
    <xf numFmtId="165" fontId="20" fillId="0" borderId="2" xfId="19" applyNumberFormat="1" applyFont="1" applyFill="1" applyBorder="1" applyAlignment="1">
      <alignment horizontal="right"/>
    </xf>
    <xf numFmtId="165" fontId="20" fillId="0" borderId="28" xfId="19" applyNumberFormat="1" applyFont="1" applyFill="1" applyBorder="1" applyAlignment="1">
      <alignment horizontal="right"/>
    </xf>
    <xf numFmtId="0" fontId="20" fillId="0" borderId="6" xfId="0" applyFont="1" applyBorder="1" applyAlignment="1">
      <alignment horizontal="left" vertical="center"/>
    </xf>
    <xf numFmtId="0" fontId="20" fillId="0" borderId="6" xfId="0" applyFont="1" applyBorder="1" applyAlignment="1">
      <alignment horizontal="center" vertical="top"/>
    </xf>
    <xf numFmtId="165" fontId="20" fillId="0" borderId="39" xfId="19" applyNumberFormat="1" applyFont="1" applyFill="1" applyBorder="1" applyAlignment="1">
      <alignment horizontal="right"/>
    </xf>
    <xf numFmtId="165" fontId="20" fillId="0" borderId="67" xfId="19" applyNumberFormat="1" applyFont="1" applyFill="1" applyBorder="1" applyAlignment="1">
      <alignment horizontal="right"/>
    </xf>
    <xf numFmtId="165" fontId="20" fillId="0" borderId="67" xfId="19" applyNumberFormat="1" applyFont="1" applyBorder="1" applyAlignment="1">
      <alignment horizontal="right"/>
    </xf>
    <xf numFmtId="165" fontId="20" fillId="0" borderId="18" xfId="0" applyNumberFormat="1" applyFont="1" applyBorder="1" applyAlignment="1">
      <alignment horizontal="right"/>
    </xf>
    <xf numFmtId="0" fontId="20" fillId="0" borderId="0" xfId="0" applyFont="1" applyAlignment="1">
      <alignment horizontal="left" vertical="center"/>
    </xf>
    <xf numFmtId="1" fontId="20" fillId="0" borderId="44" xfId="19" applyNumberFormat="1" applyFont="1" applyFill="1" applyBorder="1" applyAlignment="1">
      <alignment horizontal="right"/>
    </xf>
    <xf numFmtId="165" fontId="20" fillId="0" borderId="39" xfId="0" applyNumberFormat="1" applyFont="1" applyBorder="1" applyAlignment="1">
      <alignment horizontal="right"/>
    </xf>
    <xf numFmtId="165" fontId="20" fillId="0" borderId="65" xfId="19" applyNumberFormat="1" applyFont="1" applyFill="1" applyBorder="1" applyAlignment="1">
      <alignment horizontal="right"/>
    </xf>
    <xf numFmtId="165" fontId="20" fillId="0" borderId="14" xfId="19" applyNumberFormat="1" applyFont="1" applyBorder="1" applyAlignment="1">
      <alignment horizontal="right"/>
    </xf>
    <xf numFmtId="165" fontId="20" fillId="0" borderId="26" xfId="0" applyNumberFormat="1" applyFont="1" applyBorder="1" applyAlignment="1">
      <alignment horizontal="right"/>
    </xf>
    <xf numFmtId="165" fontId="20" fillId="0" borderId="54" xfId="19" applyNumberFormat="1" applyFont="1" applyBorder="1" applyAlignment="1">
      <alignment horizontal="right"/>
    </xf>
    <xf numFmtId="165" fontId="20" fillId="0" borderId="26" xfId="19" applyNumberFormat="1" applyFont="1" applyBorder="1" applyAlignment="1">
      <alignment horizontal="right"/>
    </xf>
    <xf numFmtId="1" fontId="20" fillId="0" borderId="13" xfId="0" applyNumberFormat="1" applyFont="1" applyBorder="1" applyAlignment="1">
      <alignment horizontal="right"/>
    </xf>
    <xf numFmtId="1" fontId="20" fillId="0" borderId="27" xfId="0" applyNumberFormat="1" applyFont="1" applyBorder="1" applyAlignment="1">
      <alignment horizontal="right"/>
    </xf>
    <xf numFmtId="1" fontId="20" fillId="0" borderId="5" xfId="0" applyNumberFormat="1" applyFont="1" applyBorder="1" applyAlignment="1">
      <alignment horizontal="right"/>
    </xf>
    <xf numFmtId="1" fontId="20" fillId="0" borderId="19" xfId="0" applyNumberFormat="1" applyFont="1" applyBorder="1" applyAlignment="1">
      <alignment horizontal="right"/>
    </xf>
    <xf numFmtId="166" fontId="20" fillId="0" borderId="44" xfId="19" applyNumberFormat="1" applyFont="1" applyFill="1" applyBorder="1" applyAlignment="1">
      <alignment horizontal="right"/>
    </xf>
    <xf numFmtId="0" fontId="20" fillId="0" borderId="43" xfId="0" applyFont="1" applyBorder="1"/>
    <xf numFmtId="0" fontId="20" fillId="0" borderId="39" xfId="0" applyFont="1" applyBorder="1"/>
    <xf numFmtId="0" fontId="20" fillId="0" borderId="67" xfId="0" applyFont="1" applyBorder="1"/>
    <xf numFmtId="0" fontId="20" fillId="0" borderId="19" xfId="0" applyFont="1" applyBorder="1"/>
    <xf numFmtId="3" fontId="6" fillId="0" borderId="9" xfId="0" applyNumberFormat="1" applyFont="1" applyBorder="1"/>
    <xf numFmtId="3" fontId="6" fillId="0" borderId="2" xfId="0" applyNumberFormat="1" applyFont="1" applyBorder="1"/>
    <xf numFmtId="3" fontId="6" fillId="0" borderId="8" xfId="0" applyNumberFormat="1" applyFont="1" applyBorder="1"/>
    <xf numFmtId="0" fontId="12" fillId="0" borderId="1" xfId="0" applyFont="1" applyBorder="1"/>
    <xf numFmtId="0" fontId="12" fillId="0" borderId="2" xfId="0" applyFont="1" applyBorder="1" applyAlignment="1">
      <alignment horizontal="left"/>
    </xf>
    <xf numFmtId="165" fontId="12" fillId="0" borderId="13" xfId="19" applyNumberFormat="1" applyFont="1" applyBorder="1"/>
    <xf numFmtId="0" fontId="12" fillId="0" borderId="8" xfId="0" applyFont="1" applyBorder="1" applyAlignment="1">
      <alignment horizontal="left"/>
    </xf>
    <xf numFmtId="0" fontId="12" fillId="0" borderId="1" xfId="0" applyFont="1" applyBorder="1" applyAlignment="1">
      <alignment horizontal="left"/>
    </xf>
    <xf numFmtId="165" fontId="12" fillId="0" borderId="3" xfId="19" applyNumberFormat="1" applyFont="1" applyBorder="1"/>
    <xf numFmtId="165" fontId="12" fillId="0" borderId="14" xfId="19" applyNumberFormat="1" applyFont="1" applyBorder="1"/>
    <xf numFmtId="0" fontId="12" fillId="0" borderId="4" xfId="0" applyFont="1" applyBorder="1" applyAlignment="1">
      <alignment vertical="center"/>
    </xf>
    <xf numFmtId="0" fontId="13" fillId="0" borderId="0" xfId="9" applyFont="1" applyProtection="1"/>
    <xf numFmtId="0" fontId="16" fillId="0" borderId="6" xfId="3" quotePrefix="1" applyFont="1" applyBorder="1"/>
    <xf numFmtId="0" fontId="20" fillId="0" borderId="13" xfId="0" applyFont="1" applyBorder="1" applyAlignment="1">
      <alignment horizontal="left" vertical="center"/>
    </xf>
    <xf numFmtId="0" fontId="20" fillId="0" borderId="5" xfId="0" applyFont="1" applyBorder="1" applyAlignment="1">
      <alignment horizontal="left" vertical="center"/>
    </xf>
    <xf numFmtId="0" fontId="20" fillId="0" borderId="7" xfId="0" applyFont="1" applyBorder="1" applyAlignment="1">
      <alignment horizontal="left" vertical="center"/>
    </xf>
    <xf numFmtId="0" fontId="20" fillId="0" borderId="6" xfId="0" applyFont="1" applyBorder="1" applyAlignment="1">
      <alignment horizontal="left"/>
    </xf>
    <xf numFmtId="0" fontId="5" fillId="0" borderId="13" xfId="0" applyFont="1" applyBorder="1"/>
    <xf numFmtId="0" fontId="5" fillId="0" borderId="5" xfId="0" applyFont="1" applyBorder="1"/>
    <xf numFmtId="0" fontId="5" fillId="0" borderId="7" xfId="0" applyFont="1" applyBorder="1"/>
    <xf numFmtId="0" fontId="5" fillId="0" borderId="13"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1" fontId="5" fillId="0" borderId="3" xfId="0" applyNumberFormat="1" applyFont="1" applyBorder="1"/>
    <xf numFmtId="165" fontId="5" fillId="0" borderId="13" xfId="19" applyNumberFormat="1" applyFont="1" applyBorder="1"/>
    <xf numFmtId="3" fontId="5" fillId="0" borderId="3" xfId="0" applyNumberFormat="1" applyFont="1" applyBorder="1"/>
    <xf numFmtId="0" fontId="5" fillId="0" borderId="14" xfId="0" applyFont="1" applyBorder="1" applyAlignment="1">
      <alignment horizontal="center" vertical="center" wrapText="1"/>
    </xf>
    <xf numFmtId="1" fontId="5" fillId="0" borderId="14" xfId="0" applyNumberFormat="1" applyFont="1" applyBorder="1"/>
    <xf numFmtId="165" fontId="5" fillId="0" borderId="5" xfId="19" applyNumberFormat="1" applyFont="1" applyBorder="1"/>
    <xf numFmtId="3" fontId="5" fillId="0" borderId="14" xfId="0" applyNumberFormat="1" applyFont="1" applyBorder="1"/>
    <xf numFmtId="1" fontId="5" fillId="0" borderId="15" xfId="0" applyNumberFormat="1" applyFont="1" applyBorder="1"/>
    <xf numFmtId="165" fontId="5" fillId="0" borderId="7" xfId="19" applyNumberFormat="1" applyFont="1" applyBorder="1"/>
    <xf numFmtId="3" fontId="5" fillId="0" borderId="15" xfId="0" applyNumberFormat="1" applyFont="1" applyBorder="1"/>
    <xf numFmtId="0" fontId="5" fillId="0" borderId="0" xfId="0" applyFont="1"/>
    <xf numFmtId="0" fontId="5" fillId="0" borderId="0" xfId="0" applyFont="1" applyAlignment="1">
      <alignment horizontal="center"/>
    </xf>
    <xf numFmtId="0" fontId="5" fillId="0" borderId="6" xfId="0" applyFont="1" applyBorder="1"/>
    <xf numFmtId="9" fontId="5" fillId="0" borderId="7" xfId="19" applyFont="1" applyBorder="1"/>
    <xf numFmtId="0" fontId="5" fillId="0" borderId="15" xfId="0" applyFont="1" applyBorder="1"/>
    <xf numFmtId="165" fontId="5" fillId="0" borderId="11" xfId="19" applyNumberFormat="1" applyFont="1" applyBorder="1"/>
    <xf numFmtId="3" fontId="5" fillId="0" borderId="0" xfId="0" applyNumberFormat="1" applyFont="1"/>
    <xf numFmtId="3" fontId="5" fillId="0" borderId="6" xfId="0" applyNumberFormat="1" applyFont="1" applyBorder="1"/>
    <xf numFmtId="0" fontId="6" fillId="0" borderId="9" xfId="0" applyFont="1" applyBorder="1" applyAlignment="1">
      <alignment wrapText="1"/>
    </xf>
    <xf numFmtId="0" fontId="12" fillId="0" borderId="18" xfId="0" applyFont="1" applyBorder="1"/>
    <xf numFmtId="0" fontId="12" fillId="0" borderId="27" xfId="0" applyFont="1" applyBorder="1"/>
    <xf numFmtId="0" fontId="5" fillId="0" borderId="12" xfId="0" applyFont="1" applyBorder="1" applyAlignment="1">
      <alignment horizontal="center"/>
    </xf>
    <xf numFmtId="0" fontId="5" fillId="0" borderId="6" xfId="0" applyFont="1" applyBorder="1" applyAlignment="1">
      <alignment horizontal="center"/>
    </xf>
    <xf numFmtId="0" fontId="5" fillId="0" borderId="6" xfId="0" applyFont="1" applyBorder="1" applyAlignment="1">
      <alignment horizontal="center" wrapText="1"/>
    </xf>
    <xf numFmtId="0" fontId="5" fillId="0" borderId="1" xfId="0" applyFont="1" applyBorder="1" applyAlignment="1">
      <alignment horizontal="center"/>
    </xf>
    <xf numFmtId="0" fontId="5" fillId="0" borderId="11" xfId="0" applyFont="1" applyBorder="1" applyAlignment="1">
      <alignment horizontal="center"/>
    </xf>
    <xf numFmtId="0" fontId="5" fillId="0" borderId="14" xfId="0" applyFont="1" applyBorder="1"/>
    <xf numFmtId="0" fontId="5" fillId="0" borderId="10" xfId="0" applyFont="1" applyBorder="1"/>
    <xf numFmtId="0" fontId="5" fillId="0" borderId="12" xfId="0" applyFont="1" applyBorder="1" applyAlignment="1">
      <alignment wrapText="1"/>
    </xf>
    <xf numFmtId="0" fontId="5" fillId="0" borderId="11" xfId="0" applyFont="1" applyBorder="1" applyAlignment="1">
      <alignment wrapText="1"/>
    </xf>
    <xf numFmtId="0" fontId="5" fillId="0" borderId="10" xfId="0" applyFont="1" applyBorder="1" applyAlignment="1">
      <alignment wrapText="1"/>
    </xf>
    <xf numFmtId="0" fontId="5" fillId="0" borderId="2" xfId="0" applyFont="1" applyBorder="1"/>
    <xf numFmtId="0" fontId="5" fillId="0" borderId="20" xfId="0" applyFont="1" applyBorder="1"/>
    <xf numFmtId="1" fontId="5" fillId="0" borderId="5" xfId="0" applyNumberFormat="1" applyFont="1" applyBorder="1"/>
    <xf numFmtId="166" fontId="5" fillId="0" borderId="2" xfId="0" applyNumberFormat="1" applyFont="1" applyBorder="1"/>
    <xf numFmtId="0" fontId="5" fillId="0" borderId="8" xfId="0" applyFont="1" applyBorder="1"/>
    <xf numFmtId="1" fontId="5" fillId="0" borderId="7" xfId="0" applyNumberFormat="1" applyFont="1" applyBorder="1"/>
    <xf numFmtId="166" fontId="5" fillId="0" borderId="8" xfId="0" applyNumberFormat="1" applyFont="1" applyBorder="1"/>
    <xf numFmtId="1" fontId="5" fillId="0" borderId="0" xfId="0" applyNumberFormat="1" applyFont="1"/>
    <xf numFmtId="0" fontId="5" fillId="0" borderId="4" xfId="0" applyFont="1" applyBorder="1"/>
    <xf numFmtId="0" fontId="5" fillId="0" borderId="8" xfId="0" applyFont="1" applyBorder="1" applyAlignment="1">
      <alignment wrapText="1"/>
    </xf>
    <xf numFmtId="0" fontId="5" fillId="0" borderId="1" xfId="0" applyFont="1" applyBorder="1" applyAlignment="1">
      <alignment wrapText="1"/>
    </xf>
    <xf numFmtId="1" fontId="12" fillId="0" borderId="0" xfId="9" applyNumberFormat="1" applyProtection="1"/>
    <xf numFmtId="1" fontId="12" fillId="0" borderId="6" xfId="9" applyNumberFormat="1" applyBorder="1" applyProtection="1"/>
    <xf numFmtId="0" fontId="5" fillId="0" borderId="10" xfId="0" applyFont="1" applyBorder="1" applyAlignment="1">
      <alignment horizontal="center"/>
    </xf>
    <xf numFmtId="165" fontId="5" fillId="0" borderId="0" xfId="19" applyNumberFormat="1" applyFont="1"/>
    <xf numFmtId="165" fontId="5" fillId="0" borderId="3" xfId="19" applyNumberFormat="1" applyFont="1" applyBorder="1"/>
    <xf numFmtId="165" fontId="5" fillId="0" borderId="4" xfId="19" applyNumberFormat="1" applyFont="1" applyBorder="1"/>
    <xf numFmtId="165" fontId="5" fillId="0" borderId="14" xfId="19" applyNumberFormat="1" applyFont="1" applyBorder="1"/>
    <xf numFmtId="165" fontId="5" fillId="0" borderId="0" xfId="19" applyNumberFormat="1" applyFont="1" applyBorder="1"/>
    <xf numFmtId="165" fontId="5" fillId="0" borderId="15" xfId="19" applyNumberFormat="1" applyFont="1" applyBorder="1"/>
    <xf numFmtId="165" fontId="5" fillId="0" borderId="6" xfId="19" applyNumberFormat="1" applyFont="1" applyBorder="1"/>
    <xf numFmtId="0" fontId="5" fillId="0" borderId="9" xfId="0" applyFont="1" applyBorder="1"/>
    <xf numFmtId="0" fontId="5" fillId="0" borderId="12" xfId="0" applyFont="1" applyBorder="1"/>
    <xf numFmtId="165" fontId="5" fillId="0" borderId="12" xfId="19" applyNumberFormat="1" applyFont="1" applyBorder="1"/>
    <xf numFmtId="165" fontId="5" fillId="0" borderId="1" xfId="19" applyNumberFormat="1" applyFont="1" applyBorder="1"/>
    <xf numFmtId="0" fontId="5" fillId="0" borderId="2" xfId="0" applyFont="1" applyBorder="1" applyAlignment="1">
      <alignment wrapText="1"/>
    </xf>
    <xf numFmtId="166" fontId="5" fillId="0" borderId="9" xfId="0" applyNumberFormat="1" applyFont="1" applyBorder="1"/>
    <xf numFmtId="1" fontId="5" fillId="0" borderId="0" xfId="19" applyNumberFormat="1" applyFont="1" applyFill="1" applyBorder="1"/>
    <xf numFmtId="1" fontId="5" fillId="0" borderId="13" xfId="0" applyNumberFormat="1" applyFont="1" applyBorder="1"/>
    <xf numFmtId="2" fontId="5" fillId="0" borderId="5" xfId="0" applyNumberFormat="1" applyFont="1" applyBorder="1"/>
    <xf numFmtId="2" fontId="5" fillId="0" borderId="7" xfId="0" applyNumberFormat="1" applyFont="1" applyBorder="1"/>
    <xf numFmtId="0" fontId="12" fillId="0" borderId="0" xfId="9" applyProtection="1"/>
    <xf numFmtId="165" fontId="5" fillId="0" borderId="26" xfId="19" applyNumberFormat="1" applyFont="1" applyBorder="1"/>
    <xf numFmtId="165" fontId="5" fillId="0" borderId="18" xfId="19" applyNumberFormat="1" applyFont="1" applyBorder="1"/>
    <xf numFmtId="165" fontId="5" fillId="0" borderId="19" xfId="19" applyNumberFormat="1" applyFont="1" applyBorder="1"/>
    <xf numFmtId="165" fontId="5" fillId="0" borderId="46" xfId="0" applyNumberFormat="1" applyFont="1" applyBorder="1"/>
    <xf numFmtId="165" fontId="5" fillId="0" borderId="39" xfId="0" applyNumberFormat="1" applyFont="1" applyBorder="1"/>
    <xf numFmtId="165" fontId="5" fillId="0" borderId="38" xfId="0" applyNumberFormat="1" applyFont="1" applyBorder="1"/>
    <xf numFmtId="165" fontId="5" fillId="0" borderId="40" xfId="0" applyNumberFormat="1" applyFont="1" applyBorder="1"/>
    <xf numFmtId="165" fontId="5" fillId="0" borderId="2" xfId="19" applyNumberFormat="1" applyFont="1" applyBorder="1"/>
    <xf numFmtId="165" fontId="5" fillId="0" borderId="67" xfId="0" applyNumberFormat="1" applyFont="1" applyBorder="1"/>
    <xf numFmtId="165" fontId="5" fillId="0" borderId="27" xfId="0" applyNumberFormat="1" applyFont="1" applyBorder="1"/>
    <xf numFmtId="165" fontId="5" fillId="0" borderId="14" xfId="0" applyNumberFormat="1" applyFont="1" applyBorder="1"/>
    <xf numFmtId="165" fontId="5" fillId="0" borderId="0" xfId="0" applyNumberFormat="1" applyFont="1"/>
    <xf numFmtId="165" fontId="5" fillId="0" borderId="16" xfId="19" applyNumberFormat="1" applyFont="1" applyBorder="1"/>
    <xf numFmtId="165" fontId="5" fillId="0" borderId="5" xfId="0" applyNumberFormat="1" applyFont="1" applyBorder="1"/>
    <xf numFmtId="165" fontId="5" fillId="0" borderId="54" xfId="0" applyNumberFormat="1" applyFont="1" applyBorder="1"/>
    <xf numFmtId="165" fontId="5" fillId="0" borderId="17" xfId="19" applyNumberFormat="1" applyFont="1" applyBorder="1"/>
    <xf numFmtId="165" fontId="5" fillId="0" borderId="18" xfId="0" applyNumberFormat="1" applyFont="1" applyBorder="1"/>
    <xf numFmtId="165" fontId="5" fillId="0" borderId="26" xfId="0" applyNumberFormat="1" applyFont="1" applyBorder="1"/>
    <xf numFmtId="165" fontId="5" fillId="0" borderId="19" xfId="0" applyNumberFormat="1" applyFont="1" applyBorder="1"/>
    <xf numFmtId="165" fontId="5" fillId="0" borderId="8" xfId="19" applyNumberFormat="1" applyFont="1" applyBorder="1"/>
    <xf numFmtId="165" fontId="5" fillId="0" borderId="49" xfId="0" applyNumberFormat="1" applyFont="1" applyBorder="1"/>
    <xf numFmtId="165" fontId="5" fillId="0" borderId="16" xfId="0" applyNumberFormat="1" applyFont="1" applyBorder="1"/>
    <xf numFmtId="165" fontId="5" fillId="0" borderId="17" xfId="0" applyNumberFormat="1" applyFont="1" applyBorder="1"/>
    <xf numFmtId="165" fontId="5" fillId="0" borderId="9" xfId="19" applyNumberFormat="1" applyFont="1" applyBorder="1"/>
    <xf numFmtId="165" fontId="5" fillId="0" borderId="49" xfId="19" applyNumberFormat="1" applyFont="1" applyBorder="1"/>
    <xf numFmtId="0" fontId="5" fillId="0" borderId="4" xfId="0" applyFont="1" applyBorder="1" applyAlignment="1">
      <alignment horizontal="center" vertical="center"/>
    </xf>
    <xf numFmtId="0" fontId="5" fillId="0" borderId="6" xfId="0" applyFont="1" applyBorder="1" applyAlignment="1">
      <alignment horizontal="center" vertical="center"/>
    </xf>
    <xf numFmtId="1" fontId="5" fillId="0" borderId="38" xfId="0" applyNumberFormat="1" applyFont="1" applyBorder="1"/>
    <xf numFmtId="1" fontId="5" fillId="0" borderId="39" xfId="0" applyNumberFormat="1" applyFont="1" applyBorder="1"/>
    <xf numFmtId="1" fontId="5" fillId="0" borderId="39" xfId="19" applyNumberFormat="1" applyFont="1" applyFill="1" applyBorder="1"/>
    <xf numFmtId="165" fontId="5" fillId="0" borderId="5" xfId="19" applyNumberFormat="1" applyFont="1" applyBorder="1" applyAlignment="1">
      <alignment horizontal="right"/>
    </xf>
    <xf numFmtId="1" fontId="5" fillId="0" borderId="26" xfId="0" applyNumberFormat="1" applyFont="1" applyBorder="1"/>
    <xf numFmtId="1" fontId="5" fillId="0" borderId="18" xfId="19" applyNumberFormat="1" applyFont="1" applyFill="1" applyBorder="1"/>
    <xf numFmtId="1" fontId="5" fillId="0" borderId="18" xfId="0" applyNumberFormat="1" applyFont="1" applyBorder="1"/>
    <xf numFmtId="1" fontId="5" fillId="0" borderId="50" xfId="19" applyNumberFormat="1" applyFont="1" applyFill="1" applyBorder="1" applyAlignment="1">
      <alignment horizontal="right" vertical="center"/>
    </xf>
    <xf numFmtId="1" fontId="5" fillId="0" borderId="15" xfId="19" applyNumberFormat="1" applyFont="1" applyFill="1" applyBorder="1" applyAlignment="1">
      <alignment horizontal="right" vertical="center"/>
    </xf>
    <xf numFmtId="1" fontId="5" fillId="0" borderId="6" xfId="19" applyNumberFormat="1" applyFont="1" applyFill="1" applyBorder="1" applyAlignment="1">
      <alignment horizontal="right" vertical="center"/>
    </xf>
    <xf numFmtId="165" fontId="5" fillId="0" borderId="16" xfId="19" applyNumberFormat="1" applyFont="1" applyBorder="1" applyAlignment="1">
      <alignment horizontal="right"/>
    </xf>
    <xf numFmtId="1" fontId="5" fillId="0" borderId="54" xfId="0" applyNumberFormat="1" applyFont="1" applyBorder="1"/>
    <xf numFmtId="1" fontId="5" fillId="0" borderId="54" xfId="19" applyNumberFormat="1" applyFont="1" applyFill="1" applyBorder="1"/>
    <xf numFmtId="165" fontId="5" fillId="0" borderId="17" xfId="19" applyNumberFormat="1" applyFont="1" applyBorder="1" applyAlignment="1">
      <alignment horizontal="right"/>
    </xf>
    <xf numFmtId="1" fontId="5" fillId="0" borderId="43" xfId="19" applyNumberFormat="1" applyFont="1" applyFill="1" applyBorder="1" applyAlignment="1">
      <alignment horizontal="right" vertical="center"/>
    </xf>
    <xf numFmtId="1" fontId="5" fillId="0" borderId="0" xfId="19" applyNumberFormat="1" applyFont="1" applyFill="1" applyBorder="1" applyAlignment="1">
      <alignment horizontal="right" vertical="center"/>
    </xf>
    <xf numFmtId="1" fontId="5" fillId="0" borderId="14" xfId="19" applyNumberFormat="1" applyFont="1" applyFill="1" applyBorder="1" applyAlignment="1">
      <alignment horizontal="right" vertical="center"/>
    </xf>
    <xf numFmtId="1" fontId="5" fillId="0" borderId="4" xfId="0" applyNumberFormat="1" applyFont="1" applyBorder="1"/>
    <xf numFmtId="1" fontId="5" fillId="0" borderId="4" xfId="19" applyNumberFormat="1" applyFont="1" applyFill="1" applyBorder="1"/>
    <xf numFmtId="1" fontId="5" fillId="0" borderId="67" xfId="0" applyNumberFormat="1" applyFont="1" applyBorder="1"/>
    <xf numFmtId="1" fontId="5" fillId="0" borderId="40" xfId="0" applyNumberFormat="1" applyFont="1" applyBorder="1"/>
    <xf numFmtId="1" fontId="5" fillId="0" borderId="38" xfId="19" applyNumberFormat="1" applyFont="1" applyFill="1" applyBorder="1"/>
    <xf numFmtId="9" fontId="5" fillId="0" borderId="89" xfId="0" applyNumberFormat="1" applyFont="1" applyBorder="1" applyAlignment="1">
      <alignment horizontal="right"/>
    </xf>
    <xf numFmtId="9" fontId="5" fillId="0" borderId="5" xfId="0" applyNumberFormat="1" applyFont="1" applyBorder="1"/>
    <xf numFmtId="1" fontId="5" fillId="0" borderId="19" xfId="0" applyNumberFormat="1" applyFont="1" applyBorder="1"/>
    <xf numFmtId="9" fontId="5" fillId="0" borderId="73" xfId="0" applyNumberFormat="1" applyFont="1" applyBorder="1" applyAlignment="1">
      <alignment horizontal="right"/>
    </xf>
    <xf numFmtId="166" fontId="5" fillId="0" borderId="19" xfId="0" applyNumberFormat="1" applyFont="1" applyBorder="1"/>
    <xf numFmtId="2" fontId="5" fillId="0" borderId="40" xfId="0" applyNumberFormat="1" applyFont="1" applyBorder="1"/>
    <xf numFmtId="2" fontId="5" fillId="0" borderId="19" xfId="0" applyNumberFormat="1" applyFont="1" applyBorder="1"/>
    <xf numFmtId="2" fontId="5" fillId="0" borderId="44" xfId="19" applyNumberFormat="1" applyFont="1" applyFill="1" applyBorder="1" applyAlignment="1">
      <alignment horizontal="right" vertical="center"/>
    </xf>
    <xf numFmtId="2" fontId="5" fillId="0" borderId="6" xfId="19" applyNumberFormat="1" applyFont="1" applyFill="1" applyBorder="1" applyAlignment="1">
      <alignment horizontal="right"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 fontId="5" fillId="0" borderId="58" xfId="0" applyNumberFormat="1" applyFont="1" applyBorder="1"/>
    <xf numFmtId="1" fontId="5" fillId="0" borderId="49" xfId="0" applyNumberFormat="1" applyFont="1" applyBorder="1"/>
    <xf numFmtId="1" fontId="5" fillId="0" borderId="16" xfId="0" applyNumberFormat="1" applyFont="1" applyBorder="1"/>
    <xf numFmtId="2" fontId="5" fillId="0" borderId="27" xfId="0" applyNumberFormat="1" applyFont="1" applyBorder="1"/>
    <xf numFmtId="1" fontId="5" fillId="0" borderId="2" xfId="0" applyNumberFormat="1" applyFont="1" applyBorder="1"/>
    <xf numFmtId="1" fontId="5" fillId="0" borderId="17" xfId="0" applyNumberFormat="1" applyFont="1" applyBorder="1"/>
    <xf numFmtId="1" fontId="5" fillId="0" borderId="64" xfId="0" applyNumberFormat="1" applyFont="1" applyBorder="1"/>
    <xf numFmtId="1" fontId="5" fillId="0" borderId="72" xfId="0" applyNumberFormat="1" applyFont="1" applyBorder="1"/>
    <xf numFmtId="1" fontId="5" fillId="0" borderId="53" xfId="0" applyNumberFormat="1" applyFont="1" applyBorder="1"/>
    <xf numFmtId="1" fontId="5" fillId="0" borderId="59" xfId="0" applyNumberFormat="1" applyFont="1" applyBorder="1"/>
    <xf numFmtId="2" fontId="5" fillId="0" borderId="62" xfId="0" applyNumberFormat="1" applyFont="1" applyBorder="1"/>
    <xf numFmtId="1" fontId="5" fillId="0" borderId="47" xfId="0" applyNumberFormat="1" applyFont="1" applyBorder="1"/>
    <xf numFmtId="1" fontId="5" fillId="0" borderId="66" xfId="0" applyNumberFormat="1" applyFont="1" applyBorder="1"/>
    <xf numFmtId="2" fontId="5" fillId="0" borderId="24" xfId="0" applyNumberFormat="1" applyFont="1" applyBorder="1"/>
    <xf numFmtId="1" fontId="5" fillId="0" borderId="9" xfId="0" applyNumberFormat="1" applyFont="1" applyBorder="1"/>
    <xf numFmtId="2" fontId="5" fillId="0" borderId="13" xfId="0" applyNumberFormat="1" applyFont="1" applyBorder="1"/>
    <xf numFmtId="1" fontId="5" fillId="0" borderId="45" xfId="0" applyNumberFormat="1" applyFont="1" applyBorder="1"/>
    <xf numFmtId="1" fontId="5" fillId="0" borderId="23" xfId="0" applyNumberFormat="1" applyFont="1" applyBorder="1"/>
    <xf numFmtId="1" fontId="5" fillId="0" borderId="27" xfId="0" applyNumberFormat="1" applyFont="1" applyBorder="1"/>
    <xf numFmtId="1" fontId="5" fillId="0" borderId="71" xfId="0" applyNumberFormat="1" applyFont="1" applyBorder="1"/>
    <xf numFmtId="165" fontId="5" fillId="0" borderId="9" xfId="0" applyNumberFormat="1" applyFont="1" applyBorder="1"/>
    <xf numFmtId="165" fontId="5" fillId="0" borderId="2" xfId="0" applyNumberFormat="1" applyFont="1" applyBorder="1"/>
    <xf numFmtId="165" fontId="5" fillId="0" borderId="13" xfId="0" applyNumberFormat="1" applyFont="1" applyBorder="1"/>
    <xf numFmtId="9" fontId="5" fillId="0" borderId="0" xfId="19" applyFont="1" applyBorder="1"/>
    <xf numFmtId="9" fontId="5" fillId="0" borderId="4" xfId="19" applyFont="1" applyBorder="1"/>
    <xf numFmtId="9" fontId="5" fillId="0" borderId="13" xfId="19" applyFont="1" applyBorder="1"/>
    <xf numFmtId="9" fontId="5" fillId="0" borderId="5" xfId="19" applyFont="1" applyBorder="1"/>
    <xf numFmtId="9" fontId="5" fillId="0" borderId="5" xfId="19" applyFont="1" applyFill="1" applyBorder="1"/>
    <xf numFmtId="9" fontId="5" fillId="0" borderId="15" xfId="19" applyFont="1" applyBorder="1"/>
    <xf numFmtId="9" fontId="5" fillId="0" borderId="6" xfId="19" applyFont="1" applyBorder="1"/>
    <xf numFmtId="9" fontId="5" fillId="0" borderId="27" xfId="0" applyNumberFormat="1" applyFont="1" applyBorder="1" applyAlignment="1">
      <alignment horizontal="right"/>
    </xf>
    <xf numFmtId="0" fontId="5" fillId="0" borderId="19" xfId="0" applyFont="1" applyBorder="1" applyAlignment="1">
      <alignment horizontal="right"/>
    </xf>
    <xf numFmtId="165" fontId="5" fillId="0" borderId="50" xfId="19" applyNumberFormat="1" applyFont="1" applyFill="1" applyBorder="1" applyAlignment="1">
      <alignment horizontal="right" vertical="center"/>
    </xf>
    <xf numFmtId="165" fontId="5" fillId="0" borderId="17" xfId="19" applyNumberFormat="1" applyFont="1" applyFill="1" applyBorder="1"/>
    <xf numFmtId="0" fontId="5" fillId="0" borderId="89" xfId="0" applyFont="1" applyBorder="1"/>
    <xf numFmtId="2" fontId="5" fillId="0" borderId="19" xfId="19" applyNumberFormat="1" applyFont="1" applyFill="1" applyBorder="1" applyAlignment="1">
      <alignment horizontal="right" vertical="center"/>
    </xf>
    <xf numFmtId="2" fontId="5" fillId="0" borderId="5" xfId="19" applyNumberFormat="1" applyFont="1" applyFill="1" applyBorder="1" applyAlignment="1">
      <alignment horizontal="right" vertical="center"/>
    </xf>
    <xf numFmtId="2" fontId="5" fillId="0" borderId="43" xfId="19" applyNumberFormat="1" applyFont="1" applyFill="1" applyBorder="1" applyAlignment="1">
      <alignment horizontal="right" vertical="center"/>
    </xf>
    <xf numFmtId="2" fontId="5" fillId="0" borderId="18" xfId="19" applyNumberFormat="1" applyFont="1" applyFill="1" applyBorder="1" applyAlignment="1">
      <alignment horizontal="right" vertical="center"/>
    </xf>
    <xf numFmtId="2" fontId="5" fillId="0" borderId="0" xfId="19" applyNumberFormat="1" applyFont="1" applyFill="1" applyBorder="1" applyAlignment="1">
      <alignment horizontal="right" vertical="center"/>
    </xf>
    <xf numFmtId="2" fontId="5" fillId="0" borderId="40" xfId="19" applyNumberFormat="1" applyFont="1" applyFill="1" applyBorder="1" applyAlignment="1">
      <alignment horizontal="right" vertical="center"/>
    </xf>
    <xf numFmtId="2" fontId="5" fillId="0" borderId="27" xfId="19" applyNumberFormat="1" applyFont="1" applyFill="1" applyBorder="1" applyAlignment="1">
      <alignment horizontal="right" vertical="center"/>
    </xf>
    <xf numFmtId="0" fontId="5" fillId="0" borderId="39" xfId="0" applyFont="1" applyBorder="1"/>
    <xf numFmtId="165" fontId="5" fillId="0" borderId="26" xfId="0" applyNumberFormat="1" applyFont="1" applyBorder="1" applyAlignment="1">
      <alignment horizontal="right"/>
    </xf>
    <xf numFmtId="0" fontId="5" fillId="0" borderId="67" xfId="0" applyFont="1" applyBorder="1"/>
    <xf numFmtId="165" fontId="5" fillId="0" borderId="54" xfId="19" applyNumberFormat="1" applyFont="1" applyFill="1" applyBorder="1" applyAlignment="1">
      <alignment horizontal="right"/>
    </xf>
    <xf numFmtId="166" fontId="5" fillId="0" borderId="27" xfId="0" applyNumberFormat="1" applyFont="1" applyBorder="1"/>
    <xf numFmtId="0" fontId="5" fillId="0" borderId="18" xfId="0" applyFont="1" applyBorder="1"/>
    <xf numFmtId="165" fontId="5" fillId="0" borderId="14" xfId="19" applyNumberFormat="1" applyFont="1" applyFill="1" applyBorder="1" applyAlignment="1">
      <alignment horizontal="right"/>
    </xf>
    <xf numFmtId="0" fontId="5" fillId="0" borderId="43" xfId="0" applyFont="1" applyBorder="1"/>
    <xf numFmtId="165" fontId="5" fillId="0" borderId="65" xfId="19" applyNumberFormat="1" applyFont="1" applyFill="1" applyBorder="1" applyAlignment="1">
      <alignment horizontal="right"/>
    </xf>
    <xf numFmtId="1" fontId="5" fillId="0" borderId="44" xfId="19" applyNumberFormat="1" applyFont="1" applyFill="1" applyBorder="1" applyAlignment="1">
      <alignment horizontal="right"/>
    </xf>
    <xf numFmtId="165" fontId="5" fillId="0" borderId="50" xfId="19" applyNumberFormat="1" applyFont="1" applyFill="1" applyBorder="1" applyAlignment="1">
      <alignment horizontal="right"/>
    </xf>
    <xf numFmtId="9" fontId="5" fillId="0" borderId="14" xfId="19" applyFont="1" applyBorder="1"/>
    <xf numFmtId="0" fontId="5" fillId="0" borderId="11" xfId="0" applyFont="1" applyBorder="1" applyAlignment="1">
      <alignment horizontal="center" vertical="center" wrapText="1"/>
    </xf>
    <xf numFmtId="165" fontId="5" fillId="0" borderId="0" xfId="19" applyNumberFormat="1" applyFont="1" applyFill="1" applyBorder="1"/>
    <xf numFmtId="165" fontId="5" fillId="0" borderId="5" xfId="19" applyNumberFormat="1" applyFont="1" applyFill="1" applyBorder="1"/>
    <xf numFmtId="0" fontId="5" fillId="0" borderId="13" xfId="0" applyFont="1" applyBorder="1" applyAlignment="1">
      <alignment horizontal="left"/>
    </xf>
    <xf numFmtId="0" fontId="5" fillId="0" borderId="5" xfId="0" applyFont="1" applyBorder="1" applyAlignment="1">
      <alignment horizontal="left"/>
    </xf>
    <xf numFmtId="0" fontId="5" fillId="0" borderId="7" xfId="0" applyFont="1" applyBorder="1" applyAlignment="1">
      <alignment horizontal="left"/>
    </xf>
    <xf numFmtId="0" fontId="5" fillId="0" borderId="9" xfId="0" applyFont="1" applyBorder="1" applyAlignment="1">
      <alignment horizontal="left"/>
    </xf>
    <xf numFmtId="0" fontId="5" fillId="0" borderId="8" xfId="0" applyFont="1" applyBorder="1" applyAlignment="1">
      <alignment horizontal="left"/>
    </xf>
    <xf numFmtId="0" fontId="5" fillId="0" borderId="11" xfId="0" applyFont="1" applyBorder="1"/>
    <xf numFmtId="0" fontId="5" fillId="0" borderId="3" xfId="0" applyFont="1" applyBorder="1"/>
    <xf numFmtId="2" fontId="5" fillId="0" borderId="3" xfId="0" applyNumberFormat="1" applyFont="1" applyBorder="1"/>
    <xf numFmtId="2" fontId="5" fillId="0" borderId="4" xfId="0" applyNumberFormat="1" applyFont="1" applyBorder="1"/>
    <xf numFmtId="2" fontId="5" fillId="0" borderId="15" xfId="0" applyNumberFormat="1" applyFont="1" applyBorder="1"/>
    <xf numFmtId="2" fontId="5" fillId="0" borderId="6" xfId="0" applyNumberFormat="1" applyFont="1" applyBorder="1"/>
    <xf numFmtId="2" fontId="5" fillId="0" borderId="14" xfId="0" applyNumberFormat="1" applyFont="1" applyBorder="1"/>
    <xf numFmtId="2" fontId="5" fillId="0" borderId="0" xfId="0" applyNumberFormat="1" applyFont="1"/>
    <xf numFmtId="0" fontId="5" fillId="0" borderId="6" xfId="0" applyFont="1" applyBorder="1" applyAlignment="1">
      <alignment horizontal="center" vertical="center" wrapText="1"/>
    </xf>
    <xf numFmtId="0" fontId="5" fillId="0" borderId="2" xfId="0" applyFont="1" applyBorder="1" applyAlignment="1">
      <alignment horizontal="left" vertical="center" wrapText="1"/>
    </xf>
    <xf numFmtId="3" fontId="5" fillId="0" borderId="0" xfId="0" applyNumberFormat="1" applyFont="1" applyAlignment="1">
      <alignment horizontal="right" vertical="center" wrapText="1"/>
    </xf>
    <xf numFmtId="165" fontId="5" fillId="0" borderId="5" xfId="19" applyNumberFormat="1" applyFont="1" applyBorder="1" applyAlignment="1">
      <alignment horizontal="right" vertical="center" wrapText="1"/>
    </xf>
    <xf numFmtId="3" fontId="5" fillId="0" borderId="5" xfId="0" applyNumberFormat="1" applyFont="1" applyBorder="1" applyAlignment="1">
      <alignment horizontal="right" vertical="center" wrapText="1"/>
    </xf>
    <xf numFmtId="0" fontId="5" fillId="0" borderId="17" xfId="0" applyFont="1" applyBorder="1" applyAlignment="1">
      <alignment horizontal="left" vertical="center" wrapText="1"/>
    </xf>
    <xf numFmtId="3" fontId="5" fillId="0" borderId="18" xfId="0" applyNumberFormat="1" applyFont="1" applyBorder="1" applyAlignment="1">
      <alignment horizontal="right" vertical="center" wrapText="1"/>
    </xf>
    <xf numFmtId="165" fontId="5" fillId="0" borderId="19" xfId="19" applyNumberFormat="1" applyFont="1" applyBorder="1" applyAlignment="1">
      <alignment horizontal="right" vertical="center" wrapText="1"/>
    </xf>
    <xf numFmtId="3" fontId="5" fillId="0" borderId="19" xfId="0" applyNumberFormat="1" applyFont="1" applyBorder="1" applyAlignment="1">
      <alignment horizontal="right" vertical="center" wrapText="1"/>
    </xf>
    <xf numFmtId="166" fontId="5" fillId="0" borderId="17" xfId="0" applyNumberFormat="1" applyFont="1" applyBorder="1"/>
    <xf numFmtId="0" fontId="5" fillId="0" borderId="76" xfId="0" applyFont="1" applyBorder="1"/>
    <xf numFmtId="0" fontId="5" fillId="0" borderId="76" xfId="0" applyFont="1" applyBorder="1" applyAlignment="1">
      <alignment horizontal="left" vertical="center" wrapText="1"/>
    </xf>
    <xf numFmtId="3" fontId="5" fillId="0" borderId="77" xfId="0" applyNumberFormat="1" applyFont="1" applyBorder="1" applyAlignment="1">
      <alignment horizontal="right" vertical="center" wrapText="1"/>
    </xf>
    <xf numFmtId="165" fontId="5" fillId="0" borderId="78" xfId="19" applyNumberFormat="1" applyFont="1" applyBorder="1" applyAlignment="1">
      <alignment horizontal="right" vertical="center" wrapText="1"/>
    </xf>
    <xf numFmtId="3" fontId="5" fillId="0" borderId="78" xfId="0" applyNumberFormat="1" applyFont="1" applyBorder="1" applyAlignment="1">
      <alignment horizontal="right" vertical="center" wrapText="1"/>
    </xf>
    <xf numFmtId="166" fontId="5" fillId="0" borderId="16" xfId="0" applyNumberFormat="1" applyFont="1" applyBorder="1"/>
    <xf numFmtId="0" fontId="5" fillId="0" borderId="8" xfId="0" applyFont="1" applyBorder="1" applyAlignment="1">
      <alignment horizontal="left" vertical="center" wrapText="1"/>
    </xf>
    <xf numFmtId="3" fontId="5" fillId="0" borderId="6" xfId="0" applyNumberFormat="1" applyFont="1" applyBorder="1" applyAlignment="1">
      <alignment horizontal="right" vertical="center" wrapText="1"/>
    </xf>
    <xf numFmtId="165" fontId="5" fillId="0" borderId="7" xfId="19" applyNumberFormat="1" applyFont="1" applyBorder="1" applyAlignment="1">
      <alignment horizontal="right" vertical="center" wrapText="1"/>
    </xf>
    <xf numFmtId="3" fontId="5" fillId="0" borderId="7" xfId="0" applyNumberFormat="1" applyFont="1" applyBorder="1" applyAlignment="1">
      <alignment horizontal="right" vertical="center" wrapText="1"/>
    </xf>
    <xf numFmtId="0" fontId="5" fillId="0" borderId="2" xfId="0" applyFont="1" applyBorder="1" applyAlignment="1">
      <alignment horizontal="justify" vertical="center" wrapText="1"/>
    </xf>
    <xf numFmtId="0" fontId="5" fillId="0" borderId="0" xfId="0" applyFont="1" applyAlignment="1">
      <alignment horizontal="right" vertical="center" wrapText="1"/>
    </xf>
    <xf numFmtId="165" fontId="5" fillId="0" borderId="0" xfId="19" applyNumberFormat="1" applyFont="1" applyBorder="1" applyAlignment="1">
      <alignment horizontal="right" vertical="center" wrapText="1"/>
    </xf>
    <xf numFmtId="0" fontId="5" fillId="0" borderId="26" xfId="0" applyFont="1" applyBorder="1"/>
    <xf numFmtId="3" fontId="5" fillId="0" borderId="54" xfId="0" applyNumberFormat="1" applyFont="1" applyBorder="1" applyAlignment="1">
      <alignment horizontal="right" vertical="center" wrapText="1"/>
    </xf>
    <xf numFmtId="3" fontId="5" fillId="0" borderId="54" xfId="0" applyNumberFormat="1" applyFont="1" applyBorder="1"/>
    <xf numFmtId="0" fontId="5" fillId="0" borderId="6" xfId="0" applyFont="1" applyBorder="1" applyAlignment="1">
      <alignment horizontal="right" vertical="center" wrapText="1"/>
    </xf>
    <xf numFmtId="165" fontId="5" fillId="0" borderId="6" xfId="19" applyNumberFormat="1" applyFont="1" applyBorder="1" applyAlignment="1">
      <alignment horizontal="right" vertical="center" wrapText="1"/>
    </xf>
    <xf numFmtId="165" fontId="5" fillId="0" borderId="78" xfId="19" applyNumberFormat="1" applyFont="1" applyBorder="1"/>
    <xf numFmtId="165" fontId="5" fillId="0" borderId="27" xfId="19" applyNumberFormat="1" applyFont="1" applyBorder="1"/>
    <xf numFmtId="0" fontId="5" fillId="0" borderId="17" xfId="0" applyFont="1" applyBorder="1"/>
    <xf numFmtId="165" fontId="5" fillId="0" borderId="79" xfId="19" applyNumberFormat="1" applyFont="1" applyBorder="1"/>
    <xf numFmtId="0" fontId="5" fillId="0" borderId="19" xfId="0" applyFont="1" applyBorder="1"/>
    <xf numFmtId="165" fontId="5" fillId="0" borderId="80" xfId="19" applyNumberFormat="1" applyFont="1" applyBorder="1"/>
    <xf numFmtId="165" fontId="5" fillId="0" borderId="81" xfId="19" applyNumberFormat="1" applyFont="1" applyBorder="1"/>
    <xf numFmtId="0" fontId="5" fillId="0" borderId="0" xfId="0" applyFont="1" applyAlignment="1">
      <alignment wrapText="1"/>
    </xf>
    <xf numFmtId="165" fontId="5" fillId="0" borderId="3" xfId="19" applyNumberFormat="1" applyFont="1" applyBorder="1" applyAlignment="1">
      <alignment wrapText="1"/>
    </xf>
    <xf numFmtId="165" fontId="5" fillId="0" borderId="4" xfId="19" applyNumberFormat="1" applyFont="1" applyBorder="1" applyAlignment="1">
      <alignment wrapText="1"/>
    </xf>
    <xf numFmtId="165" fontId="5" fillId="0" borderId="13" xfId="19" applyNumberFormat="1" applyFont="1" applyBorder="1" applyAlignment="1">
      <alignment wrapText="1"/>
    </xf>
    <xf numFmtId="165" fontId="5" fillId="0" borderId="14" xfId="19" applyNumberFormat="1" applyFont="1" applyBorder="1" applyAlignment="1">
      <alignment wrapText="1"/>
    </xf>
    <xf numFmtId="165" fontId="5" fillId="0" borderId="0" xfId="19" applyNumberFormat="1" applyFont="1" applyBorder="1" applyAlignment="1">
      <alignment wrapText="1"/>
    </xf>
    <xf numFmtId="165" fontId="5" fillId="0" borderId="5" xfId="19" applyNumberFormat="1" applyFont="1" applyBorder="1" applyAlignment="1">
      <alignment wrapText="1"/>
    </xf>
    <xf numFmtId="165" fontId="5" fillId="0" borderId="15" xfId="19" applyNumberFormat="1" applyFont="1" applyBorder="1" applyAlignment="1">
      <alignment wrapText="1"/>
    </xf>
    <xf numFmtId="165" fontId="5" fillId="0" borderId="6" xfId="19" applyNumberFormat="1" applyFont="1" applyBorder="1" applyAlignment="1">
      <alignment wrapText="1"/>
    </xf>
    <xf numFmtId="165" fontId="5" fillId="0" borderId="7" xfId="19" applyNumberFormat="1" applyFont="1" applyBorder="1" applyAlignment="1">
      <alignment wrapText="1"/>
    </xf>
    <xf numFmtId="3" fontId="5" fillId="0" borderId="4" xfId="0" applyNumberFormat="1" applyFont="1" applyBorder="1"/>
    <xf numFmtId="165" fontId="5" fillId="0" borderId="13" xfId="19" applyNumberFormat="1" applyFont="1" applyFill="1" applyBorder="1"/>
    <xf numFmtId="165" fontId="5" fillId="0" borderId="7" xfId="19" applyNumberFormat="1" applyFont="1" applyFill="1" applyBorder="1"/>
    <xf numFmtId="165" fontId="5" fillId="0" borderId="4" xfId="19" applyNumberFormat="1" applyFont="1" applyFill="1" applyBorder="1"/>
    <xf numFmtId="165" fontId="5" fillId="0" borderId="26" xfId="19" applyNumberFormat="1" applyFont="1" applyFill="1" applyBorder="1"/>
    <xf numFmtId="165" fontId="5" fillId="0" borderId="18" xfId="19" applyNumberFormat="1" applyFont="1" applyFill="1" applyBorder="1"/>
    <xf numFmtId="165" fontId="5" fillId="0" borderId="19" xfId="19" applyNumberFormat="1" applyFont="1" applyFill="1" applyBorder="1"/>
    <xf numFmtId="165" fontId="5" fillId="0" borderId="7" xfId="0" applyNumberFormat="1" applyFont="1" applyBorder="1"/>
    <xf numFmtId="165" fontId="5" fillId="0" borderId="50" xfId="19" applyNumberFormat="1" applyFont="1" applyFill="1" applyBorder="1"/>
    <xf numFmtId="165" fontId="5" fillId="0" borderId="43" xfId="19" applyNumberFormat="1" applyFont="1" applyFill="1" applyBorder="1"/>
    <xf numFmtId="165" fontId="5" fillId="0" borderId="44" xfId="19" applyNumberFormat="1" applyFont="1" applyFill="1" applyBorder="1"/>
    <xf numFmtId="165" fontId="5" fillId="0" borderId="43" xfId="0" applyNumberFormat="1" applyFont="1" applyBorder="1"/>
    <xf numFmtId="165" fontId="5" fillId="0" borderId="44" xfId="0" applyNumberFormat="1" applyFont="1" applyBorder="1"/>
    <xf numFmtId="165" fontId="5" fillId="0" borderId="0" xfId="19" applyNumberFormat="1" applyFont="1" applyFill="1"/>
    <xf numFmtId="165" fontId="5" fillId="0" borderId="15" xfId="19" applyNumberFormat="1" applyFont="1" applyFill="1" applyBorder="1"/>
    <xf numFmtId="165" fontId="5" fillId="0" borderId="6" xfId="19" applyNumberFormat="1" applyFont="1" applyFill="1" applyBorder="1"/>
    <xf numFmtId="1" fontId="5" fillId="0" borderId="44" xfId="0" applyNumberFormat="1" applyFont="1" applyBorder="1"/>
    <xf numFmtId="1" fontId="5" fillId="0" borderId="6" xfId="0" applyNumberFormat="1" applyFont="1" applyBorder="1"/>
    <xf numFmtId="0" fontId="5" fillId="0" borderId="1" xfId="0" applyFont="1" applyBorder="1"/>
    <xf numFmtId="0" fontId="5" fillId="0" borderId="36" xfId="0" applyFont="1" applyBorder="1"/>
    <xf numFmtId="0" fontId="5" fillId="0" borderId="34" xfId="0" applyFont="1" applyBorder="1"/>
    <xf numFmtId="0" fontId="5" fillId="0" borderId="0" xfId="0" applyFont="1" applyAlignment="1">
      <alignment horizontal="center" vertical="center"/>
    </xf>
    <xf numFmtId="0" fontId="5" fillId="0" borderId="25" xfId="0" applyFont="1" applyBorder="1"/>
    <xf numFmtId="0" fontId="5" fillId="0" borderId="35" xfId="0" applyFont="1" applyBorder="1"/>
    <xf numFmtId="0" fontId="5" fillId="0" borderId="6" xfId="0" applyFont="1" applyBorder="1" applyAlignment="1">
      <alignment wrapText="1"/>
    </xf>
    <xf numFmtId="1" fontId="5" fillId="0" borderId="32" xfId="0" applyNumberFormat="1" applyFont="1" applyBorder="1"/>
    <xf numFmtId="1" fontId="5" fillId="0" borderId="20" xfId="0" applyNumberFormat="1" applyFont="1" applyBorder="1"/>
    <xf numFmtId="0" fontId="12" fillId="0" borderId="1" xfId="9" applyBorder="1" applyProtection="1"/>
    <xf numFmtId="0" fontId="12" fillId="0" borderId="11" xfId="9" applyBorder="1" applyProtection="1"/>
    <xf numFmtId="2" fontId="12" fillId="0" borderId="4" xfId="9" applyNumberFormat="1" applyBorder="1" applyProtection="1"/>
    <xf numFmtId="2" fontId="12" fillId="0" borderId="13" xfId="9" applyNumberFormat="1" applyBorder="1" applyProtection="1"/>
    <xf numFmtId="2" fontId="12" fillId="0" borderId="6" xfId="9" applyNumberFormat="1" applyBorder="1" applyProtection="1"/>
    <xf numFmtId="2" fontId="12" fillId="0" borderId="7" xfId="9" applyNumberFormat="1" applyBorder="1" applyProtection="1"/>
    <xf numFmtId="0" fontId="5" fillId="0" borderId="2" xfId="0" applyFont="1" applyBorder="1" applyAlignment="1">
      <alignment horizontal="left"/>
    </xf>
    <xf numFmtId="0" fontId="5" fillId="0" borderId="11" xfId="0" applyFont="1" applyBorder="1" applyAlignment="1">
      <alignment horizontal="left"/>
    </xf>
    <xf numFmtId="0" fontId="12" fillId="0" borderId="13" xfId="9" applyBorder="1" applyProtection="1"/>
    <xf numFmtId="2" fontId="12" fillId="0" borderId="1" xfId="9" applyNumberFormat="1" applyBorder="1" applyProtection="1"/>
    <xf numFmtId="0" fontId="12" fillId="0" borderId="5" xfId="9" applyBorder="1" applyProtection="1"/>
    <xf numFmtId="2" fontId="12" fillId="0" borderId="0" xfId="9" applyNumberFormat="1" applyProtection="1"/>
    <xf numFmtId="2" fontId="12" fillId="0" borderId="5" xfId="9" applyNumberFormat="1" applyBorder="1" applyProtection="1"/>
    <xf numFmtId="0" fontId="12" fillId="0" borderId="7" xfId="9" applyBorder="1" applyProtection="1"/>
    <xf numFmtId="0" fontId="5" fillId="2" borderId="0" xfId="0" applyFont="1" applyFill="1"/>
    <xf numFmtId="0" fontId="12" fillId="0" borderId="13" xfId="9" applyBorder="1" applyAlignment="1" applyProtection="1">
      <alignment horizontal="center"/>
    </xf>
    <xf numFmtId="0" fontId="12" fillId="0" borderId="7" xfId="9" applyBorder="1" applyAlignment="1" applyProtection="1">
      <alignment wrapText="1"/>
    </xf>
    <xf numFmtId="0" fontId="12" fillId="0" borderId="9" xfId="9" applyBorder="1" applyAlignment="1" applyProtection="1">
      <alignment horizontal="center"/>
    </xf>
    <xf numFmtId="0" fontId="12" fillId="0" borderId="5" xfId="9" applyBorder="1" applyAlignment="1" applyProtection="1">
      <alignment wrapText="1"/>
    </xf>
    <xf numFmtId="0" fontId="13" fillId="0" borderId="13" xfId="9" applyFont="1" applyBorder="1" applyProtection="1"/>
    <xf numFmtId="0" fontId="12" fillId="0" borderId="9" xfId="9" applyBorder="1" applyAlignment="1" applyProtection="1">
      <alignment horizontal="right"/>
    </xf>
    <xf numFmtId="0" fontId="12" fillId="0" borderId="8" xfId="9" applyBorder="1" applyAlignment="1" applyProtection="1">
      <alignment horizontal="right"/>
    </xf>
    <xf numFmtId="0" fontId="5" fillId="0" borderId="2" xfId="0" applyFont="1" applyBorder="1" applyAlignment="1">
      <alignment horizontal="right"/>
    </xf>
    <xf numFmtId="0" fontId="5" fillId="0" borderId="8" xfId="0" applyFont="1" applyBorder="1" applyAlignment="1">
      <alignment horizontal="right"/>
    </xf>
    <xf numFmtId="0" fontId="6" fillId="0" borderId="12" xfId="0" applyFont="1" applyBorder="1" applyAlignment="1">
      <alignment horizontal="left" wrapText="1"/>
    </xf>
    <xf numFmtId="0" fontId="6" fillId="0" borderId="1" xfId="0" applyFont="1" applyBorder="1" applyAlignment="1">
      <alignment horizontal="left" wrapText="1"/>
    </xf>
    <xf numFmtId="0" fontId="6" fillId="0" borderId="11" xfId="0" applyFont="1" applyBorder="1" applyAlignment="1">
      <alignment horizontal="left" wrapText="1"/>
    </xf>
    <xf numFmtId="0" fontId="5" fillId="0" borderId="11" xfId="0" applyFont="1" applyBorder="1" applyAlignment="1">
      <alignment horizontal="left" wrapText="1"/>
    </xf>
    <xf numFmtId="0" fontId="5" fillId="0" borderId="15" xfId="0" applyFont="1" applyBorder="1" applyAlignment="1">
      <alignment horizontal="left" wrapText="1"/>
    </xf>
    <xf numFmtId="0" fontId="5" fillId="0" borderId="7" xfId="0" applyFont="1" applyBorder="1" applyAlignment="1">
      <alignment horizontal="left" wrapText="1"/>
    </xf>
    <xf numFmtId="0" fontId="5" fillId="0" borderId="6" xfId="0" applyFont="1" applyBorder="1" applyAlignment="1">
      <alignment horizontal="left" wrapText="1"/>
    </xf>
    <xf numFmtId="0" fontId="12" fillId="0" borderId="10" xfId="0" applyFont="1" applyBorder="1" applyAlignment="1">
      <alignment horizontal="center"/>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20" fillId="0" borderId="1" xfId="0" applyFont="1" applyBorder="1" applyAlignment="1">
      <alignment horizontal="left" vertical="center" wrapText="1"/>
    </xf>
    <xf numFmtId="0" fontId="20"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wrapText="1"/>
    </xf>
    <xf numFmtId="49" fontId="5" fillId="0" borderId="6" xfId="0" applyNumberFormat="1" applyFont="1" applyBorder="1" applyAlignment="1">
      <alignment horizontal="left" vertical="center" wrapText="1"/>
    </xf>
    <xf numFmtId="49" fontId="5" fillId="0" borderId="81" xfId="0" applyNumberFormat="1" applyFont="1" applyBorder="1" applyAlignment="1">
      <alignment horizontal="left" vertical="center" wrapText="1"/>
    </xf>
    <xf numFmtId="0" fontId="20" fillId="0" borderId="27" xfId="0" applyFont="1" applyBorder="1" applyAlignment="1">
      <alignment horizontal="left" vertical="center"/>
    </xf>
    <xf numFmtId="165" fontId="5" fillId="0" borderId="38" xfId="19" applyNumberFormat="1" applyFont="1" applyBorder="1" applyAlignment="1">
      <alignment wrapText="1"/>
    </xf>
    <xf numFmtId="165" fontId="5" fillId="0" borderId="39" xfId="19" applyNumberFormat="1" applyFont="1" applyBorder="1" applyAlignment="1">
      <alignment wrapText="1"/>
    </xf>
    <xf numFmtId="165" fontId="5" fillId="0" borderId="40" xfId="19" applyNumberFormat="1" applyFont="1" applyBorder="1" applyAlignment="1">
      <alignment wrapText="1"/>
    </xf>
    <xf numFmtId="9" fontId="5" fillId="0" borderId="6" xfId="0" applyNumberFormat="1" applyFont="1" applyBorder="1" applyAlignment="1">
      <alignment horizontal="left" wrapText="1"/>
    </xf>
    <xf numFmtId="0" fontId="5" fillId="0" borderId="81" xfId="0" applyFont="1" applyBorder="1" applyAlignment="1">
      <alignment horizontal="left" wrapText="1"/>
    </xf>
    <xf numFmtId="0" fontId="5" fillId="0" borderId="6" xfId="0" applyFont="1" applyBorder="1" applyAlignment="1">
      <alignment horizontal="left"/>
    </xf>
    <xf numFmtId="0" fontId="5" fillId="0" borderId="15" xfId="0" applyFont="1" applyBorder="1" applyAlignment="1">
      <alignment wrapText="1"/>
    </xf>
    <xf numFmtId="0" fontId="5" fillId="0" borderId="7" xfId="0" applyFont="1" applyBorder="1" applyAlignment="1">
      <alignment wrapText="1"/>
    </xf>
    <xf numFmtId="0" fontId="5" fillId="0" borderId="12" xfId="0" applyFont="1" applyBorder="1" applyAlignment="1">
      <alignment horizontal="left" wrapText="1"/>
    </xf>
    <xf numFmtId="0" fontId="5" fillId="0" borderId="12" xfId="0" applyFont="1" applyBorder="1" applyAlignment="1">
      <alignment horizontal="left"/>
    </xf>
    <xf numFmtId="0" fontId="5" fillId="0" borderId="0" xfId="0" applyFont="1" applyAlignment="1">
      <alignment horizontal="left"/>
    </xf>
    <xf numFmtId="1" fontId="20" fillId="0" borderId="14" xfId="19" applyNumberFormat="1" applyFont="1" applyFill="1" applyBorder="1" applyAlignment="1">
      <alignment horizontal="right"/>
    </xf>
    <xf numFmtId="0" fontId="6" fillId="0" borderId="0" xfId="0" applyFont="1" applyAlignment="1">
      <alignment horizontal="left"/>
    </xf>
    <xf numFmtId="165" fontId="12" fillId="0" borderId="0" xfId="19" applyNumberFormat="1" applyFont="1" applyBorder="1" applyAlignment="1">
      <alignment wrapText="1"/>
    </xf>
    <xf numFmtId="0" fontId="4" fillId="0" borderId="0" xfId="0" applyFont="1"/>
    <xf numFmtId="0" fontId="4" fillId="0" borderId="13" xfId="0" applyFont="1" applyBorder="1"/>
    <xf numFmtId="0" fontId="4" fillId="0" borderId="5" xfId="0" applyFont="1" applyBorder="1"/>
    <xf numFmtId="0" fontId="4" fillId="0" borderId="7" xfId="0" applyFont="1" applyBorder="1"/>
    <xf numFmtId="0" fontId="4" fillId="0" borderId="2" xfId="0" applyFont="1" applyBorder="1"/>
    <xf numFmtId="0" fontId="4" fillId="0" borderId="8" xfId="0" applyFont="1" applyBorder="1"/>
    <xf numFmtId="0" fontId="4" fillId="0" borderId="9" xfId="0" applyFont="1" applyBorder="1"/>
    <xf numFmtId="0" fontId="4" fillId="0" borderId="1" xfId="0" applyFont="1" applyBorder="1"/>
    <xf numFmtId="165" fontId="4" fillId="0" borderId="0" xfId="0" applyNumberFormat="1" applyFont="1"/>
    <xf numFmtId="165" fontId="4" fillId="0" borderId="5" xfId="19" applyNumberFormat="1" applyFont="1" applyBorder="1"/>
    <xf numFmtId="165" fontId="4" fillId="0" borderId="7" xfId="19" applyNumberFormat="1" applyFont="1" applyBorder="1"/>
    <xf numFmtId="165" fontId="4" fillId="0" borderId="17" xfId="0" applyNumberFormat="1" applyFont="1" applyBorder="1"/>
    <xf numFmtId="0" fontId="4" fillId="0" borderId="5" xfId="0" applyFont="1" applyBorder="1" applyAlignment="1">
      <alignment wrapText="1"/>
    </xf>
    <xf numFmtId="0" fontId="4" fillId="0" borderId="7" xfId="0" applyFont="1" applyBorder="1" applyAlignment="1">
      <alignment wrapText="1"/>
    </xf>
    <xf numFmtId="0" fontId="6" fillId="0" borderId="12" xfId="0" applyFont="1" applyBorder="1" applyAlignment="1">
      <alignment horizontal="center" wrapText="1"/>
    </xf>
    <xf numFmtId="0" fontId="3" fillId="2" borderId="0" xfId="0" applyFont="1" applyFill="1"/>
    <xf numFmtId="0" fontId="3" fillId="0" borderId="0" xfId="0" applyFont="1"/>
    <xf numFmtId="14" fontId="3" fillId="2" borderId="0" xfId="0" applyNumberFormat="1" applyFont="1" applyFill="1" applyAlignment="1">
      <alignment horizontal="left"/>
    </xf>
    <xf numFmtId="0" fontId="2" fillId="0" borderId="0" xfId="0" applyFont="1"/>
    <xf numFmtId="166" fontId="2" fillId="0" borderId="0" xfId="0" applyNumberFormat="1" applyFont="1"/>
    <xf numFmtId="1" fontId="2" fillId="0" borderId="0" xfId="0" applyNumberFormat="1" applyFont="1"/>
    <xf numFmtId="0" fontId="2" fillId="0" borderId="1" xfId="0" applyFont="1" applyBorder="1" applyAlignment="1">
      <alignment horizontal="left" wrapText="1"/>
    </xf>
    <xf numFmtId="1" fontId="2" fillId="0" borderId="15" xfId="0" applyNumberFormat="1" applyFont="1" applyBorder="1"/>
    <xf numFmtId="166" fontId="2" fillId="0" borderId="6" xfId="0" applyNumberFormat="1" applyFont="1" applyBorder="1"/>
    <xf numFmtId="165" fontId="2" fillId="0" borderId="0" xfId="19" applyNumberFormat="1" applyFont="1"/>
    <xf numFmtId="165" fontId="2" fillId="0" borderId="6" xfId="19" applyNumberFormat="1" applyFont="1" applyBorder="1"/>
    <xf numFmtId="0" fontId="2" fillId="0" borderId="0" xfId="0" applyFont="1" applyAlignment="1">
      <alignment horizontal="justify" vertical="center" wrapText="1"/>
    </xf>
    <xf numFmtId="0" fontId="2" fillId="0" borderId="6" xfId="0" applyFont="1" applyBorder="1" applyAlignment="1">
      <alignment horizontal="justify" vertical="center" wrapText="1"/>
    </xf>
    <xf numFmtId="0" fontId="2" fillId="0" borderId="0" xfId="0" applyFont="1" applyAlignment="1">
      <alignment horizontal="center"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2" fillId="0" borderId="13" xfId="0" applyFont="1" applyBorder="1" applyAlignment="1">
      <alignment horizontal="center" vertical="top" wrapText="1"/>
    </xf>
    <xf numFmtId="2" fontId="12" fillId="0" borderId="2" xfId="0" applyNumberFormat="1" applyFont="1" applyBorder="1"/>
    <xf numFmtId="2" fontId="12" fillId="0" borderId="9" xfId="0" applyNumberFormat="1" applyFont="1" applyBorder="1"/>
    <xf numFmtId="2" fontId="12" fillId="0" borderId="8" xfId="0" applyNumberFormat="1" applyFont="1" applyBorder="1"/>
    <xf numFmtId="0" fontId="12" fillId="0" borderId="9"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1" fontId="12" fillId="0" borderId="3" xfId="0" applyNumberFormat="1" applyFont="1" applyBorder="1" applyAlignment="1">
      <alignment horizontal="right" vertical="center" wrapText="1"/>
    </xf>
    <xf numFmtId="2" fontId="12" fillId="0" borderId="4" xfId="0" applyNumberFormat="1" applyFont="1" applyBorder="1" applyAlignment="1">
      <alignment horizontal="right" vertical="center" wrapText="1"/>
    </xf>
    <xf numFmtId="2" fontId="12" fillId="0" borderId="13" xfId="0" applyNumberFormat="1" applyFont="1" applyBorder="1" applyAlignment="1">
      <alignment horizontal="right" vertical="center" wrapText="1"/>
    </xf>
    <xf numFmtId="0" fontId="12" fillId="0" borderId="2" xfId="0" applyFont="1" applyBorder="1" applyAlignment="1">
      <alignment horizontal="left" vertical="center" wrapText="1"/>
    </xf>
    <xf numFmtId="2" fontId="12" fillId="0" borderId="14" xfId="0" applyNumberFormat="1" applyFont="1" applyBorder="1" applyAlignment="1">
      <alignment horizontal="right" vertical="center" wrapText="1"/>
    </xf>
    <xf numFmtId="1" fontId="12" fillId="0" borderId="0" xfId="0" applyNumberFormat="1" applyFont="1" applyAlignment="1">
      <alignment horizontal="right" vertical="center" wrapText="1"/>
    </xf>
    <xf numFmtId="2" fontId="12" fillId="0" borderId="5" xfId="0" applyNumberFormat="1" applyFont="1" applyBorder="1" applyAlignment="1">
      <alignment wrapText="1"/>
    </xf>
    <xf numFmtId="0" fontId="12" fillId="0" borderId="8" xfId="0" applyFont="1" applyBorder="1" applyAlignment="1">
      <alignment horizontal="left" vertical="center" wrapText="1"/>
    </xf>
    <xf numFmtId="2" fontId="12" fillId="0" borderId="15" xfId="0" applyNumberFormat="1" applyFont="1" applyBorder="1" applyAlignment="1">
      <alignment horizontal="right" vertical="center" wrapText="1"/>
    </xf>
    <xf numFmtId="2" fontId="12" fillId="0" borderId="6" xfId="0" applyNumberFormat="1" applyFont="1" applyBorder="1" applyAlignment="1">
      <alignment wrapText="1"/>
    </xf>
    <xf numFmtId="1" fontId="12" fillId="0" borderId="7" xfId="0" applyNumberFormat="1" applyFont="1" applyBorder="1" applyAlignment="1">
      <alignment horizontal="right" vertical="center" wrapText="1"/>
    </xf>
    <xf numFmtId="0" fontId="39" fillId="0" borderId="0" xfId="0" applyFont="1"/>
    <xf numFmtId="0" fontId="2" fillId="0" borderId="5" xfId="0" applyFont="1" applyBorder="1"/>
    <xf numFmtId="0" fontId="2" fillId="0" borderId="15" xfId="0" applyFont="1" applyBorder="1"/>
    <xf numFmtId="0" fontId="2" fillId="0" borderId="6" xfId="0" applyFont="1" applyBorder="1"/>
    <xf numFmtId="0" fontId="2" fillId="0" borderId="38" xfId="0" applyFont="1" applyBorder="1"/>
    <xf numFmtId="0" fontId="2" fillId="0" borderId="40" xfId="0" applyFont="1" applyBorder="1"/>
    <xf numFmtId="0" fontId="2" fillId="0" borderId="7" xfId="0" applyFont="1" applyBorder="1"/>
    <xf numFmtId="165" fontId="2" fillId="0" borderId="39" xfId="19" applyNumberFormat="1" applyFont="1" applyBorder="1"/>
    <xf numFmtId="165" fontId="2" fillId="0" borderId="40" xfId="19" applyNumberFormat="1" applyFont="1" applyBorder="1"/>
    <xf numFmtId="165" fontId="2" fillId="0" borderId="14" xfId="19" applyNumberFormat="1" applyFont="1" applyFill="1" applyBorder="1"/>
    <xf numFmtId="165" fontId="2" fillId="0" borderId="0" xfId="19" applyNumberFormat="1" applyFont="1" applyFill="1" applyBorder="1"/>
    <xf numFmtId="165" fontId="2" fillId="0" borderId="5" xfId="19" applyNumberFormat="1" applyFont="1" applyFill="1" applyBorder="1"/>
    <xf numFmtId="165" fontId="2" fillId="0" borderId="0" xfId="19" applyNumberFormat="1" applyFont="1" applyBorder="1"/>
    <xf numFmtId="165" fontId="2" fillId="0" borderId="5" xfId="19" applyNumberFormat="1" applyFont="1" applyBorder="1"/>
    <xf numFmtId="165" fontId="2" fillId="0" borderId="15" xfId="19" applyNumberFormat="1" applyFont="1" applyBorder="1"/>
    <xf numFmtId="0" fontId="2" fillId="0" borderId="26" xfId="0" applyFont="1" applyBorder="1"/>
    <xf numFmtId="0" fontId="2" fillId="0" borderId="13" xfId="0" applyFont="1" applyBorder="1"/>
    <xf numFmtId="165" fontId="20" fillId="0" borderId="0" xfId="19" applyNumberFormat="1" applyFont="1"/>
    <xf numFmtId="165" fontId="20" fillId="0" borderId="3" xfId="19" applyNumberFormat="1" applyFont="1" applyBorder="1"/>
    <xf numFmtId="165" fontId="20" fillId="0" borderId="14" xfId="19" applyNumberFormat="1" applyFont="1" applyBorder="1"/>
    <xf numFmtId="165" fontId="20" fillId="0" borderId="15" xfId="19" applyNumberFormat="1" applyFont="1" applyBorder="1"/>
    <xf numFmtId="0" fontId="20" fillId="0" borderId="5"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165" fontId="12" fillId="0" borderId="39" xfId="19" applyNumberFormat="1" applyFont="1" applyBorder="1"/>
    <xf numFmtId="165" fontId="12" fillId="0" borderId="40" xfId="19" applyNumberFormat="1" applyFont="1" applyBorder="1"/>
    <xf numFmtId="165" fontId="12" fillId="0" borderId="38" xfId="19" applyNumberFormat="1" applyFont="1" applyBorder="1"/>
    <xf numFmtId="165" fontId="5" fillId="0" borderId="90" xfId="19" applyNumberFormat="1" applyFont="1" applyBorder="1"/>
    <xf numFmtId="165" fontId="5" fillId="0" borderId="0" xfId="0" applyNumberFormat="1" applyFont="1" applyAlignment="1">
      <alignment wrapText="1"/>
    </xf>
    <xf numFmtId="0" fontId="1" fillId="0" borderId="0" xfId="0" applyFont="1"/>
    <xf numFmtId="0" fontId="1" fillId="0" borderId="6" xfId="0" applyFont="1" applyBorder="1"/>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left"/>
    </xf>
    <xf numFmtId="3" fontId="1" fillId="0" borderId="0" xfId="0" applyNumberFormat="1" applyFont="1"/>
    <xf numFmtId="3" fontId="1" fillId="0" borderId="3" xfId="0" applyNumberFormat="1" applyFont="1" applyBorder="1"/>
    <xf numFmtId="165" fontId="1" fillId="0" borderId="14" xfId="19" applyNumberFormat="1" applyFont="1" applyBorder="1"/>
    <xf numFmtId="0" fontId="1" fillId="0" borderId="2" xfId="0" applyFont="1" applyBorder="1" applyAlignment="1">
      <alignment horizontal="left"/>
    </xf>
    <xf numFmtId="0" fontId="1" fillId="0" borderId="5" xfId="0" applyFont="1" applyBorder="1"/>
    <xf numFmtId="3" fontId="1" fillId="0" borderId="14" xfId="0" applyNumberFormat="1" applyFont="1" applyBorder="1"/>
    <xf numFmtId="0" fontId="1" fillId="0" borderId="8" xfId="0" applyFont="1" applyBorder="1" applyAlignment="1">
      <alignment horizontal="left"/>
    </xf>
    <xf numFmtId="3" fontId="1" fillId="0" borderId="15" xfId="0" applyNumberFormat="1" applyFont="1" applyBorder="1"/>
    <xf numFmtId="165" fontId="1" fillId="0" borderId="15" xfId="19" applyNumberFormat="1" applyFont="1" applyBorder="1"/>
    <xf numFmtId="3" fontId="1" fillId="0" borderId="5" xfId="0" applyNumberFormat="1" applyFont="1" applyBorder="1"/>
    <xf numFmtId="3" fontId="1" fillId="0" borderId="6" xfId="0" applyNumberFormat="1" applyFont="1" applyBorder="1"/>
    <xf numFmtId="3" fontId="1" fillId="0" borderId="7" xfId="0" applyNumberFormat="1" applyFont="1" applyBorder="1"/>
    <xf numFmtId="0" fontId="1" fillId="0" borderId="0" xfId="0" applyFont="1" applyAlignment="1">
      <alignment horizontal="left" vertical="top" wrapText="1"/>
    </xf>
    <xf numFmtId="165" fontId="1" fillId="0" borderId="5" xfId="19" applyNumberFormat="1" applyFont="1" applyBorder="1"/>
    <xf numFmtId="165" fontId="1" fillId="0" borderId="7" xfId="19" applyNumberFormat="1" applyFont="1" applyBorder="1"/>
    <xf numFmtId="165" fontId="6" fillId="0" borderId="0" xfId="0" applyNumberFormat="1" applyFont="1"/>
    <xf numFmtId="0" fontId="5" fillId="7" borderId="6" xfId="0" applyFont="1" applyFill="1" applyBorder="1" applyAlignment="1">
      <alignment horizontal="left"/>
    </xf>
    <xf numFmtId="0" fontId="5" fillId="7" borderId="7" xfId="0" applyFont="1" applyFill="1" applyBorder="1" applyAlignment="1">
      <alignment horizontal="left"/>
    </xf>
    <xf numFmtId="9" fontId="5" fillId="7" borderId="4" xfId="19" applyFont="1" applyFill="1" applyBorder="1"/>
    <xf numFmtId="9" fontId="5" fillId="7" borderId="13" xfId="19" applyFont="1" applyFill="1" applyBorder="1"/>
    <xf numFmtId="9" fontId="5" fillId="7" borderId="0" xfId="19" applyFont="1" applyFill="1" applyBorder="1"/>
    <xf numFmtId="9" fontId="5" fillId="7" borderId="5" xfId="19" applyFont="1" applyFill="1" applyBorder="1"/>
    <xf numFmtId="9" fontId="5" fillId="7" borderId="18" xfId="19" applyFont="1" applyFill="1" applyBorder="1"/>
    <xf numFmtId="9" fontId="5" fillId="7" borderId="19" xfId="19" applyFont="1" applyFill="1" applyBorder="1"/>
    <xf numFmtId="9" fontId="5" fillId="7" borderId="6" xfId="19" applyFont="1" applyFill="1" applyBorder="1"/>
    <xf numFmtId="9" fontId="5" fillId="7" borderId="7" xfId="19" applyFont="1" applyFill="1" applyBorder="1"/>
    <xf numFmtId="165" fontId="20" fillId="0" borderId="54" xfId="19" applyNumberFormat="1" applyFont="1" applyFill="1" applyBorder="1" applyAlignment="1">
      <alignment horizontal="right"/>
    </xf>
    <xf numFmtId="165" fontId="5" fillId="0" borderId="14" xfId="19" applyNumberFormat="1" applyFont="1" applyFill="1" applyBorder="1"/>
    <xf numFmtId="9" fontId="5" fillId="0" borderId="0" xfId="0" applyNumberFormat="1" applyFont="1"/>
    <xf numFmtId="0" fontId="8" fillId="0" borderId="0" xfId="3" quotePrefix="1"/>
    <xf numFmtId="0" fontId="8" fillId="6" borderId="0" xfId="3" applyFill="1"/>
    <xf numFmtId="0" fontId="1" fillId="0" borderId="6" xfId="0" applyFont="1" applyBorder="1" applyAlignment="1">
      <alignment horizontal="center"/>
    </xf>
    <xf numFmtId="165" fontId="6" fillId="0" borderId="0" xfId="19" applyNumberFormat="1" applyFont="1" applyFill="1" applyAlignment="1">
      <alignment horizontal="right"/>
    </xf>
    <xf numFmtId="165" fontId="6" fillId="0" borderId="17" xfId="19" applyNumberFormat="1" applyFont="1" applyFill="1" applyBorder="1" applyAlignment="1">
      <alignment horizontal="right"/>
    </xf>
    <xf numFmtId="1" fontId="1" fillId="0" borderId="0" xfId="19" applyNumberFormat="1" applyFont="1" applyFill="1" applyBorder="1"/>
    <xf numFmtId="2" fontId="1" fillId="0" borderId="5" xfId="19" applyNumberFormat="1" applyFont="1" applyFill="1" applyBorder="1"/>
    <xf numFmtId="1" fontId="1" fillId="0" borderId="39" xfId="0" applyNumberFormat="1" applyFont="1" applyBorder="1"/>
    <xf numFmtId="2" fontId="1" fillId="0" borderId="40" xfId="0" applyNumberFormat="1" applyFont="1" applyBorder="1"/>
    <xf numFmtId="1" fontId="1" fillId="0" borderId="48" xfId="0" applyNumberFormat="1" applyFont="1" applyBorder="1"/>
    <xf numFmtId="2" fontId="1" fillId="0" borderId="22" xfId="0" applyNumberFormat="1" applyFont="1" applyBorder="1"/>
    <xf numFmtId="1" fontId="1" fillId="0" borderId="47" xfId="0" applyNumberFormat="1" applyFont="1" applyBorder="1"/>
    <xf numFmtId="2" fontId="1" fillId="0" borderId="24" xfId="0" applyNumberFormat="1" applyFont="1" applyBorder="1"/>
    <xf numFmtId="1" fontId="1" fillId="0" borderId="6" xfId="19" applyNumberFormat="1" applyFont="1" applyFill="1" applyBorder="1"/>
    <xf numFmtId="2" fontId="1" fillId="0" borderId="7" xfId="19" applyNumberFormat="1" applyFont="1" applyFill="1" applyBorder="1"/>
    <xf numFmtId="0" fontId="1" fillId="0" borderId="14" xfId="0" applyFont="1" applyBorder="1" applyAlignment="1">
      <alignment horizontal="left"/>
    </xf>
    <xf numFmtId="0" fontId="1" fillId="0" borderId="5" xfId="0" applyFont="1" applyBorder="1" applyAlignment="1">
      <alignment horizontal="left"/>
    </xf>
    <xf numFmtId="0" fontId="40" fillId="0" borderId="0" xfId="0" applyFont="1"/>
    <xf numFmtId="1" fontId="20" fillId="0" borderId="75" xfId="19" applyNumberFormat="1" applyFont="1" applyFill="1" applyBorder="1" applyAlignment="1">
      <alignment horizontal="right"/>
    </xf>
    <xf numFmtId="3" fontId="21" fillId="0" borderId="0" xfId="0" applyNumberFormat="1" applyFont="1"/>
    <xf numFmtId="0" fontId="21" fillId="2" borderId="0" xfId="0" applyFont="1" applyFill="1"/>
    <xf numFmtId="0" fontId="41" fillId="2" borderId="0" xfId="3" applyFont="1" applyFill="1"/>
    <xf numFmtId="9" fontId="6" fillId="0" borderId="2" xfId="0" applyNumberFormat="1" applyFont="1" applyBorder="1"/>
    <xf numFmtId="9" fontId="6" fillId="0" borderId="8" xfId="0" applyNumberFormat="1" applyFont="1" applyBorder="1"/>
    <xf numFmtId="9" fontId="6" fillId="0" borderId="10" xfId="0" applyNumberFormat="1" applyFont="1" applyBorder="1"/>
    <xf numFmtId="9" fontId="6" fillId="0" borderId="14" xfId="0" applyNumberFormat="1" applyFont="1" applyBorder="1"/>
    <xf numFmtId="9" fontId="6" fillId="0" borderId="15" xfId="0" applyNumberFormat="1" applyFont="1" applyBorder="1"/>
    <xf numFmtId="9" fontId="6" fillId="0" borderId="3" xfId="0" applyNumberFormat="1" applyFont="1" applyBorder="1"/>
    <xf numFmtId="9" fontId="6" fillId="0" borderId="12" xfId="0" applyNumberFormat="1" applyFont="1" applyBorder="1"/>
    <xf numFmtId="9" fontId="12" fillId="0" borderId="0" xfId="19" applyFont="1" applyFill="1"/>
    <xf numFmtId="9" fontId="12" fillId="0" borderId="15" xfId="19" applyFont="1" applyFill="1" applyBorder="1"/>
    <xf numFmtId="9" fontId="12" fillId="0" borderId="1" xfId="19" applyFont="1" applyFill="1" applyBorder="1"/>
    <xf numFmtId="165" fontId="2" fillId="0" borderId="0" xfId="0" applyNumberFormat="1" applyFont="1"/>
    <xf numFmtId="0" fontId="6" fillId="0" borderId="15" xfId="0" applyFont="1" applyBorder="1" applyAlignment="1">
      <alignment horizontal="center"/>
    </xf>
    <xf numFmtId="0" fontId="17" fillId="0" borderId="0" xfId="1" applyFont="1"/>
    <xf numFmtId="0" fontId="1" fillId="0" borderId="2" xfId="0" applyFont="1" applyBorder="1"/>
    <xf numFmtId="0" fontId="1" fillId="0" borderId="8" xfId="0" applyFont="1" applyBorder="1"/>
    <xf numFmtId="0" fontId="1" fillId="2" borderId="0" xfId="0" applyFont="1" applyFill="1"/>
    <xf numFmtId="0" fontId="1" fillId="0" borderId="10" xfId="0" applyFont="1" applyBorder="1"/>
    <xf numFmtId="165" fontId="6" fillId="0" borderId="13" xfId="19" applyNumberFormat="1" applyFont="1" applyFill="1" applyBorder="1"/>
    <xf numFmtId="165" fontId="6" fillId="0" borderId="19" xfId="19" applyNumberFormat="1" applyFont="1" applyFill="1" applyBorder="1"/>
    <xf numFmtId="0" fontId="1" fillId="0" borderId="7" xfId="0" applyFont="1" applyBorder="1" applyAlignment="1">
      <alignment horizontal="center"/>
    </xf>
    <xf numFmtId="0" fontId="5" fillId="0" borderId="13" xfId="0" applyFont="1" applyBorder="1" applyAlignment="1">
      <alignment horizontal="center" wrapText="1"/>
    </xf>
    <xf numFmtId="165" fontId="1" fillId="0" borderId="6" xfId="0" applyNumberFormat="1" applyFont="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1" fillId="0" borderId="2" xfId="0" applyFont="1" applyBorder="1" applyAlignment="1">
      <alignment wrapText="1"/>
    </xf>
    <xf numFmtId="0" fontId="1" fillId="0" borderId="10" xfId="0" applyFont="1" applyBorder="1" applyAlignment="1">
      <alignment wrapText="1"/>
    </xf>
    <xf numFmtId="1" fontId="6" fillId="0" borderId="11" xfId="0" applyNumberFormat="1" applyFont="1" applyBorder="1"/>
    <xf numFmtId="0" fontId="12" fillId="0" borderId="0" xfId="4" applyFont="1" applyAlignment="1">
      <alignment wrapText="1"/>
    </xf>
    <xf numFmtId="9" fontId="12" fillId="0" borderId="3" xfId="19" applyFont="1" applyFill="1" applyBorder="1"/>
    <xf numFmtId="9" fontId="12" fillId="0" borderId="14" xfId="19" applyFont="1" applyFill="1" applyBorder="1"/>
    <xf numFmtId="9" fontId="12" fillId="0" borderId="0" xfId="19" applyFont="1" applyFill="1" applyBorder="1"/>
    <xf numFmtId="1" fontId="12" fillId="0" borderId="10" xfId="0" applyNumberFormat="1" applyFont="1" applyBorder="1"/>
    <xf numFmtId="1" fontId="5" fillId="0" borderId="10" xfId="0" applyNumberFormat="1" applyFont="1" applyBorder="1"/>
    <xf numFmtId="165" fontId="12" fillId="0" borderId="2" xfId="0" applyNumberFormat="1" applyFont="1" applyBorder="1"/>
    <xf numFmtId="0" fontId="12" fillId="0" borderId="10" xfId="0" applyFont="1" applyBorder="1" applyAlignment="1">
      <alignment wrapText="1"/>
    </xf>
    <xf numFmtId="165" fontId="20" fillId="0" borderId="49" xfId="19" applyNumberFormat="1" applyFont="1" applyFill="1" applyBorder="1" applyAlignment="1">
      <alignment horizontal="right"/>
    </xf>
    <xf numFmtId="9" fontId="5" fillId="0" borderId="9" xfId="19" applyFont="1" applyFill="1" applyBorder="1"/>
    <xf numFmtId="165" fontId="5" fillId="0" borderId="16" xfId="19" applyNumberFormat="1" applyFont="1" applyFill="1" applyBorder="1"/>
    <xf numFmtId="165" fontId="5" fillId="0" borderId="2" xfId="19" applyNumberFormat="1" applyFont="1" applyFill="1" applyBorder="1"/>
    <xf numFmtId="165" fontId="20" fillId="0" borderId="8" xfId="19" applyNumberFormat="1" applyFont="1" applyFill="1" applyBorder="1" applyAlignment="1">
      <alignment horizontal="right"/>
    </xf>
    <xf numFmtId="165" fontId="5" fillId="0" borderId="48" xfId="0" applyNumberFormat="1" applyFont="1" applyBorder="1"/>
    <xf numFmtId="165" fontId="5" fillId="0" borderId="47" xfId="0" applyNumberFormat="1" applyFont="1" applyBorder="1"/>
    <xf numFmtId="165" fontId="5" fillId="0" borderId="28" xfId="19" applyNumberFormat="1" applyFont="1" applyFill="1" applyBorder="1"/>
    <xf numFmtId="165" fontId="5" fillId="0" borderId="83" xfId="0" applyNumberFormat="1" applyFont="1" applyBorder="1"/>
    <xf numFmtId="165" fontId="5" fillId="0" borderId="84" xfId="0" applyNumberFormat="1" applyFont="1" applyBorder="1"/>
    <xf numFmtId="165" fontId="5" fillId="0" borderId="85" xfId="0" applyNumberFormat="1" applyFont="1" applyBorder="1"/>
    <xf numFmtId="165" fontId="20" fillId="0" borderId="82" xfId="19" applyNumberFormat="1" applyFont="1" applyFill="1" applyBorder="1" applyAlignment="1">
      <alignment horizontal="right"/>
    </xf>
    <xf numFmtId="165" fontId="20" fillId="0" borderId="27" xfId="19" applyNumberFormat="1" applyFont="1" applyFill="1" applyBorder="1" applyAlignment="1">
      <alignment horizontal="right"/>
    </xf>
    <xf numFmtId="165" fontId="20" fillId="0" borderId="18" xfId="19" applyNumberFormat="1" applyFont="1" applyFill="1" applyBorder="1" applyAlignment="1">
      <alignment horizontal="right"/>
    </xf>
    <xf numFmtId="165" fontId="20" fillId="0" borderId="87" xfId="19" applyNumberFormat="1" applyFont="1" applyFill="1" applyBorder="1" applyAlignment="1">
      <alignment horizontal="right"/>
    </xf>
    <xf numFmtId="165" fontId="20" fillId="0" borderId="88" xfId="19" applyNumberFormat="1" applyFont="1" applyFill="1" applyBorder="1" applyAlignment="1">
      <alignment horizontal="right"/>
    </xf>
    <xf numFmtId="165" fontId="20" fillId="0" borderId="86" xfId="19" applyNumberFormat="1" applyFont="1" applyFill="1" applyBorder="1" applyAlignment="1">
      <alignment horizontal="right"/>
    </xf>
    <xf numFmtId="165" fontId="20" fillId="0" borderId="38" xfId="19" applyNumberFormat="1" applyFont="1" applyFill="1" applyBorder="1" applyAlignment="1">
      <alignment horizontal="right"/>
    </xf>
    <xf numFmtId="165" fontId="20" fillId="0" borderId="26" xfId="19" applyNumberFormat="1" applyFont="1" applyFill="1" applyBorder="1" applyAlignment="1">
      <alignment horizontal="right"/>
    </xf>
    <xf numFmtId="0" fontId="5" fillId="0" borderId="0" xfId="0" applyFont="1" applyAlignment="1">
      <alignment horizontal="left" wrapText="1"/>
    </xf>
    <xf numFmtId="43" fontId="20" fillId="0" borderId="91" xfId="24" applyFont="1" applyFill="1" applyBorder="1" applyAlignment="1">
      <alignment horizontal="right"/>
    </xf>
    <xf numFmtId="0" fontId="1" fillId="0" borderId="0" xfId="0" applyFont="1" applyAlignment="1">
      <alignment wrapText="1"/>
    </xf>
    <xf numFmtId="0" fontId="21" fillId="0" borderId="34" xfId="0" applyFont="1" applyBorder="1"/>
    <xf numFmtId="167" fontId="20" fillId="0" borderId="91" xfId="24" applyNumberFormat="1" applyFont="1" applyFill="1" applyBorder="1" applyAlignment="1">
      <alignment horizontal="right"/>
    </xf>
    <xf numFmtId="167" fontId="5" fillId="0" borderId="14" xfId="24" applyNumberFormat="1" applyFont="1" applyFill="1" applyBorder="1"/>
    <xf numFmtId="167" fontId="5" fillId="0" borderId="26" xfId="24" applyNumberFormat="1" applyFont="1" applyFill="1" applyBorder="1"/>
    <xf numFmtId="167" fontId="20" fillId="0" borderId="26" xfId="24" applyNumberFormat="1" applyFont="1" applyFill="1" applyBorder="1" applyAlignment="1">
      <alignment horizontal="right"/>
    </xf>
    <xf numFmtId="165" fontId="5" fillId="0" borderId="3" xfId="0" applyNumberFormat="1" applyFont="1" applyBorder="1"/>
    <xf numFmtId="165" fontId="5" fillId="0" borderId="15" xfId="0" applyNumberFormat="1" applyFont="1" applyBorder="1"/>
    <xf numFmtId="165" fontId="5" fillId="0" borderId="8" xfId="0" applyNumberFormat="1" applyFont="1" applyBorder="1"/>
    <xf numFmtId="0" fontId="1" fillId="0" borderId="10" xfId="0" applyFont="1" applyBorder="1" applyAlignment="1">
      <alignment horizontal="center" vertical="center" wrapText="1"/>
    </xf>
    <xf numFmtId="0" fontId="12" fillId="0" borderId="9" xfId="0" applyFont="1" applyBorder="1" applyAlignment="1">
      <alignment horizontal="center"/>
    </xf>
    <xf numFmtId="0" fontId="12" fillId="0" borderId="2" xfId="0" applyFont="1" applyBorder="1" applyAlignment="1">
      <alignment horizontal="center"/>
    </xf>
    <xf numFmtId="0" fontId="12" fillId="0" borderId="8" xfId="0" applyFont="1" applyBorder="1" applyAlignment="1">
      <alignment horizontal="center"/>
    </xf>
    <xf numFmtId="0" fontId="1" fillId="7" borderId="8" xfId="0" applyFont="1" applyFill="1" applyBorder="1"/>
    <xf numFmtId="9" fontId="5" fillId="7" borderId="2" xfId="0" applyNumberFormat="1" applyFont="1" applyFill="1" applyBorder="1"/>
    <xf numFmtId="9" fontId="5" fillId="7" borderId="8" xfId="0" applyNumberFormat="1" applyFont="1" applyFill="1" applyBorder="1"/>
    <xf numFmtId="16" fontId="1" fillId="7" borderId="8" xfId="0" applyNumberFormat="1" applyFont="1" applyFill="1" applyBorder="1"/>
    <xf numFmtId="9" fontId="5" fillId="7" borderId="2" xfId="19" applyFont="1" applyFill="1" applyBorder="1"/>
    <xf numFmtId="165" fontId="5" fillId="7" borderId="19" xfId="19" applyNumberFormat="1" applyFont="1" applyFill="1" applyBorder="1"/>
    <xf numFmtId="165" fontId="5" fillId="7" borderId="7" xfId="19" applyNumberFormat="1" applyFont="1" applyFill="1" applyBorder="1"/>
    <xf numFmtId="165" fontId="12" fillId="7" borderId="9" xfId="0" applyNumberFormat="1" applyFont="1" applyFill="1" applyBorder="1"/>
    <xf numFmtId="165" fontId="12" fillId="7" borderId="4" xfId="0" applyNumberFormat="1" applyFont="1" applyFill="1" applyBorder="1"/>
    <xf numFmtId="165" fontId="12" fillId="7" borderId="2" xfId="0" applyNumberFormat="1" applyFont="1" applyFill="1" applyBorder="1"/>
    <xf numFmtId="165" fontId="12" fillId="7" borderId="0" xfId="0" applyNumberFormat="1" applyFont="1" applyFill="1"/>
    <xf numFmtId="165" fontId="12" fillId="7" borderId="17" xfId="19" applyNumberFormat="1" applyFont="1" applyFill="1" applyBorder="1"/>
    <xf numFmtId="165" fontId="12" fillId="7" borderId="18" xfId="19" applyNumberFormat="1" applyFont="1" applyFill="1" applyBorder="1"/>
    <xf numFmtId="165" fontId="12" fillId="7" borderId="8" xfId="19" applyNumberFormat="1" applyFont="1" applyFill="1" applyBorder="1"/>
    <xf numFmtId="165" fontId="12" fillId="7" borderId="6" xfId="19" applyNumberFormat="1" applyFont="1" applyFill="1" applyBorder="1"/>
    <xf numFmtId="165" fontId="5" fillId="7" borderId="2" xfId="0" applyNumberFormat="1" applyFont="1" applyFill="1" applyBorder="1"/>
    <xf numFmtId="165" fontId="5" fillId="7" borderId="8" xfId="0" applyNumberFormat="1" applyFont="1" applyFill="1" applyBorder="1"/>
    <xf numFmtId="165" fontId="5" fillId="7" borderId="9" xfId="0" applyNumberFormat="1" applyFont="1" applyFill="1" applyBorder="1"/>
    <xf numFmtId="0" fontId="20" fillId="7" borderId="13" xfId="0" applyFont="1" applyFill="1" applyBorder="1" applyAlignment="1">
      <alignment vertical="center" wrapText="1"/>
    </xf>
    <xf numFmtId="9" fontId="5" fillId="7" borderId="14" xfId="19" applyFont="1" applyFill="1" applyBorder="1"/>
    <xf numFmtId="0" fontId="20" fillId="7" borderId="3" xfId="0" applyFont="1" applyFill="1" applyBorder="1" applyAlignment="1">
      <alignment vertical="center" wrapText="1"/>
    </xf>
    <xf numFmtId="0" fontId="5" fillId="7" borderId="15" xfId="0" applyFont="1" applyFill="1" applyBorder="1"/>
    <xf numFmtId="0" fontId="5" fillId="7" borderId="7" xfId="0" applyFont="1" applyFill="1" applyBorder="1"/>
    <xf numFmtId="9" fontId="5" fillId="7" borderId="3" xfId="19" applyFont="1" applyFill="1" applyBorder="1"/>
    <xf numFmtId="0" fontId="5" fillId="7" borderId="13" xfId="0" applyFont="1" applyFill="1" applyBorder="1"/>
    <xf numFmtId="9" fontId="5" fillId="7" borderId="15" xfId="19" applyFont="1" applyFill="1" applyBorder="1"/>
    <xf numFmtId="0" fontId="12" fillId="0" borderId="15" xfId="0" applyFont="1" applyBorder="1" applyAlignment="1">
      <alignment horizontal="right" vertical="center" wrapText="1"/>
    </xf>
    <xf numFmtId="0" fontId="12" fillId="0" borderId="6" xfId="0" applyFont="1" applyBorder="1" applyAlignment="1">
      <alignment horizontal="right" vertical="center" wrapText="1"/>
    </xf>
    <xf numFmtId="0" fontId="5" fillId="7" borderId="6" xfId="0" applyFont="1" applyFill="1" applyBorder="1" applyAlignment="1">
      <alignment wrapText="1"/>
    </xf>
    <xf numFmtId="165" fontId="5" fillId="7" borderId="39" xfId="19" applyNumberFormat="1" applyFont="1" applyFill="1" applyBorder="1" applyAlignment="1">
      <alignment wrapText="1"/>
    </xf>
    <xf numFmtId="165" fontId="5" fillId="7" borderId="0" xfId="19" applyNumberFormat="1" applyFont="1" applyFill="1" applyBorder="1" applyAlignment="1">
      <alignment wrapText="1"/>
    </xf>
    <xf numFmtId="165" fontId="5" fillId="7" borderId="6" xfId="19" applyNumberFormat="1" applyFont="1" applyFill="1" applyBorder="1" applyAlignment="1">
      <alignment wrapText="1"/>
    </xf>
    <xf numFmtId="165" fontId="5" fillId="7" borderId="31" xfId="19" applyNumberFormat="1" applyFont="1" applyFill="1" applyBorder="1" applyAlignment="1">
      <alignment horizontal="right" wrapText="1"/>
    </xf>
    <xf numFmtId="165" fontId="5" fillId="7" borderId="29" xfId="0" applyNumberFormat="1" applyFont="1" applyFill="1" applyBorder="1"/>
    <xf numFmtId="165" fontId="5" fillId="7" borderId="30" xfId="0" applyNumberFormat="1" applyFont="1" applyFill="1" applyBorder="1"/>
    <xf numFmtId="0" fontId="5" fillId="7" borderId="7" xfId="0" applyFont="1" applyFill="1" applyBorder="1" applyAlignment="1">
      <alignment wrapText="1"/>
    </xf>
    <xf numFmtId="0" fontId="12" fillId="0" borderId="27" xfId="0" applyFont="1" applyBorder="1" applyAlignment="1">
      <alignment horizontal="lef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1" fillId="0" borderId="9" xfId="0" applyFont="1" applyBorder="1"/>
    <xf numFmtId="166" fontId="5" fillId="0" borderId="0" xfId="0" applyNumberFormat="1" applyFont="1"/>
    <xf numFmtId="168" fontId="5" fillId="0" borderId="0" xfId="0" applyNumberFormat="1" applyFont="1"/>
    <xf numFmtId="0" fontId="1" fillId="0" borderId="0" xfId="0" applyFont="1" applyAlignment="1">
      <alignment horizontal="left"/>
    </xf>
    <xf numFmtId="165" fontId="2" fillId="0" borderId="38" xfId="19" applyNumberFormat="1" applyFont="1" applyFill="1" applyBorder="1"/>
    <xf numFmtId="3" fontId="12" fillId="0" borderId="0" xfId="0" applyNumberFormat="1" applyFont="1"/>
    <xf numFmtId="165" fontId="1" fillId="0" borderId="0" xfId="19" applyNumberFormat="1" applyFont="1" applyFill="1"/>
    <xf numFmtId="0" fontId="1" fillId="0" borderId="7" xfId="0" applyFont="1" applyBorder="1"/>
    <xf numFmtId="0" fontId="1" fillId="0" borderId="12" xfId="0" applyFont="1" applyBorder="1" applyAlignment="1">
      <alignment horizontal="center"/>
    </xf>
    <xf numFmtId="0" fontId="1" fillId="0" borderId="1" xfId="0" applyFont="1" applyBorder="1" applyAlignment="1">
      <alignment horizontal="center"/>
    </xf>
    <xf numFmtId="0" fontId="1" fillId="0" borderId="13" xfId="0" applyFont="1" applyBorder="1" applyAlignment="1">
      <alignment horizontal="left" wrapText="1"/>
    </xf>
    <xf numFmtId="0" fontId="43" fillId="0" borderId="0" xfId="0" applyFont="1"/>
    <xf numFmtId="0" fontId="1" fillId="0" borderId="14" xfId="0" applyFont="1" applyBorder="1"/>
    <xf numFmtId="165" fontId="1" fillId="0" borderId="0" xfId="19" applyNumberFormat="1" applyFont="1" applyBorder="1"/>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13" xfId="0" applyFont="1" applyBorder="1" applyAlignment="1">
      <alignment wrapText="1"/>
    </xf>
    <xf numFmtId="165" fontId="1" fillId="0" borderId="3" xfId="19" applyNumberFormat="1" applyFont="1" applyBorder="1"/>
    <xf numFmtId="165" fontId="1" fillId="0" borderId="4" xfId="19" applyNumberFormat="1" applyFont="1" applyBorder="1"/>
    <xf numFmtId="165" fontId="1" fillId="0" borderId="13" xfId="19" applyNumberFormat="1" applyFont="1" applyBorder="1"/>
    <xf numFmtId="165" fontId="1" fillId="0" borderId="9" xfId="19" applyNumberFormat="1" applyFont="1" applyBorder="1"/>
    <xf numFmtId="165" fontId="1" fillId="0" borderId="2" xfId="19" applyNumberFormat="1" applyFont="1" applyBorder="1"/>
    <xf numFmtId="165" fontId="1" fillId="0" borderId="6" xfId="19" applyNumberFormat="1" applyFont="1" applyBorder="1"/>
    <xf numFmtId="165" fontId="1" fillId="0" borderId="8" xfId="19" applyNumberFormat="1" applyFont="1" applyBorder="1"/>
    <xf numFmtId="0" fontId="1" fillId="0" borderId="11" xfId="0" applyFont="1" applyBorder="1"/>
    <xf numFmtId="0" fontId="1" fillId="0" borderId="12" xfId="0" applyFont="1" applyBorder="1" applyAlignment="1">
      <alignment horizontal="left" wrapText="1"/>
    </xf>
    <xf numFmtId="0" fontId="1" fillId="0" borderId="1" xfId="0" applyFont="1" applyBorder="1" applyAlignment="1">
      <alignment horizontal="left" wrapText="1"/>
    </xf>
    <xf numFmtId="0" fontId="1" fillId="0" borderId="11" xfId="0" applyFont="1" applyBorder="1" applyAlignment="1">
      <alignment horizontal="left" wrapText="1"/>
    </xf>
    <xf numFmtId="165" fontId="1" fillId="0" borderId="9" xfId="0" applyNumberFormat="1" applyFont="1" applyBorder="1"/>
    <xf numFmtId="165" fontId="1" fillId="0" borderId="2" xfId="0" applyNumberFormat="1" applyFont="1" applyBorder="1"/>
    <xf numFmtId="165" fontId="1" fillId="0" borderId="26" xfId="19" applyNumberFormat="1" applyFont="1" applyBorder="1"/>
    <xf numFmtId="165" fontId="1" fillId="0" borderId="18" xfId="19" applyNumberFormat="1" applyFont="1" applyBorder="1"/>
    <xf numFmtId="165" fontId="1" fillId="0" borderId="19" xfId="19" applyNumberFormat="1" applyFont="1" applyBorder="1"/>
    <xf numFmtId="165" fontId="1" fillId="0" borderId="17" xfId="19" applyNumberFormat="1" applyFont="1" applyBorder="1"/>
    <xf numFmtId="0" fontId="1" fillId="0" borderId="28" xfId="0" applyFont="1" applyBorder="1"/>
    <xf numFmtId="165" fontId="1" fillId="0" borderId="15" xfId="19" applyNumberFormat="1" applyFont="1" applyFill="1" applyBorder="1"/>
    <xf numFmtId="165" fontId="1" fillId="0" borderId="6" xfId="19" applyNumberFormat="1" applyFont="1" applyFill="1" applyBorder="1"/>
    <xf numFmtId="165" fontId="1" fillId="0" borderId="7" xfId="19" applyNumberFormat="1" applyFont="1" applyFill="1" applyBorder="1"/>
    <xf numFmtId="165" fontId="1" fillId="0" borderId="8" xfId="19" applyNumberFormat="1" applyFont="1" applyFill="1" applyBorder="1"/>
    <xf numFmtId="165" fontId="1" fillId="0" borderId="4" xfId="19" applyNumberFormat="1" applyFont="1" applyFill="1" applyBorder="1"/>
    <xf numFmtId="165" fontId="1" fillId="0" borderId="13" xfId="19" applyNumberFormat="1" applyFont="1" applyFill="1" applyBorder="1"/>
    <xf numFmtId="165" fontId="1" fillId="0" borderId="0" xfId="19" applyNumberFormat="1" applyFont="1" applyFill="1" applyBorder="1"/>
    <xf numFmtId="165" fontId="1" fillId="0" borderId="5" xfId="19" applyNumberFormat="1" applyFont="1" applyFill="1" applyBorder="1"/>
    <xf numFmtId="165" fontId="1" fillId="0" borderId="1" xfId="19" applyNumberFormat="1" applyFont="1" applyFill="1" applyBorder="1"/>
    <xf numFmtId="165" fontId="12" fillId="0" borderId="1" xfId="0" applyNumberFormat="1" applyFont="1" applyBorder="1"/>
    <xf numFmtId="0" fontId="1" fillId="0" borderId="15" xfId="0" applyFont="1" applyBorder="1" applyAlignment="1">
      <alignment horizontal="left" wrapText="1"/>
    </xf>
    <xf numFmtId="0" fontId="1" fillId="0" borderId="6" xfId="0" applyFont="1" applyBorder="1" applyAlignment="1">
      <alignment horizontal="left" wrapText="1"/>
    </xf>
    <xf numFmtId="165" fontId="42" fillId="9" borderId="92" xfId="0" applyNumberFormat="1" applyFont="1" applyFill="1" applyBorder="1"/>
    <xf numFmtId="165" fontId="42" fillId="9" borderId="93" xfId="0" applyNumberFormat="1" applyFont="1" applyFill="1" applyBorder="1"/>
    <xf numFmtId="0" fontId="1" fillId="0" borderId="6" xfId="0" applyFont="1" applyBorder="1" applyAlignment="1">
      <alignment horizontal="center" wrapText="1"/>
    </xf>
    <xf numFmtId="1" fontId="1" fillId="0" borderId="4" xfId="0" applyNumberFormat="1" applyFont="1" applyBorder="1"/>
    <xf numFmtId="166" fontId="1" fillId="0" borderId="4" xfId="0" applyNumberFormat="1" applyFont="1" applyBorder="1"/>
    <xf numFmtId="1" fontId="12" fillId="0" borderId="4" xfId="0" applyNumberFormat="1" applyFont="1" applyBorder="1" applyAlignment="1">
      <alignment horizontal="right"/>
    </xf>
    <xf numFmtId="1" fontId="12" fillId="0" borderId="9" xfId="0" applyNumberFormat="1" applyFont="1" applyBorder="1"/>
    <xf numFmtId="1" fontId="1" fillId="0" borderId="0" xfId="0" applyNumberFormat="1" applyFont="1"/>
    <xf numFmtId="166" fontId="1" fillId="0" borderId="0" xfId="0" applyNumberFormat="1" applyFont="1"/>
    <xf numFmtId="1" fontId="12" fillId="0" borderId="0" xfId="0" applyNumberFormat="1" applyFont="1" applyAlignment="1">
      <alignment horizontal="right"/>
    </xf>
    <xf numFmtId="1" fontId="1" fillId="0" borderId="6" xfId="0" applyNumberFormat="1" applyFont="1" applyBorder="1"/>
    <xf numFmtId="166" fontId="1" fillId="0" borderId="6" xfId="0" applyNumberFormat="1" applyFont="1" applyBorder="1"/>
    <xf numFmtId="1" fontId="12" fillId="0" borderId="6" xfId="0" applyNumberFormat="1" applyFont="1" applyBorder="1" applyAlignment="1">
      <alignment horizontal="right"/>
    </xf>
    <xf numFmtId="166" fontId="12" fillId="0" borderId="1" xfId="0" applyNumberFormat="1" applyFont="1" applyBorder="1"/>
    <xf numFmtId="0" fontId="1" fillId="0" borderId="12" xfId="0" applyFont="1" applyBorder="1" applyAlignment="1">
      <alignment wrapText="1"/>
    </xf>
    <xf numFmtId="0" fontId="1" fillId="0" borderId="11" xfId="0" applyFont="1" applyBorder="1" applyAlignment="1">
      <alignment wrapText="1"/>
    </xf>
    <xf numFmtId="0" fontId="1" fillId="0" borderId="32" xfId="0" applyFont="1" applyBorder="1"/>
    <xf numFmtId="1" fontId="1" fillId="0" borderId="5" xfId="0" applyNumberFormat="1" applyFont="1" applyBorder="1"/>
    <xf numFmtId="0" fontId="42" fillId="0" borderId="93" xfId="0" applyFont="1" applyBorder="1"/>
    <xf numFmtId="0" fontId="1" fillId="0" borderId="1" xfId="0" applyFont="1" applyBorder="1" applyAlignment="1">
      <alignment wrapText="1"/>
    </xf>
    <xf numFmtId="2" fontId="1" fillId="0" borderId="3" xfId="0" applyNumberFormat="1" applyFont="1" applyBorder="1"/>
    <xf numFmtId="2" fontId="1" fillId="0" borderId="4" xfId="0" applyNumberFormat="1" applyFont="1" applyBorder="1"/>
    <xf numFmtId="0" fontId="1" fillId="0" borderId="4" xfId="0" applyFont="1" applyBorder="1"/>
    <xf numFmtId="2" fontId="1" fillId="0" borderId="14" xfId="0" applyNumberFormat="1" applyFont="1" applyBorder="1"/>
    <xf numFmtId="2" fontId="1" fillId="0" borderId="0" xfId="0" applyNumberFormat="1" applyFont="1"/>
    <xf numFmtId="2" fontId="1" fillId="0" borderId="15" xfId="0" applyNumberFormat="1" applyFont="1" applyBorder="1"/>
    <xf numFmtId="2" fontId="1" fillId="0" borderId="6" xfId="0" applyNumberFormat="1" applyFont="1" applyBorder="1"/>
    <xf numFmtId="1" fontId="12" fillId="0" borderId="4" xfId="9" applyNumberFormat="1" applyBorder="1" applyProtection="1"/>
    <xf numFmtId="0" fontId="11" fillId="0" borderId="0" xfId="0" applyFont="1"/>
    <xf numFmtId="0" fontId="23" fillId="0" borderId="0" xfId="0" applyFont="1" applyAlignment="1">
      <alignment wrapText="1"/>
    </xf>
    <xf numFmtId="0" fontId="8" fillId="0" borderId="0" xfId="3" applyFill="1"/>
    <xf numFmtId="0" fontId="8" fillId="2" borderId="0" xfId="3" applyFill="1"/>
    <xf numFmtId="14" fontId="12" fillId="2" borderId="0" xfId="0" applyNumberFormat="1" applyFont="1" applyFill="1" applyAlignment="1">
      <alignment horizontal="left"/>
    </xf>
    <xf numFmtId="14" fontId="1" fillId="2" borderId="0" xfId="0" applyNumberFormat="1" applyFont="1" applyFill="1" applyAlignment="1">
      <alignment horizontal="left"/>
    </xf>
    <xf numFmtId="0" fontId="4" fillId="0" borderId="12" xfId="0" applyFont="1" applyBorder="1" applyAlignment="1">
      <alignment horizontal="center"/>
    </xf>
    <xf numFmtId="0" fontId="4" fillId="0" borderId="11" xfId="0" applyFont="1" applyBorder="1" applyAlignment="1">
      <alignment horizontal="center"/>
    </xf>
    <xf numFmtId="0" fontId="6" fillId="0" borderId="12" xfId="0" applyFont="1" applyBorder="1" applyAlignment="1">
      <alignment horizontal="center"/>
    </xf>
    <xf numFmtId="0" fontId="6" fillId="0" borderId="1" xfId="0" applyFont="1" applyBorder="1" applyAlignment="1">
      <alignment horizontal="center"/>
    </xf>
    <xf numFmtId="0" fontId="6" fillId="0" borderId="11" xfId="0" applyFont="1" applyBorder="1" applyAlignment="1">
      <alignment horizont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1" fillId="0" borderId="0" xfId="0" applyFont="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center" wrapText="1"/>
    </xf>
    <xf numFmtId="0" fontId="6" fillId="0" borderId="11" xfId="0" applyFont="1" applyBorder="1" applyAlignment="1">
      <alignment horizontal="center" wrapText="1"/>
    </xf>
    <xf numFmtId="0" fontId="5" fillId="0" borderId="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xf>
    <xf numFmtId="0" fontId="5" fillId="0" borderId="1"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wrapText="1"/>
    </xf>
    <xf numFmtId="0" fontId="5" fillId="0" borderId="1" xfId="0" applyFont="1" applyBorder="1" applyAlignment="1">
      <alignment horizontal="center" wrapText="1"/>
    </xf>
    <xf numFmtId="0" fontId="5" fillId="0" borderId="11" xfId="0" applyFont="1" applyBorder="1" applyAlignment="1">
      <alignment horizontal="center" wrapText="1"/>
    </xf>
    <xf numFmtId="0" fontId="1" fillId="0" borderId="12" xfId="0" applyFont="1" applyBorder="1" applyAlignment="1">
      <alignment horizontal="center"/>
    </xf>
    <xf numFmtId="0" fontId="1" fillId="0" borderId="1" xfId="0" applyFont="1" applyBorder="1" applyAlignment="1">
      <alignment horizont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xf>
    <xf numFmtId="0" fontId="6" fillId="0" borderId="4" xfId="0" applyFont="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1" fillId="0" borderId="13" xfId="0" applyFont="1" applyBorder="1" applyAlignment="1">
      <alignment horizontal="left"/>
    </xf>
    <xf numFmtId="0" fontId="6" fillId="0" borderId="7" xfId="0" applyFont="1" applyBorder="1" applyAlignment="1">
      <alignment horizontal="left"/>
    </xf>
    <xf numFmtId="0" fontId="6" fillId="0" borderId="15" xfId="0" applyFont="1" applyBorder="1" applyAlignment="1">
      <alignment horizontal="center"/>
    </xf>
    <xf numFmtId="0" fontId="6" fillId="0" borderId="7" xfId="0" applyFont="1" applyBorder="1" applyAlignment="1">
      <alignment horizontal="center"/>
    </xf>
    <xf numFmtId="1" fontId="6" fillId="0" borderId="13" xfId="9" applyNumberFormat="1" applyFont="1" applyBorder="1" applyAlignment="1" applyProtection="1">
      <alignment horizontal="right" vertical="center"/>
    </xf>
    <xf numFmtId="1" fontId="6" fillId="0" borderId="5" xfId="9" applyNumberFormat="1" applyFont="1" applyBorder="1" applyAlignment="1" applyProtection="1">
      <alignment horizontal="right" vertical="center"/>
    </xf>
    <xf numFmtId="1" fontId="6" fillId="0" borderId="7" xfId="9" applyNumberFormat="1" applyFont="1" applyBorder="1" applyAlignment="1" applyProtection="1">
      <alignment horizontal="right" vertical="center"/>
    </xf>
    <xf numFmtId="0" fontId="12" fillId="0" borderId="0" xfId="9" applyAlignment="1" applyProtection="1">
      <alignment horizontal="left" vertical="top" wrapText="1"/>
    </xf>
    <xf numFmtId="0" fontId="12" fillId="0" borderId="12" xfId="4" applyFont="1" applyBorder="1" applyAlignment="1">
      <alignment horizontal="center" wrapText="1"/>
    </xf>
    <xf numFmtId="0" fontId="12" fillId="0" borderId="11" xfId="4" applyFont="1" applyBorder="1" applyAlignment="1">
      <alignment horizontal="center" wrapText="1"/>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5" xfId="0" applyFont="1" applyBorder="1" applyAlignment="1">
      <alignment horizontal="left" vertical="top" wrapText="1"/>
    </xf>
    <xf numFmtId="0" fontId="4" fillId="0" borderId="26" xfId="0" applyFont="1" applyBorder="1" applyAlignment="1">
      <alignment horizontal="left" vertical="top" wrapText="1"/>
    </xf>
    <xf numFmtId="0" fontId="4" fillId="0" borderId="19" xfId="0" applyFont="1" applyBorder="1" applyAlignment="1">
      <alignment horizontal="left" vertical="top" wrapText="1"/>
    </xf>
    <xf numFmtId="0" fontId="4" fillId="0" borderId="5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xf>
    <xf numFmtId="0" fontId="12" fillId="0" borderId="12" xfId="0" applyFont="1" applyBorder="1" applyAlignment="1">
      <alignment horizontal="center"/>
    </xf>
    <xf numFmtId="0" fontId="12" fillId="0" borderId="1" xfId="0" applyFont="1" applyBorder="1" applyAlignment="1">
      <alignment horizontal="center"/>
    </xf>
    <xf numFmtId="0" fontId="5" fillId="0" borderId="3" xfId="0" applyFont="1" applyBorder="1" applyAlignment="1">
      <alignment horizontal="center"/>
    </xf>
    <xf numFmtId="0" fontId="5" fillId="0" borderId="13" xfId="0" applyFont="1" applyBorder="1" applyAlignment="1">
      <alignment horizontal="center"/>
    </xf>
    <xf numFmtId="0" fontId="5" fillId="0" borderId="15" xfId="0" applyFont="1" applyBorder="1" applyAlignment="1">
      <alignment horizontal="center"/>
    </xf>
    <xf numFmtId="0" fontId="5" fillId="0" borderId="7" xfId="0" applyFont="1" applyBorder="1" applyAlignment="1">
      <alignment horizontal="center"/>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xf>
    <xf numFmtId="0" fontId="1" fillId="0" borderId="9" xfId="0" applyFont="1" applyBorder="1" applyAlignment="1">
      <alignment horizontal="left" wrapText="1"/>
    </xf>
    <xf numFmtId="0" fontId="5" fillId="0" borderId="8" xfId="0" applyFont="1" applyBorder="1" applyAlignment="1">
      <alignment horizontal="left" wrapText="1"/>
    </xf>
    <xf numFmtId="1" fontId="5" fillId="0" borderId="13" xfId="9" applyNumberFormat="1" applyFont="1" applyBorder="1" applyAlignment="1" applyProtection="1">
      <alignment horizontal="right" vertical="center"/>
    </xf>
    <xf numFmtId="1" fontId="5" fillId="0" borderId="5" xfId="9" applyNumberFormat="1" applyFont="1" applyBorder="1" applyAlignment="1" applyProtection="1">
      <alignment horizontal="right" vertical="center"/>
    </xf>
    <xf numFmtId="1" fontId="5" fillId="0" borderId="7" xfId="9" applyNumberFormat="1" applyFont="1" applyBorder="1" applyAlignment="1" applyProtection="1">
      <alignment horizontal="right"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15" xfId="0" applyFont="1" applyBorder="1" applyAlignment="1">
      <alignment horizontal="center"/>
    </xf>
    <xf numFmtId="0" fontId="12" fillId="0" borderId="6" xfId="0" applyFont="1" applyBorder="1" applyAlignment="1">
      <alignment horizontal="center"/>
    </xf>
    <xf numFmtId="0" fontId="12" fillId="0" borderId="11"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xf>
    <xf numFmtId="0" fontId="1" fillId="0" borderId="4" xfId="0" applyFont="1" applyBorder="1" applyAlignment="1">
      <alignment horizontal="center"/>
    </xf>
    <xf numFmtId="0" fontId="12" fillId="0" borderId="0" xfId="0" applyFont="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7" xfId="0" applyFont="1" applyBorder="1" applyAlignment="1">
      <alignment horizont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left" wrapText="1"/>
    </xf>
    <xf numFmtId="1" fontId="1" fillId="0" borderId="13" xfId="9" applyNumberFormat="1" applyFont="1" applyBorder="1" applyAlignment="1" applyProtection="1">
      <alignment horizontal="right" vertical="center"/>
    </xf>
    <xf numFmtId="1" fontId="1" fillId="0" borderId="5" xfId="9" applyNumberFormat="1" applyFont="1" applyBorder="1" applyAlignment="1" applyProtection="1">
      <alignment horizontal="right" vertical="center"/>
    </xf>
    <xf numFmtId="1" fontId="1" fillId="0" borderId="7" xfId="9" applyNumberFormat="1" applyFont="1" applyBorder="1" applyAlignment="1" applyProtection="1">
      <alignment horizontal="right" vertical="center"/>
    </xf>
    <xf numFmtId="0" fontId="20" fillId="0" borderId="0" xfId="0" applyFont="1" applyAlignment="1">
      <alignment horizontal="left" vertical="top" wrapText="1"/>
    </xf>
    <xf numFmtId="0" fontId="20"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5" fillId="0" borderId="35" xfId="0" applyFont="1" applyBorder="1" applyAlignment="1">
      <alignment horizontal="center"/>
    </xf>
    <xf numFmtId="0" fontId="5" fillId="0" borderId="34" xfId="0" applyFont="1" applyBorder="1" applyAlignment="1">
      <alignment horizontal="center"/>
    </xf>
    <xf numFmtId="0" fontId="5" fillId="0" borderId="33" xfId="0" applyFont="1" applyBorder="1" applyAlignment="1">
      <alignment horizontal="center"/>
    </xf>
    <xf numFmtId="0" fontId="2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0" xfId="0" applyFont="1" applyAlignment="1">
      <alignment horizontal="center" vertical="top" wrapText="1"/>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0" borderId="12" xfId="0" applyFont="1" applyBorder="1" applyAlignment="1">
      <alignment horizontal="center"/>
    </xf>
    <xf numFmtId="0" fontId="20" fillId="0" borderId="1" xfId="0" applyFont="1" applyBorder="1" applyAlignment="1">
      <alignment horizontal="center"/>
    </xf>
    <xf numFmtId="0" fontId="20" fillId="0" borderId="11"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13" xfId="0" applyFont="1" applyBorder="1" applyAlignment="1">
      <alignment horizontal="center"/>
    </xf>
    <xf numFmtId="0" fontId="20" fillId="0" borderId="9" xfId="0" applyFont="1" applyBorder="1" applyAlignment="1">
      <alignment horizontal="left" wrapText="1"/>
    </xf>
    <xf numFmtId="0" fontId="20" fillId="0" borderId="8" xfId="0" applyFont="1" applyBorder="1" applyAlignment="1">
      <alignment horizontal="left" wrapText="1"/>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20" fillId="0" borderId="3" xfId="0" applyFont="1" applyBorder="1" applyAlignment="1">
      <alignment horizontal="center" vertical="top" wrapText="1"/>
    </xf>
    <xf numFmtId="0" fontId="20" fillId="0" borderId="15" xfId="0" applyFont="1" applyBorder="1" applyAlignment="1">
      <alignment horizontal="center" vertical="top" wrapText="1"/>
    </xf>
    <xf numFmtId="0" fontId="20" fillId="0" borderId="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1" fontId="5" fillId="0" borderId="20" xfId="19" applyNumberFormat="1" applyFont="1" applyFill="1" applyBorder="1" applyAlignment="1">
      <alignment horizontal="center" vertical="center"/>
    </xf>
    <xf numFmtId="1" fontId="5" fillId="0" borderId="32" xfId="19" applyNumberFormat="1" applyFont="1" applyFill="1" applyBorder="1" applyAlignment="1">
      <alignment horizontal="center" vertical="center"/>
    </xf>
    <xf numFmtId="1" fontId="5" fillId="0" borderId="25" xfId="19" applyNumberFormat="1"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0" fillId="0" borderId="9" xfId="0" applyFont="1" applyBorder="1" applyAlignment="1">
      <alignment horizontal="center" vertical="center"/>
    </xf>
    <xf numFmtId="0" fontId="20" fillId="0" borderId="8" xfId="0" applyFont="1" applyBorder="1" applyAlignment="1">
      <alignment horizontal="center" vertical="center"/>
    </xf>
    <xf numFmtId="0" fontId="5" fillId="0" borderId="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20" fillId="0" borderId="3" xfId="0" applyFont="1" applyBorder="1" applyAlignment="1">
      <alignment horizontal="center" vertical="top"/>
    </xf>
    <xf numFmtId="0" fontId="20" fillId="0" borderId="13" xfId="0" applyFont="1" applyBorder="1" applyAlignment="1">
      <alignment horizontal="center" vertical="top"/>
    </xf>
    <xf numFmtId="0" fontId="20" fillId="0" borderId="15" xfId="0" applyFont="1" applyBorder="1" applyAlignment="1">
      <alignment horizontal="center" vertical="top"/>
    </xf>
    <xf numFmtId="0" fontId="20" fillId="0" borderId="7" xfId="0" applyFont="1" applyBorder="1" applyAlignment="1">
      <alignment horizontal="center" vertical="top"/>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20" fillId="0" borderId="4" xfId="0" applyFont="1" applyBorder="1" applyAlignment="1">
      <alignment vertical="center"/>
    </xf>
    <xf numFmtId="0" fontId="20" fillId="0" borderId="0" xfId="0" applyFont="1" applyAlignment="1">
      <alignment vertical="center"/>
    </xf>
    <xf numFmtId="0" fontId="20" fillId="0" borderId="6" xfId="0" applyFont="1" applyBorder="1" applyAlignment="1">
      <alignment vertical="center"/>
    </xf>
    <xf numFmtId="0" fontId="20" fillId="0" borderId="4" xfId="0" applyFont="1" applyBorder="1" applyAlignment="1">
      <alignment horizontal="center" vertical="top"/>
    </xf>
    <xf numFmtId="0" fontId="20" fillId="0" borderId="14" xfId="0" applyFont="1" applyBorder="1" applyAlignment="1">
      <alignment horizontal="center" vertical="top"/>
    </xf>
    <xf numFmtId="0" fontId="20" fillId="0" borderId="0" xfId="0" applyFont="1" applyAlignment="1">
      <alignment horizontal="center" vertical="top"/>
    </xf>
    <xf numFmtId="0" fontId="20" fillId="0" borderId="5" xfId="0" applyFont="1" applyBorder="1" applyAlignment="1">
      <alignment horizontal="center" vertical="top"/>
    </xf>
    <xf numFmtId="0" fontId="20" fillId="0" borderId="6" xfId="0" applyFont="1" applyBorder="1" applyAlignment="1">
      <alignment horizontal="center" vertical="top"/>
    </xf>
    <xf numFmtId="0" fontId="5" fillId="0" borderId="14" xfId="0" applyFont="1" applyBorder="1" applyAlignment="1">
      <alignment horizontal="center" vertical="center" wrapText="1"/>
    </xf>
    <xf numFmtId="0" fontId="5" fillId="0" borderId="6"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4" xfId="0" applyFont="1" applyBorder="1" applyAlignment="1">
      <alignment horizontal="center"/>
    </xf>
    <xf numFmtId="0" fontId="5" fillId="0" borderId="36" xfId="0" applyFont="1" applyBorder="1" applyAlignment="1">
      <alignment horizontal="center"/>
    </xf>
    <xf numFmtId="0" fontId="5" fillId="0" borderId="37" xfId="0" applyFont="1" applyBorder="1" applyAlignment="1">
      <alignment horizontal="center"/>
    </xf>
    <xf numFmtId="0" fontId="20" fillId="0" borderId="14" xfId="0" applyFont="1" applyBorder="1" applyAlignment="1">
      <alignment horizontal="center" vertical="top" wrapText="1"/>
    </xf>
    <xf numFmtId="0" fontId="1"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20" fillId="0" borderId="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35" xfId="0" applyFont="1" applyBorder="1" applyAlignment="1">
      <alignment horizontal="center"/>
    </xf>
    <xf numFmtId="0" fontId="21" fillId="0" borderId="34" xfId="0" applyFont="1" applyBorder="1" applyAlignment="1">
      <alignment horizontal="center"/>
    </xf>
    <xf numFmtId="0" fontId="21" fillId="0" borderId="33" xfId="0" applyFont="1" applyBorder="1" applyAlignment="1">
      <alignment horizontal="center"/>
    </xf>
    <xf numFmtId="0" fontId="5" fillId="8" borderId="3" xfId="0" applyFont="1" applyFill="1" applyBorder="1" applyAlignment="1">
      <alignment horizontal="center" vertical="center"/>
    </xf>
    <xf numFmtId="0" fontId="5" fillId="8" borderId="13" xfId="0" applyFont="1" applyFill="1" applyBorder="1" applyAlignment="1">
      <alignment horizontal="center" vertical="center"/>
    </xf>
    <xf numFmtId="0" fontId="5" fillId="0" borderId="4" xfId="0" applyFont="1" applyBorder="1" applyAlignment="1">
      <alignment horizontal="center" vertical="center" wrapText="1"/>
    </xf>
    <xf numFmtId="0" fontId="20" fillId="8" borderId="12" xfId="0" applyFont="1" applyFill="1" applyBorder="1" applyAlignment="1">
      <alignment horizontal="center"/>
    </xf>
    <xf numFmtId="0" fontId="20" fillId="8" borderId="1" xfId="0" applyFont="1" applyFill="1" applyBorder="1" applyAlignment="1">
      <alignment horizontal="center"/>
    </xf>
    <xf numFmtId="0" fontId="20" fillId="8" borderId="11" xfId="0" applyFont="1" applyFill="1" applyBorder="1" applyAlignment="1">
      <alignment horizontal="center"/>
    </xf>
    <xf numFmtId="0" fontId="6" fillId="0" borderId="12" xfId="9" applyFont="1" applyBorder="1" applyAlignment="1" applyProtection="1">
      <alignment horizontal="center" wrapText="1"/>
    </xf>
    <xf numFmtId="0" fontId="6" fillId="0" borderId="11" xfId="9" applyFont="1" applyBorder="1" applyAlignment="1" applyProtection="1">
      <alignment horizontal="center" wrapText="1"/>
    </xf>
    <xf numFmtId="0" fontId="6" fillId="0" borderId="12" xfId="9" applyFont="1" applyBorder="1" applyAlignment="1" applyProtection="1">
      <alignment horizontal="center"/>
    </xf>
    <xf numFmtId="0" fontId="6" fillId="0" borderId="11" xfId="9" applyFont="1" applyBorder="1" applyAlignment="1" applyProtection="1">
      <alignment horizontal="center"/>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0" fontId="5" fillId="0" borderId="14"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6" fillId="0" borderId="3" xfId="3" quotePrefix="1" applyFont="1" applyBorder="1" applyAlignment="1">
      <alignment horizontal="center"/>
    </xf>
    <xf numFmtId="0" fontId="16" fillId="0" borderId="13" xfId="3" quotePrefix="1" applyFont="1" applyBorder="1" applyAlignment="1">
      <alignment horizontal="center"/>
    </xf>
    <xf numFmtId="0" fontId="16" fillId="0" borderId="15" xfId="3" quotePrefix="1" applyFont="1" applyBorder="1" applyAlignment="1">
      <alignment horizontal="center"/>
    </xf>
    <xf numFmtId="0" fontId="16" fillId="0" borderId="7" xfId="3" quotePrefix="1" applyFont="1" applyBorder="1" applyAlignment="1">
      <alignment horizontal="center"/>
    </xf>
    <xf numFmtId="0" fontId="5" fillId="0" borderId="0" xfId="0" applyFont="1" applyAlignment="1">
      <alignment horizontal="left" vertical="top" wrapText="1"/>
    </xf>
    <xf numFmtId="2" fontId="12" fillId="0" borderId="4" xfId="0" applyNumberFormat="1" applyFont="1" applyBorder="1" applyAlignment="1">
      <alignment horizontal="right" vertical="center"/>
    </xf>
    <xf numFmtId="2" fontId="12" fillId="0" borderId="13" xfId="0" applyNumberFormat="1" applyFont="1" applyBorder="1" applyAlignment="1">
      <alignment horizontal="right" vertical="center"/>
    </xf>
    <xf numFmtId="2" fontId="12" fillId="0" borderId="6" xfId="0" applyNumberFormat="1" applyFont="1" applyBorder="1" applyAlignment="1">
      <alignment horizontal="right" vertical="center"/>
    </xf>
    <xf numFmtId="2" fontId="12" fillId="0" borderId="7" xfId="0" applyNumberFormat="1" applyFont="1" applyBorder="1" applyAlignment="1">
      <alignment horizontal="right" vertical="center"/>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166" fontId="12" fillId="0" borderId="0" xfId="0" applyNumberFormat="1" applyFont="1" applyAlignment="1">
      <alignment horizontal="right" vertical="center"/>
    </xf>
    <xf numFmtId="166" fontId="12" fillId="0" borderId="5" xfId="0" applyNumberFormat="1" applyFont="1" applyBorder="1" applyAlignment="1">
      <alignment horizontal="right" vertical="center"/>
    </xf>
    <xf numFmtId="166" fontId="12" fillId="0" borderId="7" xfId="0" applyNumberFormat="1" applyFont="1" applyBorder="1" applyAlignment="1">
      <alignment horizontal="right" vertical="center"/>
    </xf>
    <xf numFmtId="166" fontId="12" fillId="0" borderId="4" xfId="0" applyNumberFormat="1" applyFont="1" applyBorder="1" applyAlignment="1">
      <alignment horizontal="right" vertical="center"/>
    </xf>
    <xf numFmtId="166" fontId="12" fillId="0" borderId="6" xfId="0" applyNumberFormat="1" applyFont="1" applyBorder="1" applyAlignment="1">
      <alignment horizontal="right" vertical="center"/>
    </xf>
    <xf numFmtId="166" fontId="12" fillId="0" borderId="13" xfId="0" applyNumberFormat="1" applyFont="1" applyBorder="1" applyAlignment="1">
      <alignment horizontal="right"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xf>
    <xf numFmtId="0" fontId="5" fillId="0" borderId="25" xfId="0" applyFont="1" applyBorder="1" applyAlignment="1">
      <alignment horizontal="center"/>
    </xf>
    <xf numFmtId="0" fontId="5" fillId="0" borderId="32" xfId="0" applyFont="1" applyBorder="1" applyAlignment="1">
      <alignment horizontal="center"/>
    </xf>
    <xf numFmtId="2" fontId="5" fillId="0" borderId="35" xfId="0" applyNumberFormat="1" applyFont="1" applyBorder="1" applyAlignment="1">
      <alignment horizontal="center"/>
    </xf>
    <xf numFmtId="2" fontId="5" fillId="0" borderId="33" xfId="0" applyNumberFormat="1" applyFont="1" applyBorder="1" applyAlignment="1">
      <alignment horizontal="center"/>
    </xf>
    <xf numFmtId="2" fontId="5" fillId="0" borderId="36" xfId="0" applyNumberFormat="1" applyFont="1" applyBorder="1" applyAlignment="1">
      <alignment horizontal="center"/>
    </xf>
    <xf numFmtId="2" fontId="5" fillId="0" borderId="37" xfId="0" applyNumberFormat="1" applyFont="1" applyBorder="1" applyAlignment="1">
      <alignment horizontal="center"/>
    </xf>
    <xf numFmtId="2" fontId="5" fillId="0" borderId="34" xfId="0" applyNumberFormat="1" applyFont="1" applyBorder="1" applyAlignment="1">
      <alignment horizontal="center"/>
    </xf>
    <xf numFmtId="2" fontId="5" fillId="0" borderId="74" xfId="0" applyNumberFormat="1" applyFont="1" applyBorder="1" applyAlignment="1">
      <alignment horizontal="center"/>
    </xf>
    <xf numFmtId="0" fontId="5" fillId="0" borderId="17" xfId="0" applyFont="1" applyBorder="1" applyAlignment="1">
      <alignment horizontal="center" vertical="center"/>
    </xf>
    <xf numFmtId="0" fontId="5" fillId="0" borderId="16" xfId="0" applyFont="1" applyBorder="1" applyAlignment="1">
      <alignment horizontal="center" vertical="center" wrapText="1"/>
    </xf>
    <xf numFmtId="0" fontId="5" fillId="0" borderId="9" xfId="0" applyFont="1" applyBorder="1" applyAlignment="1">
      <alignment horizontal="center" wrapText="1"/>
    </xf>
    <xf numFmtId="0" fontId="5" fillId="0" borderId="8" xfId="0" applyFont="1" applyBorder="1" applyAlignment="1">
      <alignment horizontal="center" wrapText="1"/>
    </xf>
    <xf numFmtId="0" fontId="5" fillId="0" borderId="14" xfId="0" applyFont="1" applyBorder="1" applyAlignment="1">
      <alignment horizontal="center"/>
    </xf>
    <xf numFmtId="0" fontId="5" fillId="0" borderId="5" xfId="0" applyFont="1" applyBorder="1" applyAlignment="1">
      <alignment horizontal="center"/>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1" fillId="7" borderId="10" xfId="0" applyFont="1" applyFill="1" applyBorder="1" applyAlignment="1">
      <alignment horizontal="center" wrapText="1"/>
    </xf>
    <xf numFmtId="0" fontId="1" fillId="7" borderId="9" xfId="0" applyFont="1" applyFill="1" applyBorder="1" applyAlignment="1">
      <alignment horizontal="center" wrapText="1"/>
    </xf>
    <xf numFmtId="0" fontId="21" fillId="0" borderId="0" xfId="0" applyFont="1" applyAlignment="1">
      <alignment horizont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3" xfId="0" applyFont="1" applyBorder="1" applyAlignment="1">
      <alignment horizontal="center" wrapText="1"/>
    </xf>
    <xf numFmtId="0" fontId="5" fillId="0" borderId="13" xfId="0" applyFont="1" applyBorder="1" applyAlignment="1">
      <alignment horizontal="center" wrapText="1"/>
    </xf>
    <xf numFmtId="0" fontId="1" fillId="0" borderId="3" xfId="0" applyFont="1" applyBorder="1" applyAlignment="1">
      <alignment horizontal="center" vertical="center" wrapText="1"/>
    </xf>
    <xf numFmtId="0" fontId="1" fillId="0" borderId="14" xfId="0" applyFont="1" applyBorder="1" applyAlignment="1">
      <alignment horizontal="center" wrapText="1"/>
    </xf>
    <xf numFmtId="0" fontId="5" fillId="0" borderId="5" xfId="0" applyFont="1" applyBorder="1" applyAlignment="1">
      <alignment horizontal="center" wrapText="1"/>
    </xf>
    <xf numFmtId="0" fontId="5" fillId="0" borderId="3" xfId="0" applyFont="1" applyBorder="1" applyAlignment="1">
      <alignment horizontal="left"/>
    </xf>
    <xf numFmtId="0" fontId="5" fillId="0" borderId="13" xfId="0" applyFont="1" applyBorder="1" applyAlignment="1">
      <alignment horizontal="left"/>
    </xf>
    <xf numFmtId="0" fontId="5" fillId="0" borderId="4"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2" fillId="0" borderId="13" xfId="0" applyFont="1" applyBorder="1" applyAlignment="1">
      <alignment horizontal="center" wrapText="1"/>
    </xf>
    <xf numFmtId="0" fontId="20" fillId="0" borderId="54" xfId="0" applyFont="1" applyBorder="1" applyAlignment="1">
      <alignment horizontal="left" vertical="center"/>
    </xf>
    <xf numFmtId="165" fontId="5" fillId="0" borderId="36" xfId="19" applyNumberFormat="1" applyFont="1" applyBorder="1" applyAlignment="1">
      <alignment horizontal="center" wrapText="1"/>
    </xf>
    <xf numFmtId="165" fontId="5" fillId="0" borderId="34" xfId="19" applyNumberFormat="1" applyFont="1" applyBorder="1" applyAlignment="1">
      <alignment horizontal="center" wrapText="1"/>
    </xf>
    <xf numFmtId="165" fontId="5" fillId="0" borderId="37" xfId="19" applyNumberFormat="1" applyFont="1" applyBorder="1" applyAlignment="1">
      <alignment horizontal="center" wrapText="1"/>
    </xf>
    <xf numFmtId="165" fontId="5" fillId="0" borderId="33" xfId="19" applyNumberFormat="1" applyFont="1" applyBorder="1" applyAlignment="1">
      <alignment horizontal="center" wrapText="1"/>
    </xf>
    <xf numFmtId="165" fontId="5" fillId="0" borderId="25" xfId="19" applyNumberFormat="1" applyFont="1" applyBorder="1" applyAlignment="1">
      <alignment horizontal="center" wrapText="1"/>
    </xf>
    <xf numFmtId="0" fontId="20" fillId="0" borderId="4" xfId="0" applyFont="1" applyBorder="1" applyAlignment="1">
      <alignment horizontal="center" vertical="center" wrapText="1"/>
    </xf>
    <xf numFmtId="0" fontId="20" fillId="0" borderId="1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2" fillId="0" borderId="12" xfId="0" applyFont="1" applyBorder="1" applyAlignment="1">
      <alignment horizontal="center" wrapText="1"/>
    </xf>
    <xf numFmtId="0" fontId="2" fillId="0" borderId="1" xfId="0" applyFont="1" applyBorder="1" applyAlignment="1">
      <alignment horizontal="center" wrapText="1"/>
    </xf>
    <xf numFmtId="0" fontId="2" fillId="0" borderId="11" xfId="0" applyFont="1" applyBorder="1" applyAlignment="1">
      <alignment horizontal="center" wrapText="1"/>
    </xf>
    <xf numFmtId="0" fontId="2" fillId="0" borderId="3"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6" xfId="0" applyFont="1" applyBorder="1" applyAlignment="1">
      <alignment horizontal="center"/>
    </xf>
    <xf numFmtId="0" fontId="2" fillId="0" borderId="34" xfId="0" applyFont="1" applyBorder="1" applyAlignment="1">
      <alignment horizontal="center"/>
    </xf>
    <xf numFmtId="0" fontId="2" fillId="0" borderId="32" xfId="0" applyFont="1" applyBorder="1" applyAlignment="1">
      <alignment horizontal="center"/>
    </xf>
    <xf numFmtId="0" fontId="12" fillId="0" borderId="36" xfId="0" applyFont="1" applyBorder="1" applyAlignment="1">
      <alignment horizontal="center"/>
    </xf>
    <xf numFmtId="0" fontId="12" fillId="0" borderId="34" xfId="0" applyFont="1" applyBorder="1" applyAlignment="1">
      <alignment horizontal="center"/>
    </xf>
    <xf numFmtId="0" fontId="12" fillId="0" borderId="32" xfId="0" applyFont="1" applyBorder="1" applyAlignment="1">
      <alignment horizontal="center"/>
    </xf>
    <xf numFmtId="165" fontId="12" fillId="0" borderId="36" xfId="19" applyNumberFormat="1" applyFont="1" applyBorder="1" applyAlignment="1">
      <alignment horizontal="center"/>
    </xf>
    <xf numFmtId="165" fontId="12" fillId="0" borderId="34" xfId="19" applyNumberFormat="1" applyFont="1" applyBorder="1" applyAlignment="1">
      <alignment horizontal="center"/>
    </xf>
    <xf numFmtId="165" fontId="12" fillId="0" borderId="32" xfId="19" applyNumberFormat="1" applyFont="1" applyBorder="1" applyAlignment="1">
      <alignment horizontal="center"/>
    </xf>
    <xf numFmtId="0" fontId="2" fillId="0" borderId="54"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165" fontId="12" fillId="0" borderId="37" xfId="19" applyNumberFormat="1" applyFont="1" applyBorder="1" applyAlignment="1">
      <alignment horizontal="center"/>
    </xf>
    <xf numFmtId="165" fontId="12" fillId="0" borderId="33" xfId="19" applyNumberFormat="1" applyFont="1" applyBorder="1" applyAlignment="1">
      <alignment horizontal="center"/>
    </xf>
    <xf numFmtId="165" fontId="12" fillId="0" borderId="25" xfId="19" applyNumberFormat="1" applyFont="1" applyBorder="1" applyAlignment="1">
      <alignment horizontal="center"/>
    </xf>
    <xf numFmtId="165" fontId="12" fillId="0" borderId="74" xfId="19" applyNumberFormat="1" applyFont="1" applyBorder="1" applyAlignment="1">
      <alignment horizontal="center"/>
    </xf>
    <xf numFmtId="165" fontId="12" fillId="0" borderId="35" xfId="19" applyNumberFormat="1" applyFont="1" applyBorder="1" applyAlignment="1">
      <alignment horizontal="center"/>
    </xf>
    <xf numFmtId="165" fontId="12" fillId="0" borderId="20" xfId="19" applyNumberFormat="1" applyFont="1" applyBorder="1" applyAlignment="1">
      <alignment horizontal="center"/>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165" fontId="12" fillId="0" borderId="3" xfId="0" applyNumberFormat="1" applyFont="1" applyBorder="1" applyAlignment="1">
      <alignment horizontal="center" vertical="center"/>
    </xf>
    <xf numFmtId="165" fontId="12" fillId="0" borderId="13" xfId="0" applyNumberFormat="1" applyFont="1" applyBorder="1" applyAlignment="1">
      <alignment horizontal="center" vertical="center"/>
    </xf>
    <xf numFmtId="165" fontId="12" fillId="0" borderId="14" xfId="0" applyNumberFormat="1" applyFont="1" applyBorder="1" applyAlignment="1">
      <alignment horizontal="center" vertical="center"/>
    </xf>
    <xf numFmtId="165" fontId="12" fillId="0" borderId="5" xfId="0" applyNumberFormat="1" applyFont="1" applyBorder="1" applyAlignment="1">
      <alignment horizontal="center" vertical="center"/>
    </xf>
    <xf numFmtId="165" fontId="12" fillId="0" borderId="15" xfId="0" applyNumberFormat="1" applyFont="1" applyBorder="1" applyAlignment="1">
      <alignment horizontal="center" vertical="center"/>
    </xf>
    <xf numFmtId="165" fontId="12" fillId="0" borderId="7" xfId="0" applyNumberFormat="1" applyFont="1" applyBorder="1" applyAlignment="1">
      <alignment horizontal="center" vertical="center"/>
    </xf>
    <xf numFmtId="165" fontId="5" fillId="0" borderId="9"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165" fontId="5" fillId="0" borderId="9" xfId="0" applyNumberFormat="1" applyFont="1" applyBorder="1" applyAlignment="1">
      <alignment horizontal="center" vertical="center"/>
    </xf>
    <xf numFmtId="165" fontId="5" fillId="0" borderId="2" xfId="0" applyNumberFormat="1" applyFont="1" applyBorder="1" applyAlignment="1">
      <alignment horizontal="center" vertical="center"/>
    </xf>
    <xf numFmtId="165" fontId="5" fillId="0" borderId="8" xfId="0" applyNumberFormat="1" applyFont="1" applyBorder="1" applyAlignment="1">
      <alignment horizontal="center" vertical="center"/>
    </xf>
    <xf numFmtId="165" fontId="12" fillId="0" borderId="3" xfId="0" applyNumberFormat="1" applyFont="1" applyBorder="1" applyAlignment="1">
      <alignment horizontal="center" vertical="center" wrapText="1"/>
    </xf>
    <xf numFmtId="165" fontId="12" fillId="0" borderId="13" xfId="0" applyNumberFormat="1" applyFont="1" applyBorder="1" applyAlignment="1">
      <alignment horizontal="center" vertical="center" wrapText="1"/>
    </xf>
    <xf numFmtId="165" fontId="12" fillId="0" borderId="14"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165" fontId="12" fillId="0" borderId="7" xfId="0" applyNumberFormat="1" applyFont="1" applyBorder="1" applyAlignment="1">
      <alignment horizontal="center" vertical="center" wrapText="1"/>
    </xf>
    <xf numFmtId="0" fontId="1" fillId="0" borderId="13" xfId="0" applyFont="1" applyBorder="1" applyAlignment="1">
      <alignment horizontal="left" wrapText="1"/>
    </xf>
    <xf numFmtId="0" fontId="5" fillId="0" borderId="7" xfId="0" applyFont="1" applyBorder="1" applyAlignment="1">
      <alignment horizontal="left" wrapText="1"/>
    </xf>
    <xf numFmtId="0" fontId="1" fillId="0" borderId="3" xfId="0" applyFont="1" applyBorder="1" applyAlignment="1">
      <alignment horizontal="left"/>
    </xf>
    <xf numFmtId="0" fontId="5" fillId="0" borderId="15" xfId="0" applyFont="1" applyBorder="1" applyAlignment="1">
      <alignment horizontal="left"/>
    </xf>
    <xf numFmtId="0" fontId="12" fillId="0" borderId="0" xfId="0" applyFont="1" applyAlignment="1">
      <alignment horizontal="left" vertical="top"/>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5" fillId="0" borderId="9" xfId="0" applyFont="1" applyBorder="1" applyAlignment="1">
      <alignment horizontal="center"/>
    </xf>
    <xf numFmtId="0" fontId="5" fillId="0" borderId="8" xfId="0" applyFont="1" applyBorder="1" applyAlignment="1">
      <alignment horizontal="center"/>
    </xf>
    <xf numFmtId="0" fontId="6" fillId="0" borderId="9" xfId="0" applyFont="1" applyBorder="1" applyAlignment="1">
      <alignment horizontal="center"/>
    </xf>
    <xf numFmtId="0" fontId="6" fillId="0" borderId="8" xfId="0" applyFont="1" applyBorder="1" applyAlignment="1">
      <alignment horizontal="center"/>
    </xf>
    <xf numFmtId="0" fontId="12" fillId="0" borderId="12" xfId="9" applyBorder="1" applyAlignment="1" applyProtection="1">
      <alignment horizontal="center"/>
    </xf>
    <xf numFmtId="0" fontId="12" fillId="0" borderId="1" xfId="9" applyBorder="1" applyAlignment="1" applyProtection="1">
      <alignment horizontal="center"/>
    </xf>
    <xf numFmtId="0" fontId="12" fillId="0" borderId="11" xfId="9" applyBorder="1" applyAlignment="1" applyProtection="1">
      <alignment horizontal="center"/>
    </xf>
    <xf numFmtId="0" fontId="12" fillId="0" borderId="3" xfId="0" applyFont="1" applyBorder="1" applyAlignment="1">
      <alignment horizontal="center" vertical="center" wrapText="1"/>
    </xf>
    <xf numFmtId="0" fontId="12" fillId="0" borderId="3" xfId="9" applyBorder="1" applyAlignment="1" applyProtection="1">
      <alignment horizontal="center" vertical="center"/>
    </xf>
    <xf numFmtId="0" fontId="12" fillId="0" borderId="14" xfId="9" applyBorder="1" applyAlignment="1" applyProtection="1">
      <alignment horizontal="center" vertical="center"/>
    </xf>
    <xf numFmtId="0" fontId="12" fillId="0" borderId="15" xfId="9" applyBorder="1" applyAlignment="1" applyProtection="1">
      <alignment horizontal="center" vertical="center"/>
    </xf>
    <xf numFmtId="0" fontId="12" fillId="0" borderId="35" xfId="9" applyBorder="1" applyAlignment="1" applyProtection="1">
      <alignment horizontal="center"/>
    </xf>
    <xf numFmtId="0" fontId="12" fillId="0" borderId="20" xfId="9" applyBorder="1" applyAlignment="1" applyProtection="1">
      <alignment horizontal="center"/>
    </xf>
    <xf numFmtId="0" fontId="12" fillId="0" borderId="34" xfId="9" applyBorder="1" applyAlignment="1" applyProtection="1">
      <alignment horizontal="center"/>
    </xf>
    <xf numFmtId="0" fontId="12" fillId="0" borderId="32" xfId="9" applyBorder="1" applyAlignment="1" applyProtection="1">
      <alignment horizontal="center"/>
    </xf>
    <xf numFmtId="0" fontId="12" fillId="0" borderId="33" xfId="9" applyBorder="1" applyAlignment="1" applyProtection="1">
      <alignment horizontal="center"/>
    </xf>
    <xf numFmtId="0" fontId="12" fillId="0" borderId="25" xfId="9" applyBorder="1" applyAlignment="1" applyProtection="1">
      <alignment horizontal="center"/>
    </xf>
  </cellXfs>
  <cellStyles count="25">
    <cellStyle name="arial n" xfId="21" xr:uid="{515E2E76-1DAB-4FF0-B77F-3F70184380C2}"/>
    <cellStyle name="arial normal" xfId="1" xr:uid="{51623A9E-3A34-468C-AA79-E33BD6D39AB9}"/>
    <cellStyle name="arial ü" xfId="2" xr:uid="{A75499CF-88B8-4259-A6D8-2A91E6B0E8D4}"/>
    <cellStyle name="AZ1" xfId="20" xr:uid="{DC5035DD-3AD3-4BB6-826A-38A6EC9DF536}"/>
    <cellStyle name="cells" xfId="10" xr:uid="{4F019902-7CDA-4257-80FF-398B67063ACA}"/>
    <cellStyle name="column field" xfId="11" xr:uid="{42D36358-18EC-4839-833D-2DD47DBA5221}"/>
    <cellStyle name="field" xfId="12" xr:uid="{E4C1A4C7-9C09-46DA-9FFF-CF0716DEE32C}"/>
    <cellStyle name="field names" xfId="13" xr:uid="{CFE8C2FC-67B2-4DB2-A382-F7461FC001C3}"/>
    <cellStyle name="footer" xfId="14" xr:uid="{2179E5CA-F5AA-4B03-9EDE-04BE164F1A71}"/>
    <cellStyle name="heading" xfId="15" xr:uid="{2BD663FA-89C6-4B29-BF5B-99E4DA836366}"/>
    <cellStyle name="Komma" xfId="24" builtinId="3"/>
    <cellStyle name="Komma 2" xfId="5" xr:uid="{1688101D-22B1-4C27-86FF-B62E6CE64007}"/>
    <cellStyle name="Komma 2 2" xfId="22" xr:uid="{7D828B4C-E8E5-4079-A076-AB16FA6F76B7}"/>
    <cellStyle name="Komma 3" xfId="23" xr:uid="{4D0C667E-68E4-4F44-91A2-E982960C0B70}"/>
    <cellStyle name="Link" xfId="3" builtinId="8"/>
    <cellStyle name="Normal 2" xfId="6" xr:uid="{02E45CB0-8584-4B63-A565-FCDCFFCCFBE8}"/>
    <cellStyle name="Normal 6" xfId="8" xr:uid="{AA6A08F2-30DA-44A9-AD63-3BF484950FB5}"/>
    <cellStyle name="Normal_bildungsausgaben 1995_2005" xfId="7" xr:uid="{38126CA8-D02F-42B3-ACD8-4AF867F685E6}"/>
    <cellStyle name="Prozent" xfId="19" builtinId="5"/>
    <cellStyle name="rowfield" xfId="16" xr:uid="{4FFD42A9-C706-45AD-B169-9BB7E9FE3493}"/>
    <cellStyle name="Standard" xfId="0" builtinId="0"/>
    <cellStyle name="Standard 2" xfId="9" xr:uid="{448B980A-0F1B-42C5-90F6-A1AC2E4F5024}"/>
    <cellStyle name="Standard 3" xfId="4" xr:uid="{727C2467-E9F4-4F8C-9372-41B419030252}"/>
    <cellStyle name="Standard 4" xfId="18" xr:uid="{165EB27C-D1D4-483F-98F6-79A9AB867907}"/>
    <cellStyle name="Test" xfId="17" xr:uid="{D4C80DCD-FDE8-4B21-BCC8-67FCDB67BE80}"/>
  </cellStyles>
  <dxfs count="4">
    <dxf>
      <font>
        <color rgb="FF006100"/>
      </font>
      <fill>
        <patternFill>
          <bgColor rgb="FFC6EFCE"/>
        </patternFill>
      </fill>
    </dxf>
    <dxf>
      <font>
        <color rgb="FF9C0006"/>
      </font>
      <fill>
        <patternFill>
          <bgColor rgb="FFFFC7CE"/>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externalLink" Target="externalLinks/externalLink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fs001\projekte$\PROJEKTE\iKPM\01_TP1\D_OFFEN\17_Zyklusberichterstattung\PRIM\c_Bundesergebnisbericht\DATEN\Analysen\ausLSA\prim_500zydz_urban_KS.xlsx" TargetMode="External"/><Relationship Id="rId1" Type="http://schemas.openxmlformats.org/officeDocument/2006/relationships/externalLinkPath" Target="file:///\\sfs001\projekte$\PROJEKTE\iKPM\01_TP1\D_OFFEN\17_Zyklusberichterstattung\PRIM\c_Bundesergebnisbericht\DATEN\Analysen\ausLSA\prim_500zydz_urban_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equencies"/>
      <sheetName val="Bivariate measures"/>
      <sheetName val="Meta"/>
    </sheetNames>
    <sheetDataSet>
      <sheetData sheetId="0">
        <row r="6">
          <cell r="E6">
            <v>5.9552055511677401E-2</v>
          </cell>
          <cell r="G6">
            <v>0.18986138514352999</v>
          </cell>
          <cell r="I6">
            <v>0.69069841803769505</v>
          </cell>
          <cell r="K6">
            <v>5.9888141307109899E-2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i.org/ikmplus-prim-beb-2023-2025-tab" TargetMode="External"/><Relationship Id="rId2" Type="http://schemas.openxmlformats.org/officeDocument/2006/relationships/hyperlink" Target="http://doi.org/10.17888/ikmplus-prim-beb-2023-2025-2" TargetMode="External"/><Relationship Id="rId1" Type="http://schemas.openxmlformats.org/officeDocument/2006/relationships/hyperlink" Target="http://doi.org/10.17888/ikmplus-prim-beb-2023-2025"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doi.org/10.17888/ikmplus-prim-beb-2023-2025-8" TargetMode="External"/><Relationship Id="rId1" Type="http://schemas.openxmlformats.org/officeDocument/2006/relationships/hyperlink" Target="http://doi.org/10.17888/ikmplus-prim-beb-2023-2025" TargetMode="External"/></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doi.org/10.17888/ikmplus-prim-beb-2023-2025-9" TargetMode="External"/><Relationship Id="rId1" Type="http://schemas.openxmlformats.org/officeDocument/2006/relationships/hyperlink" Target="http://doi.org/10.17888/ikmplus-prim-beb-2023-2025" TargetMode="External"/></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oi.org/10.17888/ikmplus-prim-beb-2023-2025-2" TargetMode="External"/><Relationship Id="rId1" Type="http://schemas.openxmlformats.org/officeDocument/2006/relationships/hyperlink" Target="http://doi.org/10.17888/ikmplus-prim-beb-2023-2025"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doi.org/10.17888/ikmplus-prim-beb-2023-2025-3" TargetMode="External"/><Relationship Id="rId1" Type="http://schemas.openxmlformats.org/officeDocument/2006/relationships/hyperlink" Target="http://doi.org/10.17888/ikmplus-prim-beb-2023-2025"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doi.org/10.17888/ikmplus-prim-beb-2023-2025-4" TargetMode="External"/><Relationship Id="rId1" Type="http://schemas.openxmlformats.org/officeDocument/2006/relationships/hyperlink" Target="http://doi.org/10.17888/ikmplus-prim-beb-2023-2025"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doi.org/10.17888/ikmplus-prim-beb-2023-2025-5" TargetMode="External"/><Relationship Id="rId1" Type="http://schemas.openxmlformats.org/officeDocument/2006/relationships/hyperlink" Target="http://doi.org/10.17888/ikmplus-prim-beb-2023-2025" TargetMode="Externa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doi.org/10.17888/ikmplus-prim-beb-2023-2025-6" TargetMode="External"/><Relationship Id="rId1" Type="http://schemas.openxmlformats.org/officeDocument/2006/relationships/hyperlink" Target="http://doi.org/10.17888/ikmplus-prim-beb-2023-2025" TargetMode="Externa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doi.org/10.17888/ikmplus-prim-beb-2023-2025-7" TargetMode="External"/><Relationship Id="rId1" Type="http://schemas.openxmlformats.org/officeDocument/2006/relationships/hyperlink" Target="http://doi.org/10.17888/ikmplus-prim-beb-2023-2025" TargetMode="External"/></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0993-3035-4E6E-854F-B547752064CE}">
  <dimension ref="A1:C18"/>
  <sheetViews>
    <sheetView tabSelected="1" workbookViewId="0">
      <selection activeCell="B23" sqref="B23"/>
    </sheetView>
  </sheetViews>
  <sheetFormatPr baseColWidth="10" defaultColWidth="9.28515625" defaultRowHeight="13.35" customHeight="1" x14ac:dyDescent="0.2"/>
  <cols>
    <col min="1" max="1" width="22.140625" style="1" customWidth="1"/>
    <col min="2" max="2" width="71.85546875" style="1" customWidth="1"/>
    <col min="3" max="3" width="61.85546875" style="1" customWidth="1"/>
    <col min="4" max="5" width="16.5703125" style="1" customWidth="1"/>
    <col min="6" max="16384" width="9.28515625" style="1"/>
  </cols>
  <sheetData>
    <row r="1" spans="1:3" s="5" customFormat="1" ht="18.75" x14ac:dyDescent="0.25">
      <c r="A1" s="788" t="s">
        <v>831</v>
      </c>
    </row>
    <row r="2" spans="1:3" ht="13.35" customHeight="1" x14ac:dyDescent="0.2">
      <c r="A2" s="3" t="s">
        <v>832</v>
      </c>
      <c r="B2" s="2"/>
    </row>
    <row r="3" spans="1:3" ht="13.35" customHeight="1" x14ac:dyDescent="0.25">
      <c r="A3" s="2" t="s">
        <v>0</v>
      </c>
      <c r="B3" s="962" t="s">
        <v>899</v>
      </c>
    </row>
    <row r="4" spans="1:3" ht="17.100000000000001" customHeight="1" x14ac:dyDescent="0.2">
      <c r="A4" s="3" t="s">
        <v>3</v>
      </c>
      <c r="B4" s="791" t="s">
        <v>756</v>
      </c>
    </row>
    <row r="5" spans="1:3" ht="13.35" customHeight="1" x14ac:dyDescent="0.25">
      <c r="A5" s="2" t="s">
        <v>2</v>
      </c>
      <c r="B5" s="962" t="s">
        <v>777</v>
      </c>
    </row>
    <row r="6" spans="1:3" ht="13.35" customHeight="1" x14ac:dyDescent="0.2">
      <c r="A6" s="3" t="s">
        <v>4</v>
      </c>
      <c r="B6" s="963">
        <v>46091</v>
      </c>
    </row>
    <row r="8" spans="1:3" s="13" customFormat="1" ht="13.35" customHeight="1" x14ac:dyDescent="0.25">
      <c r="A8" s="12" t="s">
        <v>5</v>
      </c>
      <c r="B8" s="12" t="s">
        <v>6</v>
      </c>
      <c r="C8" s="12" t="s">
        <v>898</v>
      </c>
    </row>
    <row r="9" spans="1:3" s="13" customFormat="1" ht="13.35" customHeight="1" x14ac:dyDescent="0.25">
      <c r="A9" s="4" t="s">
        <v>857</v>
      </c>
      <c r="B9" s="1" t="s">
        <v>858</v>
      </c>
      <c r="C9" s="12"/>
    </row>
    <row r="10" spans="1:3" ht="13.35" customHeight="1" x14ac:dyDescent="0.25">
      <c r="A10" s="4" t="s">
        <v>11</v>
      </c>
      <c r="B10" s="1" t="str">
        <f>'Kap. 2 Übersicht'!A1</f>
        <v xml:space="preserve">Kapitel 2: Zentrale Ergebnisse auf einen Blick </v>
      </c>
      <c r="C10" s="961" t="s">
        <v>778</v>
      </c>
    </row>
    <row r="11" spans="1:3" ht="13.35" customHeight="1" x14ac:dyDescent="0.25">
      <c r="A11" s="4" t="s">
        <v>12</v>
      </c>
      <c r="B11" s="1" t="str">
        <f>'Kap. 3 Übersicht'!A1</f>
        <v>Kapitel 3: Ergebnisse in der iKMPLUS 2023-2025</v>
      </c>
      <c r="C11" s="961" t="s">
        <v>861</v>
      </c>
    </row>
    <row r="12" spans="1:3" ht="13.35" customHeight="1" x14ac:dyDescent="0.25">
      <c r="A12" s="4" t="s">
        <v>18</v>
      </c>
      <c r="B12" s="1" t="str">
        <f>'Kap. 4 Übersicht'!A1</f>
        <v>Kapitel 4: Ergebnisse nach Geschlecht</v>
      </c>
      <c r="C12" s="961" t="s">
        <v>862</v>
      </c>
    </row>
    <row r="13" spans="1:3" ht="13.35" customHeight="1" x14ac:dyDescent="0.25">
      <c r="A13" s="4" t="s">
        <v>13</v>
      </c>
      <c r="B13" s="1" t="str">
        <f>'Kap. 5 Übersicht'!A1</f>
        <v>Kapitel 5: Ergebnisse nach Erstsprache</v>
      </c>
      <c r="C13" s="961" t="s">
        <v>863</v>
      </c>
    </row>
    <row r="14" spans="1:3" ht="13.35" customHeight="1" x14ac:dyDescent="0.25">
      <c r="A14" s="4" t="s">
        <v>14</v>
      </c>
      <c r="B14" s="1" t="str">
        <f>'Kap. 6 Übersicht'!A1</f>
        <v>Kapitel 6: Ergebnisse im Zeitverlauf</v>
      </c>
      <c r="C14" s="961" t="s">
        <v>864</v>
      </c>
    </row>
    <row r="15" spans="1:3" ht="13.35" customHeight="1" x14ac:dyDescent="0.25">
      <c r="A15" s="4" t="s">
        <v>15</v>
      </c>
      <c r="B15" s="1" t="str">
        <f>'Kap. 7 Übersicht'!A1</f>
        <v>Kapitel 7: Ergebnisse auf Ebene der Schulen</v>
      </c>
      <c r="C15" s="961" t="s">
        <v>865</v>
      </c>
    </row>
    <row r="16" spans="1:3" ht="13.35" customHeight="1" x14ac:dyDescent="0.25">
      <c r="A16" s="4" t="s">
        <v>16</v>
      </c>
      <c r="B16" s="1" t="str">
        <f>'Kap. 8 Übersicht'!A1</f>
        <v>Kapitel 8: Ergebnisse nach Bundesländern</v>
      </c>
      <c r="C16" s="961" t="s">
        <v>866</v>
      </c>
    </row>
    <row r="17" spans="1:3" ht="13.35" customHeight="1" x14ac:dyDescent="0.25">
      <c r="A17" s="4" t="s">
        <v>17</v>
      </c>
      <c r="B17" s="1" t="str">
        <f>'Kap. 9 Übersicht'!A1</f>
        <v>Kapitel 9: Nationale und internationale Kompetenzerhebungen</v>
      </c>
      <c r="C17" s="961" t="s">
        <v>867</v>
      </c>
    </row>
    <row r="18" spans="1:3" ht="13.35" customHeight="1" x14ac:dyDescent="0.25">
      <c r="C18" s="961"/>
    </row>
  </sheetData>
  <phoneticPr fontId="26" type="noConversion"/>
  <hyperlinks>
    <hyperlink ref="B5" r:id="rId1" xr:uid="{AD4C5BAB-DE1F-4523-BBC7-4E94637F9656}"/>
    <hyperlink ref="A12" location="'Kap. 4 Übersicht'!A1" display="Kapitel 4 Übersicht" xr:uid="{318D9F38-BB5B-4242-8011-F473EF9DA0FC}"/>
    <hyperlink ref="A10" location="'Kap. 2 Übersicht'!A1" display="Kapitel 2 Übersicht" xr:uid="{E419A3D2-7225-41AB-BB3B-70FABC3077F2}"/>
    <hyperlink ref="A11" location="'Kap. 3 Übersicht'!A1" display="Kapitel 3 Übersicht" xr:uid="{16E7A6C1-9BA4-4323-A2DA-C1FE9D8EBD54}"/>
    <hyperlink ref="A13" location="'Kap. 5 Übersicht'!A1" display="Kapitel 5 Übersicht" xr:uid="{95E05AD2-3274-4CC9-867E-7001A27C23E4}"/>
    <hyperlink ref="A14" location="'Kap. 6 Übersicht'!A1" display="Kapitel 6 Übersicht" xr:uid="{DCC0F5A2-65E8-47C2-A7A9-4393A244653A}"/>
    <hyperlink ref="A15" location="'Kap. 7 Übersicht'!A1" display="Kapitel 7 Übersicht" xr:uid="{81379ED9-A95D-45F7-A718-249E9671720B}"/>
    <hyperlink ref="A16" location="'Kap. 8 Übersicht'!A1" display="Kapitel 8 Übersicht" xr:uid="{EF6E8A69-8D4D-4991-B294-775DB44A30ED}"/>
    <hyperlink ref="A17" location="'Kap. 9 Übersicht'!A1" display="Kapitel 9 Übersicht" xr:uid="{3D6FA05D-40B2-4522-9DC8-44403BD8E99A}"/>
    <hyperlink ref="A9" location="Abbildungsverzeichnis!A1" display="Abbildungsverzeichnis" xr:uid="{1D9F6BCE-6165-43FB-9EBD-06EA65C34603}"/>
    <hyperlink ref="C10" r:id="rId2" xr:uid="{4A879B36-E7FC-4904-9D3D-0811A464DB61}"/>
    <hyperlink ref="B3" r:id="rId3" xr:uid="{00E692D4-67B9-40A0-9820-4C63D46B2156}"/>
  </hyperlinks>
  <pageMargins left="0.7" right="0.7" top="0.78740157499999996" bottom="0.78740157499999996" header="0.3" footer="0.3"/>
  <pageSetup paperSize="9"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1F36-1B57-4286-91EE-B3750BEAC6B3}">
  <dimension ref="A1:D70"/>
  <sheetViews>
    <sheetView workbookViewId="0">
      <selection activeCell="B8" sqref="B8"/>
    </sheetView>
  </sheetViews>
  <sheetFormatPr baseColWidth="10" defaultColWidth="9.28515625" defaultRowHeight="13.35" customHeight="1" x14ac:dyDescent="0.2"/>
  <cols>
    <col min="1" max="1" width="14.7109375" style="656" customWidth="1"/>
    <col min="2" max="2" width="143.5703125" style="656" bestFit="1" customWidth="1"/>
    <col min="3" max="3" width="99" style="656" bestFit="1" customWidth="1"/>
    <col min="4" max="6" width="16.5703125" style="656" customWidth="1"/>
    <col min="7" max="16384" width="9.28515625" style="656"/>
  </cols>
  <sheetData>
    <row r="1" spans="1:4" s="5" customFormat="1" ht="15.6" customHeight="1" x14ac:dyDescent="0.25">
      <c r="A1" s="6" t="s">
        <v>758</v>
      </c>
      <c r="B1" s="7"/>
      <c r="C1" s="7"/>
    </row>
    <row r="2" spans="1:4" ht="13.35" customHeight="1" x14ac:dyDescent="0.2">
      <c r="A2" s="3" t="s">
        <v>832</v>
      </c>
      <c r="B2" s="655"/>
      <c r="C2" s="655"/>
    </row>
    <row r="3" spans="1:4" ht="13.35" customHeight="1" x14ac:dyDescent="0.2">
      <c r="A3" s="774"/>
      <c r="B3" s="775"/>
      <c r="C3" s="655"/>
    </row>
    <row r="4" spans="1:4" ht="13.35" customHeight="1" x14ac:dyDescent="0.2">
      <c r="A4" s="3" t="s">
        <v>1</v>
      </c>
      <c r="B4" s="655" t="s">
        <v>71</v>
      </c>
      <c r="C4" s="655"/>
    </row>
    <row r="5" spans="1:4" s="1" customFormat="1" ht="13.35" customHeight="1" x14ac:dyDescent="0.25">
      <c r="A5" s="2" t="s">
        <v>2</v>
      </c>
      <c r="B5" s="962" t="s">
        <v>866</v>
      </c>
      <c r="C5" s="2"/>
    </row>
    <row r="6" spans="1:4" s="1" customFormat="1" ht="13.35" customHeight="1" x14ac:dyDescent="0.2">
      <c r="A6" s="3" t="s">
        <v>3</v>
      </c>
      <c r="B6" s="791" t="s">
        <v>756</v>
      </c>
      <c r="C6" s="2"/>
    </row>
    <row r="7" spans="1:4" s="1" customFormat="1" ht="13.35" customHeight="1" x14ac:dyDescent="0.25">
      <c r="A7" s="2" t="s">
        <v>0</v>
      </c>
      <c r="B7" s="962" t="s">
        <v>777</v>
      </c>
      <c r="C7" s="2"/>
    </row>
    <row r="8" spans="1:4" ht="13.35" customHeight="1" x14ac:dyDescent="0.2">
      <c r="A8" s="3" t="s">
        <v>4</v>
      </c>
      <c r="B8" s="657">
        <v>46091</v>
      </c>
      <c r="C8" s="655"/>
    </row>
    <row r="10" spans="1:4" s="13" customFormat="1" ht="13.35" customHeight="1" x14ac:dyDescent="0.25">
      <c r="A10" s="12" t="s">
        <v>5</v>
      </c>
      <c r="B10" s="12" t="s">
        <v>6</v>
      </c>
      <c r="C10" s="12" t="s">
        <v>7</v>
      </c>
    </row>
    <row r="11" spans="1:4" ht="13.35" customHeight="1" x14ac:dyDescent="0.2">
      <c r="A11" s="4" t="s">
        <v>359</v>
      </c>
      <c r="B11" s="656" t="str">
        <f>'Abb. 84-87'!A1</f>
        <v>Abb. 84-87. Überblick über die Erreichung der BIST in allen Bundesländern, Mathematik, Deutsch (Lesen), Deutsch (Zuhören) und Deutsch (VvT)</v>
      </c>
      <c r="C11" s="656" t="str">
        <f>'Abb. 84-87'!A2</f>
        <v>Quelle: iKMPLUS (2023-2025) (Mathematik, Deutsch (Lesen)), iKMPLUS (2024) (Deutsch (Zuhören), Deutsch (VvT))</v>
      </c>
    </row>
    <row r="12" spans="1:4" ht="13.35" customHeight="1" x14ac:dyDescent="0.2">
      <c r="A12" s="4" t="s">
        <v>362</v>
      </c>
      <c r="B12" s="656" t="str">
        <f>'Abb. 88-91'!A1</f>
        <v>Abb. 88-91. Punkte in den Bundesländern, Mathematik, Deutsch (Lesen), Deutsch (Zuhören) und Deutsch (Verfassen von Texten, Textproduktion)</v>
      </c>
      <c r="C12" s="656" t="str">
        <f>'Abb. 88-91'!A2</f>
        <v>Quelle: iKMPLUS (2023-2025) (Mathematik, Deutsch (Lesen)), iKMPLUS (2024) (Deutsch (Zuhören), Deutsch (VvT)</v>
      </c>
    </row>
    <row r="13" spans="1:4" s="156" customFormat="1" ht="13.35" customHeight="1" x14ac:dyDescent="0.2">
      <c r="A13" s="4" t="s">
        <v>389</v>
      </c>
      <c r="B13" s="656" t="str">
        <f>'Abb. 92-93'!A1</f>
        <v>Abb. 92-93. Mittelwerte in Bundesländern und Städten, Mathematik und Deutsch (Lesen)</v>
      </c>
      <c r="C13" s="656" t="str">
        <f>'Abb. 92-93'!A2</f>
        <v>Quelle: iKMPLUS (2023-2025)</v>
      </c>
    </row>
    <row r="14" spans="1:4" s="17" customFormat="1" ht="13.35" customHeight="1" x14ac:dyDescent="0.2">
      <c r="A14" s="4" t="s">
        <v>89</v>
      </c>
      <c r="B14" s="17" t="str">
        <f>'Abb. 94'!A1</f>
        <v>Abb. 94. Anteil an Schülerinnen und Schülern ohne DaE in Städten</v>
      </c>
      <c r="C14" s="17" t="str">
        <f>'Abb. 94'!A2</f>
        <v>Quelle: iKMPLUS (2023-2025)</v>
      </c>
    </row>
    <row r="15" spans="1:4" s="156" customFormat="1" ht="13.35" customHeight="1" x14ac:dyDescent="0.2">
      <c r="A15" s="4" t="s">
        <v>641</v>
      </c>
      <c r="B15" s="656" t="str">
        <f>'Abb. 95'!A1</f>
        <v>Abb. 95. Abweichungen der beobachteten Werten von den Erwartungswerten in den Bundesländern</v>
      </c>
      <c r="C15" s="656" t="str">
        <f>'Abb. 95'!A2</f>
        <v>Quelle: iKMPLUS (2023-2025)</v>
      </c>
      <c r="D15" s="656"/>
    </row>
    <row r="16" spans="1:4" s="156" customFormat="1" ht="13.35" customHeight="1" x14ac:dyDescent="0.2">
      <c r="A16" s="4" t="s">
        <v>640</v>
      </c>
      <c r="B16" s="656" t="str">
        <f>'Abb. 96-97'!A1</f>
        <v>Abb. 96-97. Bundesländervergleich: Mittelwertdifferenzen in Mathematik und in Kompetenzbereichen von Deutsch</v>
      </c>
      <c r="C16" s="656" t="str">
        <f>'Abb. 96-97'!A2</f>
        <v>Quelle: iKMPLUS (2023-2025)</v>
      </c>
      <c r="D16" s="656"/>
    </row>
    <row r="17" spans="1:4" s="156" customFormat="1" ht="13.35" customHeight="1" x14ac:dyDescent="0.2">
      <c r="A17" s="4" t="s">
        <v>90</v>
      </c>
      <c r="B17" s="656" t="str">
        <f>'Abb. 98'!A1</f>
        <v>Abb. 98. Verteilung der Kompetenzstufen im Burgenland</v>
      </c>
      <c r="C17" s="656" t="str">
        <f>'Abb. 98'!A2</f>
        <v>Quelle: iKMPLUS (2023-2025)</v>
      </c>
      <c r="D17" s="656"/>
    </row>
    <row r="18" spans="1:4" s="156" customFormat="1" ht="13.35" customHeight="1" x14ac:dyDescent="0.2">
      <c r="A18" s="4" t="s">
        <v>91</v>
      </c>
      <c r="B18" s="656" t="str">
        <f>'Abb. 99'!A1</f>
        <v>Abb. 99. Das Burgenland im Vergleich der Bundesländer</v>
      </c>
      <c r="C18" s="656" t="str">
        <f>'Abb. 99'!A2</f>
        <v>Quelle: iKMPLUS (2023-2025)</v>
      </c>
      <c r="D18" s="656"/>
    </row>
    <row r="19" spans="1:4" ht="13.35" customHeight="1" x14ac:dyDescent="0.2">
      <c r="A19" s="4" t="s">
        <v>92</v>
      </c>
      <c r="B19" s="656" t="str">
        <f>'Abb. 100'!A1</f>
        <v>Abb. 100. Mittelwertdifferenzen Burgenland - Österreich</v>
      </c>
      <c r="C19" s="656" t="str">
        <f>'Abb. 100'!A2</f>
        <v>Quelle: iKMPLUS (2023-2025)</v>
      </c>
    </row>
    <row r="20" spans="1:4" ht="13.35" customHeight="1" x14ac:dyDescent="0.2">
      <c r="A20" s="4" t="s">
        <v>96</v>
      </c>
      <c r="B20" s="656" t="str">
        <f>'Abb. 101'!A1</f>
        <v>Abb. 101. Zusammensetzung der Schülerschaft nach SÖL der Schulen im Burgenland</v>
      </c>
      <c r="C20" s="656" t="str">
        <f>'Abb. 101'!A2</f>
        <v>Quelle: iKMPLUS (2023-2025)</v>
      </c>
    </row>
    <row r="21" spans="1:4" ht="13.35" customHeight="1" x14ac:dyDescent="0.2">
      <c r="A21" s="4" t="s">
        <v>97</v>
      </c>
      <c r="B21" s="656" t="str">
        <f>'Abb. 102'!A1</f>
        <v>Abb. 102. Mittelwerte nach SÖL der Schulen im Burgenland, Mathematik, Deutsch (Lesen), Deutsch (Zuhören), und Deutsch (Verfassen von Texten, Textproduktion)</v>
      </c>
      <c r="C21" s="656" t="str">
        <f>'Abb. 102'!A2</f>
        <v>Quelle: iKMPLUS (2023-2025)</v>
      </c>
    </row>
    <row r="22" spans="1:4" ht="13.35" customHeight="1" x14ac:dyDescent="0.2">
      <c r="A22" s="4" t="s">
        <v>98</v>
      </c>
      <c r="B22" s="656" t="str">
        <f>'Abb. 103'!A1</f>
        <v>Abb. 103. Erwartete und beobachtete Mittelwerte im Burgenland</v>
      </c>
      <c r="C22" s="656" t="str">
        <f>'Abb. 103'!A2</f>
        <v>Quelle: iKMPLUS (2023-2025)</v>
      </c>
    </row>
    <row r="23" spans="1:4" ht="13.35" customHeight="1" x14ac:dyDescent="0.2">
      <c r="A23" s="4" t="s">
        <v>99</v>
      </c>
      <c r="B23" s="656" t="str">
        <f>'Abb. 104'!A1</f>
        <v>Abb. 104. Verteilung der Kompetenzstufen in Kärnten</v>
      </c>
      <c r="C23" s="656" t="str">
        <f>'Abb. 104'!A2</f>
        <v>Quelle: iKMPLUS (2023-2025)</v>
      </c>
    </row>
    <row r="24" spans="1:4" ht="13.35" customHeight="1" x14ac:dyDescent="0.2">
      <c r="A24" s="4" t="s">
        <v>100</v>
      </c>
      <c r="B24" s="656" t="str">
        <f>'Abb. 105'!A1</f>
        <v>Abb. 105. Kärnten im Vergleich der Bundesländer</v>
      </c>
      <c r="C24" s="656" t="str">
        <f>'Abb. 105'!A2</f>
        <v>Quelle: iKMPLUS (2023-2025)</v>
      </c>
    </row>
    <row r="25" spans="1:4" ht="13.35" customHeight="1" x14ac:dyDescent="0.2">
      <c r="A25" s="4" t="s">
        <v>101</v>
      </c>
      <c r="B25" s="656" t="str">
        <f>'Abb. 106'!A1</f>
        <v>Abb. 106. Mittelwertdifferenzen Kärnten - Österreich</v>
      </c>
      <c r="C25" s="656" t="str">
        <f>'Abb. 106'!A2</f>
        <v>Quelle: iKMPLUS (2023-2025)</v>
      </c>
    </row>
    <row r="26" spans="1:4" ht="13.35" customHeight="1" x14ac:dyDescent="0.2">
      <c r="A26" s="4" t="s">
        <v>102</v>
      </c>
      <c r="B26" s="656" t="str">
        <f>'Abb. 107'!A1</f>
        <v>Abb. 107. Zusammensetzung der Schülerschaft nach SÖL der Schulen in Kärnten</v>
      </c>
      <c r="C26" s="656" t="str">
        <f>'Abb. 107'!A2</f>
        <v>Quelle: iKMPLUS (2023-2025)</v>
      </c>
    </row>
    <row r="27" spans="1:4" ht="13.35" customHeight="1" x14ac:dyDescent="0.2">
      <c r="A27" s="4" t="s">
        <v>103</v>
      </c>
      <c r="B27" s="656" t="str">
        <f>'Abb. 108'!A1</f>
        <v>Abb. 108. Mittelwerte nach SÖL der Schulen in Kärnten, Mathematik, Deutsch (Lesen), Deutsch (Zuhören), und Deutsch (Verfassen von Texten, Textproduktion)</v>
      </c>
      <c r="C27" s="656" t="str">
        <f>'Abb. 108'!A2</f>
        <v>Quelle: iKMPLUS (2023-2025)</v>
      </c>
    </row>
    <row r="28" spans="1:4" ht="13.35" customHeight="1" x14ac:dyDescent="0.2">
      <c r="A28" s="4" t="s">
        <v>104</v>
      </c>
      <c r="B28" s="656" t="str">
        <f>'Abb. 109'!A1</f>
        <v>Abb. 109. Erwartete und beobachtete Mittelwerte im Kärnten</v>
      </c>
      <c r="C28" s="656" t="str">
        <f>'Abb. 109'!A2</f>
        <v>Quelle: iKMPLUS (2023-2025)</v>
      </c>
    </row>
    <row r="29" spans="1:4" ht="13.35" customHeight="1" x14ac:dyDescent="0.2">
      <c r="A29" s="4" t="s">
        <v>105</v>
      </c>
      <c r="B29" s="656" t="str">
        <f>'Abb. 110'!A1</f>
        <v xml:space="preserve">Abb. 110. Verteilung der Kompetenzstufen in Niederösterreich </v>
      </c>
      <c r="C29" s="656" t="str">
        <f>'Abb. 110'!A2</f>
        <v>Quelle: iKMPLUS (2023-2025)</v>
      </c>
    </row>
    <row r="30" spans="1:4" ht="13.35" customHeight="1" x14ac:dyDescent="0.2">
      <c r="A30" s="4" t="s">
        <v>106</v>
      </c>
      <c r="B30" s="656" t="str">
        <f>'Abb. 111'!A1</f>
        <v>Abb. 111. Niederösterreich im Vergleich der Bundesländer</v>
      </c>
      <c r="C30" s="656" t="str">
        <f>'Abb. 111'!A2</f>
        <v>Quelle: iKMPLUS (2023-2025)</v>
      </c>
    </row>
    <row r="31" spans="1:4" ht="13.35" customHeight="1" x14ac:dyDescent="0.2">
      <c r="A31" s="4" t="s">
        <v>107</v>
      </c>
      <c r="B31" s="656" t="str">
        <f>'Abb. 112'!A1</f>
        <v>Abb. 112. Mittelwertdifferenzen Niederösterreich  - Österreich</v>
      </c>
      <c r="C31" s="656" t="str">
        <f>'Abb. 112'!A2</f>
        <v>Quelle: iKMPLUS (2023-2025)</v>
      </c>
    </row>
    <row r="32" spans="1:4" ht="13.35" customHeight="1" x14ac:dyDescent="0.2">
      <c r="A32" s="4" t="s">
        <v>108</v>
      </c>
      <c r="B32" s="656" t="str">
        <f>'Abb. 113'!A1</f>
        <v xml:space="preserve">Abb. 113. Zusammensetzung der Schülerschaft nach SÖL der Schulen in Niederösterreich </v>
      </c>
      <c r="C32" s="656" t="str">
        <f>'Abb. 113'!A2</f>
        <v>Quelle: iKMPLUS (2023-2025)</v>
      </c>
    </row>
    <row r="33" spans="1:3" ht="13.35" customHeight="1" x14ac:dyDescent="0.2">
      <c r="A33" s="4" t="s">
        <v>109</v>
      </c>
      <c r="B33" s="656" t="str">
        <f>'Abb. 114'!A1</f>
        <v>Abb. 114. Mittelwerte nach SÖL der Schulen in Niederösterreich, Mathematik, Deutsch (Lesen), Deutsch (Zuhören), und Deutsch (Verfassen von Texten, Textproduktion)</v>
      </c>
      <c r="C33" s="656" t="str">
        <f>'Abb. 114'!A2</f>
        <v>Quelle: iKMPLUS (2023-2025)</v>
      </c>
    </row>
    <row r="34" spans="1:3" ht="13.35" customHeight="1" x14ac:dyDescent="0.2">
      <c r="A34" s="4" t="s">
        <v>110</v>
      </c>
      <c r="B34" s="656" t="str">
        <f>'Abb. 115'!A1</f>
        <v xml:space="preserve">Abb. 115. Erwartete und beobachtete Mittelwerte in Niederösterreich </v>
      </c>
      <c r="C34" s="656" t="str">
        <f>'Abb. 115'!A2</f>
        <v>Quelle: iKMPLUS (2023-2025)</v>
      </c>
    </row>
    <row r="35" spans="1:3" ht="13.35" customHeight="1" x14ac:dyDescent="0.2">
      <c r="A35" s="4" t="s">
        <v>111</v>
      </c>
      <c r="B35" s="656" t="str">
        <f>'Abb. 116'!A1</f>
        <v xml:space="preserve">Abb. 116. Verteilung der Kompetenzstufen in Oberösterreich </v>
      </c>
      <c r="C35" s="656" t="str">
        <f>'Abb. 116'!A2</f>
        <v>Quelle: iKMPLUS (2023-2025)</v>
      </c>
    </row>
    <row r="36" spans="1:3" ht="13.35" customHeight="1" x14ac:dyDescent="0.2">
      <c r="A36" s="4" t="s">
        <v>112</v>
      </c>
      <c r="B36" s="656" t="str">
        <f>'Abb. 117'!A1</f>
        <v>Abb. 117. Oberösterreich im Vergleich der Bundesländer</v>
      </c>
      <c r="C36" s="656" t="str">
        <f>'Abb. 117'!A2</f>
        <v>Quelle: iKMPLUS (2023-2025)</v>
      </c>
    </row>
    <row r="37" spans="1:3" ht="13.35" customHeight="1" x14ac:dyDescent="0.2">
      <c r="A37" s="4" t="s">
        <v>113</v>
      </c>
      <c r="B37" s="656" t="str">
        <f>'Abb. 118'!A1</f>
        <v>Abb. 118. Mittelwertdifferenzen Oberösterreich - Österreich</v>
      </c>
      <c r="C37" s="656" t="str">
        <f>'Abb. 118'!A2</f>
        <v>Quelle: iKMPLUS (2023-2025)</v>
      </c>
    </row>
    <row r="38" spans="1:3" ht="13.35" customHeight="1" x14ac:dyDescent="0.2">
      <c r="A38" s="4" t="s">
        <v>114</v>
      </c>
      <c r="B38" s="656" t="str">
        <f>'Abb. 119'!A1</f>
        <v>Abb. 119. Zusammensetzung der Schülerschaft nach SÖL der Schulen in Oberösterreich</v>
      </c>
      <c r="C38" s="656" t="str">
        <f>'Abb. 119'!A2</f>
        <v>Quelle: iKMPLUS (2023-2025)</v>
      </c>
    </row>
    <row r="39" spans="1:3" ht="13.35" customHeight="1" x14ac:dyDescent="0.2">
      <c r="A39" s="4" t="s">
        <v>115</v>
      </c>
      <c r="B39" s="656" t="str">
        <f>'Abb. 120'!A1</f>
        <v>Abb. 120. Mittelwerte nach SÖL der Schulen in  Oberösterreich, Mathematik, Deutsch (Lesen), Deutsch (Zuhören), und Deutsch (Verfassen von Texten, Textproduktion)</v>
      </c>
      <c r="C39" s="656" t="str">
        <f>'Abb. 120'!A2</f>
        <v>Quelle: iKMPLUS (2023-2025)</v>
      </c>
    </row>
    <row r="40" spans="1:3" ht="13.35" customHeight="1" x14ac:dyDescent="0.2">
      <c r="A40" s="4" t="s">
        <v>116</v>
      </c>
      <c r="B40" s="656" t="str">
        <f>'Abb. 121'!A1</f>
        <v>Abb. 121. Erwartete und beobachtete Mittelwert in Oberösterreich</v>
      </c>
      <c r="C40" s="656" t="str">
        <f>'Abb. 121'!A2</f>
        <v>Quelle: iKMPLUS (2023-2025)</v>
      </c>
    </row>
    <row r="41" spans="1:3" ht="13.35" customHeight="1" x14ac:dyDescent="0.2">
      <c r="A41" s="4" t="s">
        <v>117</v>
      </c>
      <c r="B41" s="656" t="str">
        <f>'Abb. 122'!A1</f>
        <v xml:space="preserve">Abb. 122. Verteilung der Kompetenzstufen in Salzburg </v>
      </c>
      <c r="C41" s="656" t="str">
        <f>'Abb. 122'!A2</f>
        <v>Quelle: iKMPLUS (2023-2025)</v>
      </c>
    </row>
    <row r="42" spans="1:3" ht="13.35" customHeight="1" x14ac:dyDescent="0.2">
      <c r="A42" s="4" t="s">
        <v>118</v>
      </c>
      <c r="B42" s="656" t="str">
        <f>'Abb. 123'!A1</f>
        <v>Abb. 123. Salzburg im Vergleich der Bundesländer</v>
      </c>
      <c r="C42" s="656" t="str">
        <f>'Abb. 123'!A2</f>
        <v>Quelle: iKMPLUS (2023-2025)</v>
      </c>
    </row>
    <row r="43" spans="1:3" ht="13.35" customHeight="1" x14ac:dyDescent="0.2">
      <c r="A43" s="4" t="s">
        <v>119</v>
      </c>
      <c r="B43" s="656" t="str">
        <f>'Abb. 124'!A1</f>
        <v>Abb. 124. Mittelwertdifferenzen Salzburg  - Österreich</v>
      </c>
      <c r="C43" s="656" t="str">
        <f>'Abb. 124'!A2</f>
        <v>Quelle: iKMPLUS (2023-2025)</v>
      </c>
    </row>
    <row r="44" spans="1:3" ht="13.35" customHeight="1" x14ac:dyDescent="0.2">
      <c r="A44" s="4" t="s">
        <v>120</v>
      </c>
      <c r="B44" s="656" t="str">
        <f>'Abb. 125'!A1</f>
        <v>Abb. 125. Zusammensetzung der Schülerschaft nach SÖL der Schulen in Salzburg</v>
      </c>
      <c r="C44" s="656" t="str">
        <f>'Abb. 125'!A2</f>
        <v>Quelle: iKMPLUS (2023-2025)</v>
      </c>
    </row>
    <row r="45" spans="1:3" ht="13.35" customHeight="1" x14ac:dyDescent="0.2">
      <c r="A45" s="4" t="s">
        <v>121</v>
      </c>
      <c r="B45" s="656" t="str">
        <f>'Abb. 126'!A1</f>
        <v>Abb. 126. Mittelwerte nach SÖL der Schulen in  Salzburg, Mathematik, Deutsch (Lesen), Deutsch (Zuhören), und Deutsch (Verfassen von Texten, Textproduktion)</v>
      </c>
      <c r="C45" s="656" t="str">
        <f>'Abb. 126'!A2</f>
        <v>Quelle: iKMPLUS (2023-2025)</v>
      </c>
    </row>
    <row r="46" spans="1:3" ht="13.35" customHeight="1" x14ac:dyDescent="0.2">
      <c r="A46" s="4" t="s">
        <v>122</v>
      </c>
      <c r="B46" s="656" t="str">
        <f>'Abb. 127'!A1</f>
        <v>Abb. 127. Erwartete und beobachtete Mittelwert in Salzburg</v>
      </c>
      <c r="C46" s="656" t="str">
        <f>'Abb. 127'!A2</f>
        <v>Quelle: iKMPLUS (2023-2025)</v>
      </c>
    </row>
    <row r="47" spans="1:3" ht="13.35" customHeight="1" x14ac:dyDescent="0.2">
      <c r="A47" s="4" t="s">
        <v>123</v>
      </c>
      <c r="B47" s="656" t="str">
        <f>'Abb. 128'!A1</f>
        <v xml:space="preserve">Abb. 128. Verteilung der Kompetenzstufen in der Steiermark </v>
      </c>
      <c r="C47" s="656" t="str">
        <f>'Abb. 128'!A2</f>
        <v>Quelle: iKMPLUS (2023-2025)</v>
      </c>
    </row>
    <row r="48" spans="1:3" ht="13.35" customHeight="1" x14ac:dyDescent="0.2">
      <c r="A48" s="4" t="s">
        <v>124</v>
      </c>
      <c r="B48" s="656" t="str">
        <f>'Abb. 129'!A1</f>
        <v>Abb. 129. Die Steiermark im Vergleich der Bundesländer</v>
      </c>
      <c r="C48" s="656" t="str">
        <f>'Abb. 129'!A2</f>
        <v>Quelle: iKMPLUS (2023-2025)</v>
      </c>
    </row>
    <row r="49" spans="1:3" ht="13.35" customHeight="1" x14ac:dyDescent="0.2">
      <c r="A49" s="4" t="s">
        <v>125</v>
      </c>
      <c r="B49" s="656" t="str">
        <f>'Abb. 130'!A1</f>
        <v>Abb. 130. Mittelwertdifferenzen Steiermark - Österreich</v>
      </c>
      <c r="C49" s="656" t="str">
        <f>'Abb. 130'!A2</f>
        <v>Quelle: iKMPLUS (2023-2025)</v>
      </c>
    </row>
    <row r="50" spans="1:3" ht="13.35" customHeight="1" x14ac:dyDescent="0.2">
      <c r="A50" s="4" t="s">
        <v>126</v>
      </c>
      <c r="B50" s="656" t="str">
        <f>'Abb. 131'!A1</f>
        <v>Abb. 131. Zusammensetzung der Schülerschaft nach SÖL der Schulen in der Steiermark</v>
      </c>
      <c r="C50" s="656" t="str">
        <f>'Abb. 131'!A2</f>
        <v>Quelle: iKMPLUS (2023-2025)</v>
      </c>
    </row>
    <row r="51" spans="1:3" ht="13.35" customHeight="1" x14ac:dyDescent="0.2">
      <c r="A51" s="4" t="s">
        <v>127</v>
      </c>
      <c r="B51" s="656" t="str">
        <f>'Abb. 132'!A1</f>
        <v>Abb. 132. Mittelwerte nach SÖL der Schulen in der Steiermark, Mathematik, Deutsch (Lesen), Deutsch (Zuhören), und Deutsch (Verfassen von Texten, Textproduktion)</v>
      </c>
      <c r="C51" s="656" t="str">
        <f>'Abb. 132'!A2</f>
        <v>Quelle: iKMPLUS (2023-2025)</v>
      </c>
    </row>
    <row r="52" spans="1:3" ht="13.35" customHeight="1" x14ac:dyDescent="0.2">
      <c r="A52" s="4" t="s">
        <v>128</v>
      </c>
      <c r="B52" s="656" t="str">
        <f>'Abb. 133'!A1</f>
        <v>Abb. 133. Erwartete und beobachtete Mittelwert in der Steiermark</v>
      </c>
      <c r="C52" s="656" t="str">
        <f>'Abb. 133'!A2</f>
        <v>Quelle: iKMPLUS (2023-2025)</v>
      </c>
    </row>
    <row r="53" spans="1:3" ht="13.35" customHeight="1" x14ac:dyDescent="0.2">
      <c r="A53" s="4" t="s">
        <v>129</v>
      </c>
      <c r="B53" s="656" t="str">
        <f>'Abb. 134'!A1</f>
        <v>Abb. 134. Verteilung der Kompetenzstufen in Tirol</v>
      </c>
      <c r="C53" s="656" t="str">
        <f>'Abb. 134'!A2</f>
        <v>Quelle: iKMPLUS (2023-2025)</v>
      </c>
    </row>
    <row r="54" spans="1:3" ht="13.35" customHeight="1" x14ac:dyDescent="0.2">
      <c r="A54" s="4" t="s">
        <v>130</v>
      </c>
      <c r="B54" s="656" t="str">
        <f>'Abb. 135'!A1</f>
        <v>Abb. 135. Tirol im Vergleich der Bundesländer</v>
      </c>
      <c r="C54" s="656" t="str">
        <f>'Abb. 135'!A2</f>
        <v>Quelle: iKMPLUS (2023-2025)</v>
      </c>
    </row>
    <row r="55" spans="1:3" ht="13.35" customHeight="1" x14ac:dyDescent="0.2">
      <c r="A55" s="4" t="s">
        <v>131</v>
      </c>
      <c r="B55" s="656" t="str">
        <f>'Abb. 136'!A1</f>
        <v>Abb. 136. Mittelwertdifferenzen Tirol - Österreich</v>
      </c>
      <c r="C55" s="656" t="str">
        <f>'Abb. 136'!A2</f>
        <v>Quelle: iKMPLUS (2023-2025)</v>
      </c>
    </row>
    <row r="56" spans="1:3" ht="13.35" customHeight="1" x14ac:dyDescent="0.2">
      <c r="A56" s="4" t="s">
        <v>132</v>
      </c>
      <c r="B56" s="656" t="str">
        <f>'Abb. 137'!A1</f>
        <v>Abb. 137. Zusammensetzung der Schülerschaft nach SÖL der Schulen in Tirol</v>
      </c>
      <c r="C56" s="656" t="str">
        <f>'Abb. 137'!A2</f>
        <v>Quelle: iKMPLUS (2023-2025)</v>
      </c>
    </row>
    <row r="57" spans="1:3" ht="13.35" customHeight="1" x14ac:dyDescent="0.2">
      <c r="A57" s="4" t="s">
        <v>133</v>
      </c>
      <c r="B57" s="656" t="str">
        <f>'Abb. 138'!A1</f>
        <v>Abb. 138. Mittelwerte nach SÖL der Schulen in Tirol, Mathematik, Deutsch (Lesen), Deutsch (Zuhören), und Deutsch (Verfassen von Texten, Textproduktion)</v>
      </c>
      <c r="C57" s="656" t="str">
        <f>'Abb. 138'!A2</f>
        <v>Quelle: iKMPLUS (2023-2025)</v>
      </c>
    </row>
    <row r="58" spans="1:3" ht="13.35" customHeight="1" x14ac:dyDescent="0.2">
      <c r="A58" s="4" t="s">
        <v>134</v>
      </c>
      <c r="B58" s="656" t="str">
        <f>'Abb. 139'!A1</f>
        <v>Abb. 139. Erwartete und beobachtete Mittelwert in Tirol</v>
      </c>
      <c r="C58" s="656" t="str">
        <f>'Abb. 139'!A2</f>
        <v>Quelle: iKMPLUS (2023-2025)</v>
      </c>
    </row>
    <row r="59" spans="1:3" ht="13.35" customHeight="1" x14ac:dyDescent="0.2">
      <c r="A59" s="4" t="s">
        <v>135</v>
      </c>
      <c r="B59" s="656" t="str">
        <f>'Abb. 140'!A1</f>
        <v>Abb. 140. Verteilung der Kompetenzstufen in Vorarlberg</v>
      </c>
      <c r="C59" s="656" t="str">
        <f>'Abb. 140'!A2</f>
        <v>Quelle: iKMPLUS (2023-2025)</v>
      </c>
    </row>
    <row r="60" spans="1:3" ht="13.35" customHeight="1" x14ac:dyDescent="0.2">
      <c r="A60" s="4" t="s">
        <v>136</v>
      </c>
      <c r="B60" s="656" t="str">
        <f>'Abb. 141'!A1</f>
        <v>Abb. 141. Vorarlberg im Vergleich der Bundesländer</v>
      </c>
      <c r="C60" s="656" t="str">
        <f>'Abb. 141'!A2</f>
        <v>Quelle: iKMPLUS (2023-2025)</v>
      </c>
    </row>
    <row r="61" spans="1:3" ht="13.35" customHeight="1" x14ac:dyDescent="0.2">
      <c r="A61" s="4" t="s">
        <v>137</v>
      </c>
      <c r="B61" s="656" t="str">
        <f>'Abb. 142'!A1</f>
        <v>Abb. 142. Mittelwertdifferenzen Vorarlberg - Österreich</v>
      </c>
      <c r="C61" s="656" t="str">
        <f>'Abb. 142'!A2</f>
        <v>Quelle: iKMPLUS (2023-2025)</v>
      </c>
    </row>
    <row r="62" spans="1:3" ht="13.35" customHeight="1" x14ac:dyDescent="0.2">
      <c r="A62" s="4" t="s">
        <v>138</v>
      </c>
      <c r="B62" s="656" t="str">
        <f>'Abb. 143'!A1</f>
        <v>Abb. 143. Zusammensetzung der Schülerschaft nach SÖL der Schulen in Vorarlberg</v>
      </c>
      <c r="C62" s="656" t="str">
        <f>'Abb. 143'!A2</f>
        <v>Quelle: iKMPLUS (2023-2025)</v>
      </c>
    </row>
    <row r="63" spans="1:3" ht="13.35" customHeight="1" x14ac:dyDescent="0.2">
      <c r="A63" s="4" t="s">
        <v>139</v>
      </c>
      <c r="B63" s="656" t="str">
        <f>'Abb. 144'!A1</f>
        <v>Abb. 144. Mittelwerte nach SÖL der Schulen in Vorarlberg, Mathematik, Deutsch (Lesen), Deutsch (Zuhören), und Deutsch (Verfassen von Texten, Textproduktion)</v>
      </c>
      <c r="C63" s="656" t="str">
        <f>'Abb. 144'!A2</f>
        <v>Quelle: iKMPLUS (2023-2025)</v>
      </c>
    </row>
    <row r="64" spans="1:3" ht="13.35" customHeight="1" x14ac:dyDescent="0.2">
      <c r="A64" s="4" t="s">
        <v>140</v>
      </c>
      <c r="B64" s="656" t="str">
        <f>'Abb. 145'!A1</f>
        <v>Abb. 145. Erwartete und beobachtete Mittelwert in Vorarlberg</v>
      </c>
      <c r="C64" s="656" t="str">
        <f>'Abb. 145'!A2</f>
        <v>Quelle: iKMPLUS (2023-2025)</v>
      </c>
    </row>
    <row r="65" spans="1:3" ht="13.35" customHeight="1" x14ac:dyDescent="0.2">
      <c r="A65" s="4" t="s">
        <v>141</v>
      </c>
      <c r="B65" s="656" t="str">
        <f>'Abb. 146'!A1</f>
        <v>Abb. 146. Verteilung der Kompetenzstufen in Wien</v>
      </c>
      <c r="C65" s="656" t="str">
        <f>'Abb. 146'!A2</f>
        <v>Quelle: iKMPLUS (2023-2025)</v>
      </c>
    </row>
    <row r="66" spans="1:3" ht="13.35" customHeight="1" x14ac:dyDescent="0.2">
      <c r="A66" s="4" t="s">
        <v>390</v>
      </c>
      <c r="B66" s="656" t="str">
        <f>'Abb. 147'!A1</f>
        <v>Abb. 147. Wien im Vergleich der Bundesländer</v>
      </c>
      <c r="C66" s="656" t="str">
        <f>'Abb. 147'!A2</f>
        <v>Quelle: iKMPLUS (2023-2025)</v>
      </c>
    </row>
    <row r="67" spans="1:3" ht="13.35" customHeight="1" x14ac:dyDescent="0.2">
      <c r="A67" s="4" t="s">
        <v>391</v>
      </c>
      <c r="B67" s="656" t="str">
        <f>'Abb. 148'!A1</f>
        <v>Abb. 148. Mittelwertdifferenzen Wien - Österreich</v>
      </c>
      <c r="C67" s="656" t="str">
        <f>'Abb. 148'!A2</f>
        <v>Quelle: iKMPLUS (2023-2025)</v>
      </c>
    </row>
    <row r="68" spans="1:3" ht="13.35" customHeight="1" x14ac:dyDescent="0.2">
      <c r="A68" s="4" t="s">
        <v>392</v>
      </c>
      <c r="B68" s="656" t="str">
        <f>'Abb. 149'!A1</f>
        <v>Abb. 149. Zusammensetzung der Schülerschaft nach SÖL der Schulen in Wien</v>
      </c>
      <c r="C68" s="656" t="str">
        <f>'Abb. 149'!A2</f>
        <v>Quelle: iKMPLUS (2023-2025)</v>
      </c>
    </row>
    <row r="69" spans="1:3" ht="13.35" customHeight="1" x14ac:dyDescent="0.2">
      <c r="A69" s="4" t="s">
        <v>393</v>
      </c>
      <c r="B69" s="656" t="str">
        <f>'Abb. 150'!A1</f>
        <v>Abb. 150. Mittelwerte nach SÖL der Schulen in Wien, Mathematik, Deutsch (Lesen), Deutsch (Zuhören), und Deutsch (Verfassen von Texten, Textproduktion)</v>
      </c>
      <c r="C69" s="656" t="str">
        <f>'Abb. 150'!A2</f>
        <v>Quelle: iKMPLUS (2023-2025)</v>
      </c>
    </row>
    <row r="70" spans="1:3" ht="13.35" customHeight="1" x14ac:dyDescent="0.2">
      <c r="A70" s="4" t="s">
        <v>642</v>
      </c>
      <c r="B70" s="656" t="str">
        <f>'Abb. 151'!A1</f>
        <v>Abb. 151. Erwartete und beobachtete Mittelwert in Wien</v>
      </c>
      <c r="C70" s="656" t="str">
        <f>'Abb. 151'!A2</f>
        <v>Quelle: iKMPLUS (2023-2025)</v>
      </c>
    </row>
  </sheetData>
  <phoneticPr fontId="26" type="noConversion"/>
  <hyperlinks>
    <hyperlink ref="A11" location="'Abb. 84-87'!A1" display="Abb. 84-87" xr:uid="{816807A4-7BC7-4B60-A07C-D86FB82C529A}"/>
    <hyperlink ref="A29" location="'Abb. 110'!A1" display="Abb. 110" xr:uid="{7D1346BF-5668-4DE2-BD2E-AB805BA7F05C}"/>
    <hyperlink ref="A12" location="'Abb. 88-91'!A1" display="Abb. 88-91" xr:uid="{CD74B649-B77F-44CE-ACF2-01CD6F9BE167}"/>
    <hyperlink ref="A13" location="'Abb. 92-93'!A1" display="Abb. 92-93" xr:uid="{5F29B80F-6800-4E2E-80A2-954FB024E351}"/>
    <hyperlink ref="A16" location="'Abb. 96-97'!A1" display="Abb. 96-97" xr:uid="{C404F804-2DA8-4BEA-8BF1-3C5A7AD5C4C2}"/>
    <hyperlink ref="A17" location="'Abb. 98'!A1" display="Abb. 98" xr:uid="{06DC8F87-6936-4B6F-AE3B-6F0D43B49B34}"/>
    <hyperlink ref="A18" location="'Abb. 99'!A1" display="Abb. 99" xr:uid="{C668C24B-647C-47A8-A34B-201085D5FA1E}"/>
    <hyperlink ref="A19" location="'Abb. 100'!A1" display="Abb. 100" xr:uid="{ACA57CF4-4C15-41D9-9C44-C6819F4F36BB}"/>
    <hyperlink ref="A20" location="'Abb. 101'!A1" display="Abb. 101" xr:uid="{2E24FE60-4BEA-49FB-BCA7-88777D48EF3C}"/>
    <hyperlink ref="A21" location="'Abb. 102'!A1" display="Abb. 102" xr:uid="{08410EAF-03DC-4027-8343-B4A154D4862A}"/>
    <hyperlink ref="A22" location="'Abb. 103'!A1" display="Abb. 103" xr:uid="{3C327D6B-BD4B-45C1-A313-3D54E05C7623}"/>
    <hyperlink ref="A23" location="'Abb. 104'!A1" display="Abb. 104" xr:uid="{230B7161-9C10-47E9-9027-35F0A6CFB5AF}"/>
    <hyperlink ref="A24" location="'Abb. 105'!A1" display="Abb. 105" xr:uid="{CDAB2D33-B4DB-430E-B4F6-658F2AB639FB}"/>
    <hyperlink ref="A25" location="'Abb. 106'!A1" display="Abb. 106" xr:uid="{68827F36-D4A1-4085-B4CD-4199B1D8951E}"/>
    <hyperlink ref="A26" location="'Abb. 107'!A1" display="Abb. 107" xr:uid="{DB485C69-74F5-4774-A770-8F6487099FC0}"/>
    <hyperlink ref="A27" location="'Abb. 108'!A1" display="Abb. 108" xr:uid="{339C4640-28ED-4BDE-8A3D-532214B8429E}"/>
    <hyperlink ref="A28" location="'Abb. 109'!A1" display="Abb. 109" xr:uid="{93C74DA9-4A45-4A04-A75D-80C68384696A}"/>
    <hyperlink ref="A30" location="'Abb. 111'!A1" display="Abb. 111" xr:uid="{E1620E3B-D0B4-4267-8F86-1C628D716364}"/>
    <hyperlink ref="A31" location="'Abb. 112'!A1" display="Abb. 112" xr:uid="{D2528BB6-FA34-4524-A5A8-4C515B4D7755}"/>
    <hyperlink ref="A32" location="'Abb. 113'!A1" display="Abb. 113" xr:uid="{AD27812C-80DF-437D-8664-49AA5FCE6708}"/>
    <hyperlink ref="A33" location="'Abb. 114'!A1" display="Abb. 114" xr:uid="{9E85C31C-796A-4FEF-82FA-73B98B95DFC0}"/>
    <hyperlink ref="A34" location="'Abb. 115'!A1" display="Abb. 115" xr:uid="{69E798AA-BE10-4E5A-A09E-C5B2633C64CF}"/>
    <hyperlink ref="A35" location="'Abb. 116'!A1" display="Abb. 116" xr:uid="{8FA5F39A-F52B-46C3-A0AF-281E8C9F8D69}"/>
    <hyperlink ref="A36" location="'Abb. 117'!A1" display="Abb. 117" xr:uid="{8FA18182-647E-45F8-80D3-9B5C498C3942}"/>
    <hyperlink ref="A37" location="'Abb. 118'!A1" display="Abb. 118" xr:uid="{CB259DC5-25CF-441D-804C-E4D9CD38121D}"/>
    <hyperlink ref="A38" location="'Abb. 119'!A1" display="Abb. 119" xr:uid="{7978D92B-D3F0-49F1-8CC6-14331F7DA84B}"/>
    <hyperlink ref="A39" location="'Abb. 120'!A1" display="Abb. 120" xr:uid="{6623CC55-C886-4DCA-B6E2-14BDAB3ED914}"/>
    <hyperlink ref="A40" location="'Abb. 121'!_Ref203747641" display="Abb. 121" xr:uid="{B149F74F-EBD1-4EAD-AB05-151842A24A9A}"/>
    <hyperlink ref="A41" location="'Abb. 122'!A1" display="Abb. 122" xr:uid="{B3FF5912-B010-4A15-8FCB-98F10EFF0D09}"/>
    <hyperlink ref="A42" location="'Abb. 123'!A1" display="Abb. 123" xr:uid="{E8C4559D-72BE-424A-9FAC-B50EDA218EEA}"/>
    <hyperlink ref="A43" location="'Abb. 124'!A1" display="Abb. 124" xr:uid="{2BCDC215-C1E4-4373-9C04-E9E8107B2D94}"/>
    <hyperlink ref="A44" location="'Abb. 115'!A1" display="Abb. 125" xr:uid="{2C541EB3-EFBA-416F-B3E5-ED109C392A54}"/>
    <hyperlink ref="A45" location="'Abb. 126'!A1" display="Abb. 126" xr:uid="{6CA58B55-FCEC-4121-805C-9625DE8B1C77}"/>
    <hyperlink ref="A46" location="'Abb. 127'!A1" display="Abb. 127" xr:uid="{33A42357-1C99-4EF7-B90F-651B1BA75134}"/>
    <hyperlink ref="A47" location="'Abb. 128'!A1" display="Abb. 128" xr:uid="{3CD45439-ED32-4741-888D-FFD5CEC06D92}"/>
    <hyperlink ref="A48" location="'Abb. 129'!A1" display="Abb. 129" xr:uid="{24A12757-5322-4E54-B3B8-04B6800589D1}"/>
    <hyperlink ref="A49" location="'Abb. 130'!A1" display="Abb. 130" xr:uid="{FF1AAFFE-E60B-4F76-8A5F-FE490830C77E}"/>
    <hyperlink ref="A50" location="'Abb. 131'!A1" display="Abb. 131" xr:uid="{40B22328-5B64-4063-994F-6E25BF6F44B4}"/>
    <hyperlink ref="A51" location="'Abb. 132'!A1" display="Abb. 132" xr:uid="{8ACA67BE-AA68-46DF-A736-D7F1819C0FC5}"/>
    <hyperlink ref="A52" location="'Abb. 133'!A1" display="Abb. 133" xr:uid="{E0D6CEEC-B2B8-4809-B62D-481FCBE87153}"/>
    <hyperlink ref="A53" location="'Abb. 134'!A1" display="Abb. 134" xr:uid="{78BF2297-4542-4F67-95E8-34D414785361}"/>
    <hyperlink ref="A54" location="'Abb. 135'!A1" display="Abb. 135" xr:uid="{8E4EB683-7793-4ECB-8C77-EE6A84638C4D}"/>
    <hyperlink ref="A55" location="'Abb. 136'!A1" display="Abb. 136" xr:uid="{558C7138-33F3-42C4-A378-42BC7746BE39}"/>
    <hyperlink ref="A56" location="'Abb. 137'!A1" display="Abb. 137" xr:uid="{B1F7DCAD-04BC-4BEE-B018-04B97D31CD29}"/>
    <hyperlink ref="A57" location="'Abb. 138'!A1" display="Abb. 138" xr:uid="{43551FCD-D9E5-45BF-9F63-BEF9253A0D57}"/>
    <hyperlink ref="A58" location="'Abb. 139'!A1" display="Abb. 139" xr:uid="{F5D1542B-A6A1-451E-A5C7-7FFDA3F08AEB}"/>
    <hyperlink ref="A59" location="'Abb. 140'!A1" display="Abb. 140" xr:uid="{2A9D1240-1E86-40BD-B396-97B2D03BD4C7}"/>
    <hyperlink ref="A60" location="'Abb. 141'!A1" display="Abb. 141" xr:uid="{001528EE-ACD0-4991-8C1F-F60A8DDE4DB0}"/>
    <hyperlink ref="A61" location="'Abb. 142'!A1" display="Abb. 142" xr:uid="{E64896F2-7FEE-4A6B-9408-522464D03665}"/>
    <hyperlink ref="A62" location="'Abb. 143'!A1" display="Abb. 143" xr:uid="{BCD7665C-B980-47D8-B586-AF1EB30D4DDB}"/>
    <hyperlink ref="A63" location="'Abb. 144'!A1" display="Abb. 144" xr:uid="{889ECB52-A48A-495C-8728-DF8209962A47}"/>
    <hyperlink ref="A64" location="'Abb. 145'!A1" display="Abb. 145" xr:uid="{1290A71E-8603-413D-B929-F653039DA8DA}"/>
    <hyperlink ref="A65" location="'Abb. 146'!A1" display="Abb. 146" xr:uid="{ED277A25-B0B2-4B8A-8E3B-774D99C3DE03}"/>
    <hyperlink ref="A66:A69" location="'Abb. 82'!A1" display="Abb. 82" xr:uid="{E6E2198D-7441-456E-BF86-0748494BAD66}"/>
    <hyperlink ref="A66" location="'Abb. 147'!A1" display="Abb. 147" xr:uid="{CE676529-31A7-4E55-80D1-48D74BA867AA}"/>
    <hyperlink ref="A67" location="'Abb. 148'!A1" display="Abb. 148" xr:uid="{FD610C7B-2FB0-4B6B-BA5B-F36A9C605827}"/>
    <hyperlink ref="A68" location="'Abb. 149'!A1" display="Abb. 149" xr:uid="{383D2FE8-15E8-49CC-805B-426C2FC2480A}"/>
    <hyperlink ref="A69" location="'Abb. 150'!A1" display="Abb. 150" xr:uid="{1BBAFF65-2DB8-43C2-AA7D-3238311114C7}"/>
    <hyperlink ref="A14" location="'Abb. 94'!A1" display="Abb. 94" xr:uid="{DD11962E-8CB6-4E8F-9535-34BE0DB12B42}"/>
    <hyperlink ref="A15" location="'Abb. 95'!A1" display="Abb. 95" xr:uid="{6E944764-3258-4E13-BEA3-B653F5C7EC2C}"/>
    <hyperlink ref="A70" location="'Abb. 151'!A1" display="Abb. 151" xr:uid="{DD56A46D-1552-4974-B5A8-2BE54B7AE9A6}"/>
    <hyperlink ref="B7" r:id="rId1" xr:uid="{A7407FBA-EF16-4AC1-8FE4-466D151AE26A}"/>
    <hyperlink ref="B5" r:id="rId2" xr:uid="{A69AA552-D7B5-49C5-BD7F-9138D18EE3F5}"/>
  </hyperlinks>
  <pageMargins left="0.7" right="0.7" top="0.78740157499999996" bottom="0.78740157499999996" header="0.3" footer="0.3"/>
  <pageSetup paperSize="9" orientation="portrait" verticalDpi="0" r:id="rId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A041-1B8A-4B4B-A10F-DB1F79074EC8}">
  <dimension ref="A1:C14"/>
  <sheetViews>
    <sheetView workbookViewId="0">
      <selection activeCell="A4" sqref="A4:B4"/>
    </sheetView>
  </sheetViews>
  <sheetFormatPr baseColWidth="10" defaultColWidth="11.42578125" defaultRowHeight="12.75" x14ac:dyDescent="0.2"/>
  <cols>
    <col min="1" max="1" width="11.42578125" style="330"/>
    <col min="2" max="3" width="18.7109375" style="330" customWidth="1"/>
    <col min="4" max="16384" width="11.42578125" style="330"/>
  </cols>
  <sheetData>
    <row r="1" spans="1:3" x14ac:dyDescent="0.2">
      <c r="A1" s="10" t="s">
        <v>617</v>
      </c>
    </row>
    <row r="2" spans="1:3" ht="14.25" x14ac:dyDescent="0.2">
      <c r="A2" s="9" t="s">
        <v>394</v>
      </c>
    </row>
    <row r="3" spans="1:3" x14ac:dyDescent="0.2">
      <c r="A3" s="9" t="s">
        <v>366</v>
      </c>
    </row>
    <row r="4" spans="1:3" x14ac:dyDescent="0.2">
      <c r="A4" s="4" t="s">
        <v>773</v>
      </c>
    </row>
    <row r="5" spans="1:3" x14ac:dyDescent="0.2">
      <c r="A5" s="4" t="s">
        <v>16</v>
      </c>
    </row>
    <row r="7" spans="1:3" x14ac:dyDescent="0.2">
      <c r="A7" s="1285"/>
      <c r="B7" s="1020" t="s">
        <v>356</v>
      </c>
      <c r="C7" s="1021"/>
    </row>
    <row r="8" spans="1:3" ht="38.25" x14ac:dyDescent="0.2">
      <c r="A8" s="1286"/>
      <c r="B8" s="582" t="s">
        <v>374</v>
      </c>
      <c r="C8" s="313" t="s">
        <v>375</v>
      </c>
    </row>
    <row r="9" spans="1:3" x14ac:dyDescent="0.2">
      <c r="A9" s="351" t="s">
        <v>170</v>
      </c>
      <c r="B9" s="365">
        <v>9.9808380509050498E-2</v>
      </c>
      <c r="C9" s="321">
        <v>4.1418179435088201E-2</v>
      </c>
    </row>
    <row r="10" spans="1:3" x14ac:dyDescent="0.2">
      <c r="A10" s="351" t="s">
        <v>171</v>
      </c>
      <c r="B10" s="365">
        <v>0.14212653886200499</v>
      </c>
      <c r="C10" s="325">
        <v>8.244314830591741E-2</v>
      </c>
    </row>
    <row r="11" spans="1:3" x14ac:dyDescent="0.2">
      <c r="A11" s="351" t="s">
        <v>172</v>
      </c>
      <c r="B11" s="365">
        <v>0.23738505017977499</v>
      </c>
      <c r="C11" s="325">
        <v>0.25257225244119003</v>
      </c>
    </row>
    <row r="12" spans="1:3" x14ac:dyDescent="0.2">
      <c r="A12" s="351" t="s">
        <v>173</v>
      </c>
      <c r="B12" s="365">
        <v>0.233355791020987</v>
      </c>
      <c r="C12" s="325">
        <v>0.285077659086446</v>
      </c>
    </row>
    <row r="13" spans="1:3" x14ac:dyDescent="0.2">
      <c r="A13" s="351" t="s">
        <v>174</v>
      </c>
      <c r="B13" s="365">
        <v>0.15777546395540401</v>
      </c>
      <c r="C13" s="325">
        <v>0.19234550101579401</v>
      </c>
    </row>
    <row r="14" spans="1:3" x14ac:dyDescent="0.2">
      <c r="A14" s="355" t="s">
        <v>175</v>
      </c>
      <c r="B14" s="370">
        <v>0.128669425754002</v>
      </c>
      <c r="C14" s="328">
        <v>0.14614325971558001</v>
      </c>
    </row>
  </sheetData>
  <mergeCells count="2">
    <mergeCell ref="A7:A8"/>
    <mergeCell ref="B7:C7"/>
  </mergeCells>
  <hyperlinks>
    <hyperlink ref="A5" location="'Kap. 8 Übersicht'!A1" display="Kapitel 8 Übersicht" xr:uid="{6E24273E-CD44-4C33-AFBE-3BCB35903B98}"/>
    <hyperlink ref="A4" location="Inhalt!A1" display="Inhaltsübersicht" xr:uid="{E75689E5-F72F-4B7A-AD77-9E7C032400C8}"/>
  </hyperlinks>
  <pageMargins left="0.7" right="0.7" top="0.78740157499999996" bottom="0.78740157499999996" header="0.3" footer="0.3"/>
  <pageSetup paperSize="9" orientation="portrait" verticalDpi="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DFEA2-314D-49E7-83B3-8DBFE8EF705C}">
  <dimension ref="A1:I36"/>
  <sheetViews>
    <sheetView workbookViewId="0">
      <selection activeCell="E19" sqref="E19"/>
    </sheetView>
  </sheetViews>
  <sheetFormatPr baseColWidth="10" defaultColWidth="11.42578125" defaultRowHeight="12.75" x14ac:dyDescent="0.2"/>
  <cols>
    <col min="1" max="1" width="22.7109375" style="330" customWidth="1"/>
    <col min="2" max="3" width="20.7109375" style="330" customWidth="1"/>
    <col min="4" max="4" width="26.85546875" style="330" bestFit="1" customWidth="1"/>
    <col min="5" max="16384" width="11.42578125" style="330"/>
  </cols>
  <sheetData>
    <row r="1" spans="1:5" x14ac:dyDescent="0.2">
      <c r="A1" s="10" t="s">
        <v>616</v>
      </c>
    </row>
    <row r="2" spans="1:5" ht="14.25" x14ac:dyDescent="0.2">
      <c r="A2" s="9" t="s">
        <v>394</v>
      </c>
    </row>
    <row r="3" spans="1:5" x14ac:dyDescent="0.2">
      <c r="A3" s="9" t="s">
        <v>338</v>
      </c>
    </row>
    <row r="4" spans="1:5" x14ac:dyDescent="0.2">
      <c r="A4" s="4" t="s">
        <v>773</v>
      </c>
    </row>
    <row r="5" spans="1:5" x14ac:dyDescent="0.2">
      <c r="A5" s="4" t="s">
        <v>16</v>
      </c>
    </row>
    <row r="7" spans="1:5" ht="12.75" customHeight="1" x14ac:dyDescent="0.2">
      <c r="A7" s="1285"/>
      <c r="B7" s="980" t="s">
        <v>29</v>
      </c>
      <c r="C7" s="982"/>
    </row>
    <row r="8" spans="1:5" ht="25.5" x14ac:dyDescent="0.2">
      <c r="A8" s="1286"/>
      <c r="B8" s="250" t="s">
        <v>376</v>
      </c>
      <c r="C8" s="497" t="s">
        <v>189</v>
      </c>
    </row>
    <row r="9" spans="1:5" x14ac:dyDescent="0.2">
      <c r="A9" s="980" t="s">
        <v>142</v>
      </c>
      <c r="B9" s="981"/>
      <c r="C9" s="981"/>
      <c r="D9" s="792" t="s">
        <v>827</v>
      </c>
    </row>
    <row r="10" spans="1:5" x14ac:dyDescent="0.2">
      <c r="A10" s="132" t="s">
        <v>199</v>
      </c>
      <c r="B10" s="358">
        <v>431.763592581588</v>
      </c>
      <c r="C10" s="379">
        <v>431.00045377652299</v>
      </c>
      <c r="D10" s="724" t="s">
        <v>830</v>
      </c>
      <c r="E10" s="358"/>
    </row>
    <row r="11" spans="1:5" x14ac:dyDescent="0.2">
      <c r="A11" s="31" t="s">
        <v>198</v>
      </c>
      <c r="B11" s="358">
        <v>469.90640457151602</v>
      </c>
      <c r="C11" s="353">
        <v>472.94309546452001</v>
      </c>
      <c r="D11" s="728" t="s">
        <v>830</v>
      </c>
      <c r="E11" s="358"/>
    </row>
    <row r="12" spans="1:5" x14ac:dyDescent="0.2">
      <c r="A12" s="31" t="s">
        <v>197</v>
      </c>
      <c r="B12" s="358">
        <v>498.62731950320301</v>
      </c>
      <c r="C12" s="353">
        <v>501.04668116999397</v>
      </c>
      <c r="D12" s="728" t="s">
        <v>830</v>
      </c>
      <c r="E12" s="358"/>
    </row>
    <row r="13" spans="1:5" x14ac:dyDescent="0.2">
      <c r="A13" s="31" t="s">
        <v>196</v>
      </c>
      <c r="B13" s="358">
        <v>516.45772560606997</v>
      </c>
      <c r="C13" s="353">
        <v>523.7471781662</v>
      </c>
      <c r="D13" s="728" t="s">
        <v>830</v>
      </c>
      <c r="E13" s="358"/>
    </row>
    <row r="14" spans="1:5" x14ac:dyDescent="0.2">
      <c r="A14" s="31" t="s">
        <v>195</v>
      </c>
      <c r="B14" s="358">
        <v>523.86517601763205</v>
      </c>
      <c r="C14" s="353">
        <v>525.66761709898799</v>
      </c>
      <c r="D14" s="728" t="s">
        <v>830</v>
      </c>
      <c r="E14" s="358"/>
    </row>
    <row r="15" spans="1:5" x14ac:dyDescent="0.2">
      <c r="A15" s="20" t="s">
        <v>194</v>
      </c>
      <c r="B15" s="358">
        <v>523.32622670333603</v>
      </c>
      <c r="C15" s="358">
        <v>536.18578405366998</v>
      </c>
      <c r="D15" s="731" t="s">
        <v>830</v>
      </c>
      <c r="E15" s="885"/>
    </row>
    <row r="16" spans="1:5" x14ac:dyDescent="0.2">
      <c r="A16" s="980" t="s">
        <v>143</v>
      </c>
      <c r="B16" s="981"/>
      <c r="C16" s="981"/>
      <c r="E16" s="358"/>
    </row>
    <row r="17" spans="1:9" x14ac:dyDescent="0.2">
      <c r="A17" s="132" t="s">
        <v>199</v>
      </c>
      <c r="B17" s="358">
        <v>419.96693925377201</v>
      </c>
      <c r="C17" s="379">
        <v>422.50233624092198</v>
      </c>
      <c r="D17" s="724" t="s">
        <v>830</v>
      </c>
      <c r="E17" s="358"/>
    </row>
    <row r="18" spans="1:9" x14ac:dyDescent="0.2">
      <c r="A18" s="31" t="s">
        <v>198</v>
      </c>
      <c r="B18" s="358">
        <v>465.242436282097</v>
      </c>
      <c r="C18" s="353">
        <v>470.31670594429397</v>
      </c>
      <c r="D18" s="728" t="s">
        <v>830</v>
      </c>
      <c r="E18" s="358"/>
    </row>
    <row r="19" spans="1:9" x14ac:dyDescent="0.2">
      <c r="A19" s="31" t="s">
        <v>197</v>
      </c>
      <c r="B19" s="358">
        <v>499.54990772122699</v>
      </c>
      <c r="C19" s="353">
        <v>504.81147550953102</v>
      </c>
      <c r="D19" s="728" t="s">
        <v>830</v>
      </c>
      <c r="E19" s="358"/>
    </row>
    <row r="20" spans="1:9" x14ac:dyDescent="0.2">
      <c r="A20" s="31" t="s">
        <v>196</v>
      </c>
      <c r="B20" s="358">
        <v>518.44210790491502</v>
      </c>
      <c r="C20" s="353">
        <v>527.62354648975804</v>
      </c>
      <c r="D20" s="728" t="s">
        <v>830</v>
      </c>
      <c r="E20" s="358"/>
    </row>
    <row r="21" spans="1:9" x14ac:dyDescent="0.2">
      <c r="A21" s="31" t="s">
        <v>195</v>
      </c>
      <c r="B21" s="358">
        <v>527.82122868021997</v>
      </c>
      <c r="C21" s="353">
        <v>529.371609993373</v>
      </c>
      <c r="D21" s="728" t="s">
        <v>830</v>
      </c>
      <c r="E21" s="358"/>
    </row>
    <row r="22" spans="1:9" x14ac:dyDescent="0.2">
      <c r="A22" s="20" t="s">
        <v>194</v>
      </c>
      <c r="B22" s="358">
        <v>526.31192084949396</v>
      </c>
      <c r="C22" s="356">
        <v>538.16091667908495</v>
      </c>
      <c r="D22" s="731" t="s">
        <v>830</v>
      </c>
      <c r="E22" s="358"/>
    </row>
    <row r="23" spans="1:9" x14ac:dyDescent="0.2">
      <c r="A23" s="980" t="s">
        <v>144</v>
      </c>
      <c r="B23" s="981"/>
      <c r="C23" s="981"/>
      <c r="E23" s="358"/>
    </row>
    <row r="24" spans="1:9" x14ac:dyDescent="0.2">
      <c r="A24" s="132" t="s">
        <v>199</v>
      </c>
      <c r="B24" s="62">
        <v>403.73515252703203</v>
      </c>
      <c r="C24" s="89">
        <v>417.10770367218203</v>
      </c>
      <c r="D24" s="724" t="s">
        <v>829</v>
      </c>
      <c r="E24" s="885"/>
    </row>
    <row r="25" spans="1:9" x14ac:dyDescent="0.2">
      <c r="A25" s="31" t="s">
        <v>198</v>
      </c>
      <c r="B25" s="62">
        <v>457.76251110864098</v>
      </c>
      <c r="C25" s="90">
        <v>459.58874638126002</v>
      </c>
      <c r="D25" s="728" t="s">
        <v>830</v>
      </c>
      <c r="E25" s="358"/>
      <c r="F25" s="358"/>
      <c r="I25" s="358"/>
    </row>
    <row r="26" spans="1:9" x14ac:dyDescent="0.2">
      <c r="A26" s="31" t="s">
        <v>197</v>
      </c>
      <c r="B26" s="62">
        <v>498.55025520883601</v>
      </c>
      <c r="C26" s="90">
        <v>507.50578658511898</v>
      </c>
      <c r="D26" s="728" t="s">
        <v>830</v>
      </c>
      <c r="E26" s="358"/>
    </row>
    <row r="27" spans="1:9" x14ac:dyDescent="0.2">
      <c r="A27" s="31" t="s">
        <v>196</v>
      </c>
      <c r="B27" s="62">
        <v>521.67010695511703</v>
      </c>
      <c r="C27" s="90">
        <v>534.79785509167095</v>
      </c>
      <c r="D27" s="728" t="s">
        <v>829</v>
      </c>
      <c r="E27" s="885"/>
    </row>
    <row r="28" spans="1:9" x14ac:dyDescent="0.2">
      <c r="A28" s="31" t="s">
        <v>195</v>
      </c>
      <c r="B28" s="62">
        <v>534.24025574050302</v>
      </c>
      <c r="C28" s="90">
        <v>536.29876732897299</v>
      </c>
      <c r="D28" s="728" t="s">
        <v>830</v>
      </c>
      <c r="E28" s="358"/>
    </row>
    <row r="29" spans="1:9" x14ac:dyDescent="0.2">
      <c r="A29" s="20" t="s">
        <v>194</v>
      </c>
      <c r="B29" s="62">
        <v>534.78084333666595</v>
      </c>
      <c r="C29" s="91">
        <v>543.09947276741298</v>
      </c>
      <c r="D29" s="731" t="s">
        <v>830</v>
      </c>
      <c r="E29" s="358"/>
    </row>
    <row r="30" spans="1:9" x14ac:dyDescent="0.2">
      <c r="A30" s="980" t="s">
        <v>264</v>
      </c>
      <c r="B30" s="981"/>
      <c r="C30" s="981"/>
      <c r="E30" s="358"/>
    </row>
    <row r="31" spans="1:9" x14ac:dyDescent="0.2">
      <c r="A31" s="132" t="s">
        <v>199</v>
      </c>
      <c r="B31" s="358">
        <v>424.47382328260801</v>
      </c>
      <c r="C31" s="379">
        <v>443.101056708405</v>
      </c>
      <c r="D31" s="724" t="s">
        <v>829</v>
      </c>
      <c r="E31" s="358"/>
    </row>
    <row r="32" spans="1:9" x14ac:dyDescent="0.2">
      <c r="A32" s="31" t="s">
        <v>198</v>
      </c>
      <c r="B32" s="358">
        <v>470.30662608721099</v>
      </c>
      <c r="C32" s="353">
        <v>474.81361029090402</v>
      </c>
      <c r="D32" s="728" t="s">
        <v>830</v>
      </c>
      <c r="E32" s="358"/>
    </row>
    <row r="33" spans="1:5" x14ac:dyDescent="0.2">
      <c r="A33" s="31" t="s">
        <v>197</v>
      </c>
      <c r="B33" s="358">
        <v>497.138226060063</v>
      </c>
      <c r="C33" s="353">
        <v>503.66605282760901</v>
      </c>
      <c r="D33" s="728" t="s">
        <v>830</v>
      </c>
      <c r="E33" s="358"/>
    </row>
    <row r="34" spans="1:5" x14ac:dyDescent="0.2">
      <c r="A34" s="31" t="s">
        <v>196</v>
      </c>
      <c r="B34" s="358">
        <v>510.89961027400102</v>
      </c>
      <c r="C34" s="353">
        <v>516.99040720409096</v>
      </c>
      <c r="D34" s="728" t="s">
        <v>830</v>
      </c>
      <c r="E34" s="358"/>
    </row>
    <row r="35" spans="1:5" x14ac:dyDescent="0.2">
      <c r="A35" s="31" t="s">
        <v>195</v>
      </c>
      <c r="B35" s="358">
        <v>518.55171952592104</v>
      </c>
      <c r="C35" s="353">
        <v>526.90309612768601</v>
      </c>
      <c r="D35" s="728" t="s">
        <v>830</v>
      </c>
      <c r="E35" s="358"/>
    </row>
    <row r="36" spans="1:5" x14ac:dyDescent="0.2">
      <c r="A36" s="20" t="s">
        <v>194</v>
      </c>
      <c r="B36" s="327">
        <v>522.66793592752197</v>
      </c>
      <c r="C36" s="356">
        <v>537.40208620826297</v>
      </c>
      <c r="D36" s="731" t="s">
        <v>829</v>
      </c>
      <c r="E36" s="358"/>
    </row>
  </sheetData>
  <mergeCells count="6">
    <mergeCell ref="A7:A8"/>
    <mergeCell ref="B7:C7"/>
    <mergeCell ref="A9:C9"/>
    <mergeCell ref="A30:C30"/>
    <mergeCell ref="A16:C16"/>
    <mergeCell ref="A23:C23"/>
  </mergeCells>
  <hyperlinks>
    <hyperlink ref="A5" location="'Kap. 8 Übersicht'!A1" display="Kapitel 8 Übersicht" xr:uid="{4B80C8B3-020E-4231-9FF0-60039784F789}"/>
    <hyperlink ref="A4" location="Inhalt!A1" display="Inhaltsübersicht" xr:uid="{5AC6F9A0-475E-4CA2-AEC8-58CBCA0E1708}"/>
  </hyperlinks>
  <pageMargins left="0.7" right="0.7" top="0.78740157499999996" bottom="0.78740157499999996" header="0.3" footer="0.3"/>
  <pageSetup paperSize="9" orientation="portrait" verticalDpi="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E0C3D-0C52-430E-80D0-3FE7628D6BFF}">
  <dimension ref="A1:B12"/>
  <sheetViews>
    <sheetView workbookViewId="0">
      <selection activeCell="A4" sqref="A4:B4"/>
    </sheetView>
  </sheetViews>
  <sheetFormatPr baseColWidth="10" defaultColWidth="11.42578125" defaultRowHeight="12.75" x14ac:dyDescent="0.2"/>
  <cols>
    <col min="1" max="1" width="40.7109375" style="330" customWidth="1"/>
    <col min="2" max="16384" width="11.42578125" style="330"/>
  </cols>
  <sheetData>
    <row r="1" spans="1:2" x14ac:dyDescent="0.2">
      <c r="A1" s="10" t="s">
        <v>615</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48ADF362-377E-451A-9277-B495FF6C7F0D}"/>
    <hyperlink ref="B9" location="'Abb. 19'!A1" display="Abb. 19" xr:uid="{D3343B15-ED7A-460B-AB39-6F01AB8B5484}"/>
    <hyperlink ref="B10" location="'Abb. 26'!A1" display="Abb. 26" xr:uid="{2BDDEEDC-EB75-4F8F-ABE3-4D81F98AEE00}"/>
    <hyperlink ref="B11" location="'Abb. 31'!A1" display="Abb. 31" xr:uid="{BB29944D-3A49-467D-A0E7-BCFCB58996B6}"/>
    <hyperlink ref="B12" location="'Abb. 41'!A1" display="Abb. 41" xr:uid="{758A1EB5-15F0-48A3-A4C9-F2CF7C36A23C}"/>
    <hyperlink ref="A4" location="Inhalt!A1" display="Inhaltsübersicht" xr:uid="{BA1922A3-1860-477A-93F9-2EB0DEDB9AAE}"/>
  </hyperlinks>
  <pageMargins left="0.7" right="0.7" top="0.78740157499999996" bottom="0.78740157499999996" header="0.3" footer="0.3"/>
  <pageSetup paperSize="9" orientation="portrait" verticalDpi="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29C6-F46E-43DA-8161-E27388353ED9}">
  <dimension ref="A1:B9"/>
  <sheetViews>
    <sheetView workbookViewId="0">
      <selection activeCell="M36" sqref="M36"/>
    </sheetView>
  </sheetViews>
  <sheetFormatPr baseColWidth="10" defaultColWidth="11.42578125" defaultRowHeight="12.75" x14ac:dyDescent="0.2"/>
  <cols>
    <col min="1" max="16384" width="11.42578125" style="330"/>
  </cols>
  <sheetData>
    <row r="1" spans="1:2" x14ac:dyDescent="0.2">
      <c r="A1" s="10" t="s">
        <v>614</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360</v>
      </c>
    </row>
    <row r="9" spans="1:2" x14ac:dyDescent="0.2">
      <c r="A9" s="330" t="s">
        <v>5</v>
      </c>
      <c r="B9" s="4" t="s">
        <v>359</v>
      </c>
    </row>
  </sheetData>
  <hyperlinks>
    <hyperlink ref="A5" location="'Kap. 8 Übersicht'!A1" display="Kapitel 8 Übersicht" xr:uid="{4E64B1D1-5E6D-43BE-BC57-9AB4C7784316}"/>
    <hyperlink ref="B9" location="'Abb. 84-87'!A1" display="Abb. 84-87" xr:uid="{AAC448D6-1766-486A-94C9-2F68B268A2ED}"/>
    <hyperlink ref="A4" location="Inhalt!A1" display="Inhaltsübersicht" xr:uid="{BB31D1B7-C0A7-4629-9EAC-B933D4F52177}"/>
  </hyperlinks>
  <pageMargins left="0.7" right="0.7" top="0.78740157499999996" bottom="0.78740157499999996" header="0.3" footer="0.3"/>
  <pageSetup paperSize="9" orientation="portrait" verticalDpi="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84C1-613E-483D-82BF-FF84FEE4FC07}">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613</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707</v>
      </c>
    </row>
    <row r="9" spans="1:2" x14ac:dyDescent="0.2">
      <c r="A9" s="330" t="s">
        <v>5</v>
      </c>
      <c r="B9" s="4" t="s">
        <v>640</v>
      </c>
    </row>
  </sheetData>
  <hyperlinks>
    <hyperlink ref="A5" location="'Kap. 8 Übersicht'!A1" display="Kapitel 8 Übersicht" xr:uid="{C6B3DF42-A770-4A2A-9271-0567D9138177}"/>
    <hyperlink ref="B9" location="'Abb. 96-97'!A1" display="Abb. 96-97" xr:uid="{33294882-5FC2-4850-8CAD-5D7EBA062734}"/>
    <hyperlink ref="A4" location="Inhalt!A1" display="Inhaltsübersicht" xr:uid="{3AEE694F-2999-4D6B-B896-C441FF3CF9AC}"/>
  </hyperlinks>
  <pageMargins left="0.7" right="0.7" top="0.78740157499999996" bottom="0.78740157499999996" header="0.3" footer="0.3"/>
  <pageSetup paperSize="9" orientation="portrait" verticalDpi="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666A-A644-48ED-B63D-FF3436D6C6E9}">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786</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361</v>
      </c>
    </row>
    <row r="9" spans="1:2" x14ac:dyDescent="0.2">
      <c r="A9" s="330" t="s">
        <v>5</v>
      </c>
      <c r="B9" s="4" t="s">
        <v>362</v>
      </c>
    </row>
  </sheetData>
  <hyperlinks>
    <hyperlink ref="A5" location="'Kap. 8 Übersicht'!A1" display="Kapitel 8 Übersicht" xr:uid="{836CC4C4-977A-4D90-8FA8-C712444B6F1F}"/>
    <hyperlink ref="B9" location="'Abb. 88-91'!A1" display="Abb. 88-91" xr:uid="{CC24FBB0-14B0-4B3F-80A5-31C8E0154682}"/>
    <hyperlink ref="A4" location="Inhalt!A1" display="Inhaltsübersicht" xr:uid="{6E77C6BA-2F91-4AFA-845F-56831E3CBC53}"/>
  </hyperlinks>
  <pageMargins left="0.7" right="0.7" top="0.78740157499999996" bottom="0.78740157499999996" header="0.3" footer="0.3"/>
  <pageSetup paperSize="9" orientation="portrait" verticalDpi="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C7DA0-B9B7-470E-872E-B443CF68D0FB}">
  <dimension ref="A1:C14"/>
  <sheetViews>
    <sheetView workbookViewId="0">
      <selection activeCell="A4" sqref="A4:B4"/>
    </sheetView>
  </sheetViews>
  <sheetFormatPr baseColWidth="10" defaultColWidth="11.42578125" defaultRowHeight="12.75" x14ac:dyDescent="0.2"/>
  <cols>
    <col min="1" max="1" width="11.42578125" style="330"/>
    <col min="2" max="3" width="18.7109375" style="330" customWidth="1"/>
    <col min="4" max="16384" width="11.42578125" style="330"/>
  </cols>
  <sheetData>
    <row r="1" spans="1:3" x14ac:dyDescent="0.2">
      <c r="A1" s="10" t="s">
        <v>612</v>
      </c>
    </row>
    <row r="2" spans="1:3" ht="14.25" x14ac:dyDescent="0.2">
      <c r="A2" s="9" t="s">
        <v>394</v>
      </c>
    </row>
    <row r="3" spans="1:3" x14ac:dyDescent="0.2">
      <c r="A3" s="9" t="s">
        <v>366</v>
      </c>
    </row>
    <row r="4" spans="1:3" x14ac:dyDescent="0.2">
      <c r="A4" s="4" t="s">
        <v>773</v>
      </c>
    </row>
    <row r="5" spans="1:3" x14ac:dyDescent="0.2">
      <c r="A5" s="4" t="s">
        <v>16</v>
      </c>
    </row>
    <row r="7" spans="1:3" x14ac:dyDescent="0.2">
      <c r="A7" s="1285"/>
      <c r="B7" s="1020" t="s">
        <v>356</v>
      </c>
      <c r="C7" s="1021"/>
    </row>
    <row r="8" spans="1:3" ht="38.25" x14ac:dyDescent="0.2">
      <c r="A8" s="1286"/>
      <c r="B8" s="582" t="s">
        <v>377</v>
      </c>
      <c r="C8" s="313" t="s">
        <v>378</v>
      </c>
    </row>
    <row r="9" spans="1:3" x14ac:dyDescent="0.2">
      <c r="A9" s="351" t="s">
        <v>170</v>
      </c>
      <c r="B9" s="365">
        <v>0.101003811464573</v>
      </c>
      <c r="C9" s="321">
        <v>6.3865862848529603E-2</v>
      </c>
    </row>
    <row r="10" spans="1:3" x14ac:dyDescent="0.2">
      <c r="A10" s="351" t="s">
        <v>171</v>
      </c>
      <c r="B10" s="365">
        <v>0.14502434054115201</v>
      </c>
      <c r="C10" s="325">
        <v>9.4228836975633196E-2</v>
      </c>
    </row>
    <row r="11" spans="1:3" x14ac:dyDescent="0.2">
      <c r="A11" s="351" t="s">
        <v>172</v>
      </c>
      <c r="B11" s="365">
        <v>0.24229687912748196</v>
      </c>
      <c r="C11" s="325">
        <v>0.21194423511680099</v>
      </c>
    </row>
    <row r="12" spans="1:3" x14ac:dyDescent="0.2">
      <c r="A12" s="351" t="s">
        <v>173</v>
      </c>
      <c r="B12" s="365">
        <v>0.24351390618513399</v>
      </c>
      <c r="C12" s="325">
        <v>0.19049861843757401</v>
      </c>
    </row>
    <row r="13" spans="1:3" x14ac:dyDescent="0.2">
      <c r="A13" s="351" t="s">
        <v>174</v>
      </c>
      <c r="B13" s="365">
        <v>0.150661345711156</v>
      </c>
      <c r="C13" s="325">
        <v>0.22167797035919801</v>
      </c>
    </row>
    <row r="14" spans="1:3" x14ac:dyDescent="0.2">
      <c r="A14" s="355" t="s">
        <v>175</v>
      </c>
      <c r="B14" s="370">
        <v>0.116537416506279</v>
      </c>
      <c r="C14" s="328">
        <v>0.21778447626223901</v>
      </c>
    </row>
  </sheetData>
  <mergeCells count="2">
    <mergeCell ref="A7:A8"/>
    <mergeCell ref="B7:C7"/>
  </mergeCells>
  <hyperlinks>
    <hyperlink ref="A5" location="'Kap. 8 Übersicht'!A1" display="Kapitel 8 Übersicht" xr:uid="{D363883A-1BEA-4ABB-B019-7621F70DF8E8}"/>
    <hyperlink ref="A4" location="Inhalt!A1" display="Inhaltsübersicht" xr:uid="{F59FBE11-C4FF-4290-AFBC-65A18E86F3A5}"/>
  </hyperlinks>
  <pageMargins left="0.7" right="0.7" top="0.78740157499999996" bottom="0.78740157499999996" header="0.3" footer="0.3"/>
  <pageSetup paperSize="9" orientation="portrait" verticalDpi="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F071-104F-4B1D-8BA8-3FBAC16CCF80}">
  <dimension ref="A1:E36"/>
  <sheetViews>
    <sheetView workbookViewId="0">
      <selection activeCell="D9" sqref="D9:D36"/>
    </sheetView>
  </sheetViews>
  <sheetFormatPr baseColWidth="10" defaultColWidth="11.42578125" defaultRowHeight="12.75" x14ac:dyDescent="0.2"/>
  <cols>
    <col min="1" max="1" width="22.7109375" style="330" customWidth="1"/>
    <col min="2" max="3" width="20.7109375" style="330" customWidth="1"/>
    <col min="4" max="4" width="26.85546875" style="330" bestFit="1" customWidth="1"/>
    <col min="5" max="16384" width="11.42578125" style="330"/>
  </cols>
  <sheetData>
    <row r="1" spans="1:5" x14ac:dyDescent="0.2">
      <c r="A1" s="10" t="s">
        <v>611</v>
      </c>
    </row>
    <row r="2" spans="1:5" ht="14.25" x14ac:dyDescent="0.2">
      <c r="A2" s="9" t="s">
        <v>394</v>
      </c>
    </row>
    <row r="3" spans="1:5" x14ac:dyDescent="0.2">
      <c r="A3" s="9" t="s">
        <v>338</v>
      </c>
    </row>
    <row r="4" spans="1:5" x14ac:dyDescent="0.2">
      <c r="A4" s="4" t="s">
        <v>773</v>
      </c>
    </row>
    <row r="5" spans="1:5" x14ac:dyDescent="0.2">
      <c r="A5" s="4" t="s">
        <v>16</v>
      </c>
    </row>
    <row r="7" spans="1:5" ht="12.75" customHeight="1" x14ac:dyDescent="0.2">
      <c r="A7" s="1285"/>
      <c r="B7" s="980" t="s">
        <v>29</v>
      </c>
      <c r="C7" s="982"/>
    </row>
    <row r="8" spans="1:5" ht="25.5" x14ac:dyDescent="0.2">
      <c r="A8" s="1286"/>
      <c r="B8" s="250" t="s">
        <v>379</v>
      </c>
      <c r="C8" s="497" t="s">
        <v>225</v>
      </c>
    </row>
    <row r="9" spans="1:5" x14ac:dyDescent="0.2">
      <c r="A9" s="980" t="s">
        <v>142</v>
      </c>
      <c r="B9" s="981"/>
      <c r="C9" s="981"/>
      <c r="D9" s="792" t="s">
        <v>827</v>
      </c>
    </row>
    <row r="10" spans="1:5" x14ac:dyDescent="0.2">
      <c r="A10" s="132" t="s">
        <v>199</v>
      </c>
      <c r="B10" s="358">
        <v>433.42417331702501</v>
      </c>
      <c r="C10" s="379">
        <v>414.04547142539599</v>
      </c>
      <c r="D10" s="724" t="s">
        <v>829</v>
      </c>
      <c r="E10" s="358"/>
    </row>
    <row r="11" spans="1:5" x14ac:dyDescent="0.2">
      <c r="A11" s="31" t="s">
        <v>198</v>
      </c>
      <c r="B11" s="358">
        <v>468.92670410572202</v>
      </c>
      <c r="C11" s="353">
        <v>481.21599079742901</v>
      </c>
      <c r="D11" s="728" t="s">
        <v>830</v>
      </c>
      <c r="E11" s="358"/>
    </row>
    <row r="12" spans="1:5" x14ac:dyDescent="0.2">
      <c r="A12" s="31" t="s">
        <v>197</v>
      </c>
      <c r="B12" s="358">
        <v>498.608289924443</v>
      </c>
      <c r="C12" s="353">
        <v>500.15349345539801</v>
      </c>
      <c r="D12" s="728" t="s">
        <v>830</v>
      </c>
      <c r="E12" s="358"/>
    </row>
    <row r="13" spans="1:5" x14ac:dyDescent="0.2">
      <c r="A13" s="31" t="s">
        <v>196</v>
      </c>
      <c r="B13" s="358">
        <v>517.44202184893197</v>
      </c>
      <c r="C13" s="353">
        <v>513.30901845099299</v>
      </c>
      <c r="D13" s="728" t="s">
        <v>830</v>
      </c>
      <c r="E13" s="358"/>
    </row>
    <row r="14" spans="1:5" x14ac:dyDescent="0.2">
      <c r="A14" s="31" t="s">
        <v>195</v>
      </c>
      <c r="B14" s="358">
        <v>525.00769612094905</v>
      </c>
      <c r="C14" s="353">
        <v>519.445801370906</v>
      </c>
      <c r="D14" s="728" t="s">
        <v>830</v>
      </c>
      <c r="E14" s="358"/>
    </row>
    <row r="15" spans="1:5" x14ac:dyDescent="0.2">
      <c r="A15" s="20" t="s">
        <v>194</v>
      </c>
      <c r="B15" s="358">
        <v>523.78852453689797</v>
      </c>
      <c r="C15" s="356">
        <v>525.81407919947003</v>
      </c>
      <c r="D15" s="731" t="s">
        <v>830</v>
      </c>
      <c r="E15" s="358"/>
    </row>
    <row r="16" spans="1:5" x14ac:dyDescent="0.2">
      <c r="A16" s="980" t="s">
        <v>143</v>
      </c>
      <c r="B16" s="981"/>
      <c r="C16" s="981"/>
      <c r="E16" s="358"/>
    </row>
    <row r="17" spans="1:5" x14ac:dyDescent="0.2">
      <c r="A17" s="132" t="s">
        <v>199</v>
      </c>
      <c r="B17" s="358">
        <v>421.84361010775001</v>
      </c>
      <c r="C17" s="379">
        <v>400.91541960866499</v>
      </c>
      <c r="D17" s="724" t="s">
        <v>829</v>
      </c>
      <c r="E17" s="358"/>
    </row>
    <row r="18" spans="1:5" x14ac:dyDescent="0.2">
      <c r="A18" s="31" t="s">
        <v>198</v>
      </c>
      <c r="B18" s="358">
        <v>464.368344929665</v>
      </c>
      <c r="C18" s="353">
        <v>476.33905615641601</v>
      </c>
      <c r="D18" s="728" t="s">
        <v>830</v>
      </c>
      <c r="E18" s="358"/>
    </row>
    <row r="19" spans="1:5" x14ac:dyDescent="0.2">
      <c r="A19" s="31" t="s">
        <v>197</v>
      </c>
      <c r="B19" s="358">
        <v>499.96269311847499</v>
      </c>
      <c r="C19" s="353">
        <v>499.40376324480201</v>
      </c>
      <c r="D19" s="728" t="s">
        <v>830</v>
      </c>
      <c r="E19" s="358"/>
    </row>
    <row r="20" spans="1:5" x14ac:dyDescent="0.2">
      <c r="A20" s="31" t="s">
        <v>196</v>
      </c>
      <c r="B20" s="358">
        <v>519.76409985657403</v>
      </c>
      <c r="C20" s="353">
        <v>513.78394543413503</v>
      </c>
      <c r="D20" s="728" t="s">
        <v>830</v>
      </c>
      <c r="E20" s="358"/>
    </row>
    <row r="21" spans="1:5" x14ac:dyDescent="0.2">
      <c r="A21" s="31" t="s">
        <v>195</v>
      </c>
      <c r="B21" s="358">
        <v>529.24195238484799</v>
      </c>
      <c r="C21" s="353">
        <v>522.04459692647595</v>
      </c>
      <c r="D21" s="728" t="s">
        <v>830</v>
      </c>
      <c r="E21" s="358"/>
    </row>
    <row r="22" spans="1:5" x14ac:dyDescent="0.2">
      <c r="A22" s="20" t="s">
        <v>194</v>
      </c>
      <c r="B22" s="358">
        <v>526.79791902333204</v>
      </c>
      <c r="C22" s="356">
        <v>528.399265587066</v>
      </c>
      <c r="D22" s="731" t="s">
        <v>830</v>
      </c>
      <c r="E22" s="358"/>
    </row>
    <row r="23" spans="1:5" x14ac:dyDescent="0.2">
      <c r="A23" s="980" t="s">
        <v>144</v>
      </c>
      <c r="B23" s="981"/>
      <c r="C23" s="981"/>
      <c r="E23" s="358"/>
    </row>
    <row r="24" spans="1:5" x14ac:dyDescent="0.2">
      <c r="A24" s="132" t="s">
        <v>199</v>
      </c>
      <c r="B24" s="62">
        <v>405.07378844155602</v>
      </c>
      <c r="C24" s="89">
        <v>393.697018805678</v>
      </c>
      <c r="D24" s="724" t="s">
        <v>830</v>
      </c>
      <c r="E24" s="358"/>
    </row>
    <row r="25" spans="1:5" x14ac:dyDescent="0.2">
      <c r="A25" s="31" t="s">
        <v>198</v>
      </c>
      <c r="B25" s="62">
        <v>456.25867900458502</v>
      </c>
      <c r="C25" s="90">
        <v>473.69854466700298</v>
      </c>
      <c r="D25" s="728" t="s">
        <v>829</v>
      </c>
      <c r="E25" s="358"/>
    </row>
    <row r="26" spans="1:5" x14ac:dyDescent="0.2">
      <c r="A26" s="31" t="s">
        <v>197</v>
      </c>
      <c r="B26" s="62">
        <v>498.32312223656601</v>
      </c>
      <c r="C26" s="90">
        <v>505.47126523217298</v>
      </c>
      <c r="D26" s="728" t="s">
        <v>830</v>
      </c>
      <c r="E26" s="358"/>
    </row>
    <row r="27" spans="1:5" x14ac:dyDescent="0.2">
      <c r="A27" s="31" t="s">
        <v>196</v>
      </c>
      <c r="B27" s="62">
        <v>523.25082310259597</v>
      </c>
      <c r="C27" s="90">
        <v>517.72327929491905</v>
      </c>
      <c r="D27" s="728" t="s">
        <v>829</v>
      </c>
      <c r="E27" s="358"/>
    </row>
    <row r="28" spans="1:5" x14ac:dyDescent="0.2">
      <c r="A28" s="31" t="s">
        <v>195</v>
      </c>
      <c r="B28" s="62">
        <v>535.52484311472404</v>
      </c>
      <c r="C28" s="90">
        <v>529.27199186579605</v>
      </c>
      <c r="D28" s="728" t="s">
        <v>830</v>
      </c>
      <c r="E28" s="358"/>
    </row>
    <row r="29" spans="1:5" x14ac:dyDescent="0.2">
      <c r="A29" s="20" t="s">
        <v>194</v>
      </c>
      <c r="B29" s="62">
        <v>533.66488966230099</v>
      </c>
      <c r="C29" s="91">
        <v>541.57705697558299</v>
      </c>
      <c r="D29" s="731" t="s">
        <v>830</v>
      </c>
      <c r="E29" s="358"/>
    </row>
    <row r="30" spans="1:5" x14ac:dyDescent="0.2">
      <c r="A30" s="980" t="s">
        <v>264</v>
      </c>
      <c r="B30" s="981"/>
      <c r="C30" s="981"/>
      <c r="E30" s="358"/>
    </row>
    <row r="31" spans="1:5" x14ac:dyDescent="0.2">
      <c r="A31" s="132" t="s">
        <v>199</v>
      </c>
      <c r="B31" s="62">
        <v>427.29973766147401</v>
      </c>
      <c r="C31" s="89">
        <v>401.25711389957303</v>
      </c>
      <c r="D31" s="724" t="s">
        <v>829</v>
      </c>
      <c r="E31" s="358"/>
    </row>
    <row r="32" spans="1:5" x14ac:dyDescent="0.2">
      <c r="A32" s="31" t="s">
        <v>198</v>
      </c>
      <c r="B32" s="62">
        <v>469.58269072470603</v>
      </c>
      <c r="C32" s="90">
        <v>484.592323149729</v>
      </c>
      <c r="D32" s="728" t="s">
        <v>829</v>
      </c>
      <c r="E32" s="358"/>
    </row>
    <row r="33" spans="1:5" x14ac:dyDescent="0.2">
      <c r="A33" s="31" t="s">
        <v>197</v>
      </c>
      <c r="B33" s="62">
        <v>498.96818744396001</v>
      </c>
      <c r="C33" s="90">
        <v>483.985542443143</v>
      </c>
      <c r="D33" s="728" t="s">
        <v>829</v>
      </c>
      <c r="E33" s="358"/>
    </row>
    <row r="34" spans="1:5" x14ac:dyDescent="0.2">
      <c r="A34" s="31" t="s">
        <v>196</v>
      </c>
      <c r="B34" s="62">
        <v>512.12966301740005</v>
      </c>
      <c r="C34" s="90">
        <v>503.36669831974302</v>
      </c>
      <c r="D34" s="728" t="s">
        <v>830</v>
      </c>
      <c r="E34" s="358"/>
    </row>
    <row r="35" spans="1:5" x14ac:dyDescent="0.2">
      <c r="A35" s="31" t="s">
        <v>195</v>
      </c>
      <c r="B35" s="62">
        <v>518.66336161417098</v>
      </c>
      <c r="C35" s="90">
        <v>520.83446098224601</v>
      </c>
      <c r="D35" s="728" t="s">
        <v>830</v>
      </c>
      <c r="E35" s="358"/>
    </row>
    <row r="36" spans="1:5" x14ac:dyDescent="0.2">
      <c r="A36" s="20" t="s">
        <v>194</v>
      </c>
      <c r="B36" s="114">
        <v>522.70113224259705</v>
      </c>
      <c r="C36" s="91">
        <v>529.50035971266698</v>
      </c>
      <c r="D36" s="731" t="s">
        <v>830</v>
      </c>
      <c r="E36" s="358"/>
    </row>
  </sheetData>
  <mergeCells count="6">
    <mergeCell ref="A7:A8"/>
    <mergeCell ref="B7:C7"/>
    <mergeCell ref="A9:C9"/>
    <mergeCell ref="A30:C30"/>
    <mergeCell ref="A16:C16"/>
    <mergeCell ref="A23:C23"/>
  </mergeCells>
  <hyperlinks>
    <hyperlink ref="A5" location="'Kap. 8 Übersicht'!A1" display="Kapitel 8 Übersicht" xr:uid="{280266AB-7141-4E67-BCBD-A2BCD5CB7E0C}"/>
    <hyperlink ref="A4" location="Inhalt!A1" display="Inhaltsübersicht" xr:uid="{AD32DC56-2F18-4DDD-A75B-CACA77A85AD6}"/>
  </hyperlinks>
  <pageMargins left="0.7" right="0.7" top="0.78740157499999996" bottom="0.78740157499999996" header="0.3" footer="0.3"/>
  <pageSetup paperSize="9" orientation="portrait" verticalDpi="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4A75-DD53-4FC9-AA9C-81B121492DBF}">
  <dimension ref="A1:B12"/>
  <sheetViews>
    <sheetView workbookViewId="0">
      <selection activeCell="A4" sqref="A4:B4"/>
    </sheetView>
  </sheetViews>
  <sheetFormatPr baseColWidth="10" defaultColWidth="11.42578125" defaultRowHeight="12.75" x14ac:dyDescent="0.2"/>
  <cols>
    <col min="1" max="1" width="40.7109375" style="330" customWidth="1"/>
    <col min="2" max="16384" width="11.42578125" style="330"/>
  </cols>
  <sheetData>
    <row r="1" spans="1:2" x14ac:dyDescent="0.2">
      <c r="A1" s="10" t="s">
        <v>610</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63861065-4A80-476F-B620-7848AB895A12}"/>
    <hyperlink ref="B9" location="'Abb. 19'!A1" display="Abb. 19" xr:uid="{C9E9CC35-8A08-4C23-94D1-89CC09A081A3}"/>
    <hyperlink ref="B10" location="'Abb. 26'!A1" display="Abb. 26" xr:uid="{392C38E6-24CF-420B-82DF-0D88A42C4725}"/>
    <hyperlink ref="B11" location="'Abb. 31'!A1" display="Abb. 31" xr:uid="{622C3DB4-77FB-4F9E-A5E3-695F32E9674D}"/>
    <hyperlink ref="B12" location="'Abb. 41'!A1" display="Abb. 41" xr:uid="{D6A9C46E-A482-4844-BD7D-974D08033C9D}"/>
    <hyperlink ref="A4" location="Inhalt!A1" display="Inhaltsübersicht" xr:uid="{FECF4B50-325C-4606-9DF4-1A5809080588}"/>
  </hyperlinks>
  <pageMargins left="0.7" right="0.7" top="0.78740157499999996" bottom="0.78740157499999996" header="0.3" footer="0.3"/>
  <pageSetup paperSize="9" orientation="portrait" verticalDpi="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B792C-D372-42D6-BF4C-7B66BD93FA71}">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609</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360</v>
      </c>
    </row>
    <row r="9" spans="1:2" x14ac:dyDescent="0.2">
      <c r="A9" s="330" t="s">
        <v>5</v>
      </c>
      <c r="B9" s="4" t="s">
        <v>359</v>
      </c>
    </row>
  </sheetData>
  <hyperlinks>
    <hyperlink ref="A5" location="'Kap. 8 Übersicht'!A1" display="Kapitel 8 Übersicht" xr:uid="{17C505DF-2BDF-4722-A02D-3AD07826FF78}"/>
    <hyperlink ref="B9" location="'Abb. 84-87'!A1" display="Abb. 84-87" xr:uid="{15ABEFAB-71EF-4303-8DB7-C56601212E42}"/>
    <hyperlink ref="A4" location="Inhalt!A1" display="Inhaltsübersicht" xr:uid="{FFEA9ED1-68DC-44CA-957B-F61408C7CB4D}"/>
  </hyperlinks>
  <pageMargins left="0.7" right="0.7" top="0.78740157499999996" bottom="0.78740157499999996"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1D9C6-1072-4DD3-9E9D-6220198C3C85}">
  <dimension ref="A1:C12"/>
  <sheetViews>
    <sheetView workbookViewId="0">
      <selection activeCell="B22" sqref="B22"/>
    </sheetView>
  </sheetViews>
  <sheetFormatPr baseColWidth="10" defaultColWidth="9.28515625" defaultRowHeight="13.35" customHeight="1" x14ac:dyDescent="0.2"/>
  <cols>
    <col min="1" max="1" width="14.7109375" style="330" customWidth="1"/>
    <col min="2" max="2" width="126" style="330" bestFit="1" customWidth="1"/>
    <col min="3" max="3" width="60.7109375" style="330" bestFit="1" customWidth="1"/>
    <col min="4" max="6" width="16.5703125" style="330" customWidth="1"/>
    <col min="7" max="16384" width="9.28515625" style="330"/>
  </cols>
  <sheetData>
    <row r="1" spans="1:3" s="5" customFormat="1" ht="15.6" customHeight="1" x14ac:dyDescent="0.25">
      <c r="A1" s="6" t="s">
        <v>72</v>
      </c>
      <c r="B1" s="7"/>
      <c r="C1" s="7"/>
    </row>
    <row r="2" spans="1:3" ht="13.35" customHeight="1" x14ac:dyDescent="0.2">
      <c r="A2" s="3" t="s">
        <v>832</v>
      </c>
      <c r="B2" s="599"/>
      <c r="C2" s="599"/>
    </row>
    <row r="3" spans="1:3" ht="13.35" customHeight="1" x14ac:dyDescent="0.2">
      <c r="A3" s="599"/>
      <c r="B3" s="14"/>
      <c r="C3" s="599"/>
    </row>
    <row r="4" spans="1:3" ht="13.35" customHeight="1" x14ac:dyDescent="0.2">
      <c r="A4" s="3" t="s">
        <v>1</v>
      </c>
      <c r="B4" s="599" t="s">
        <v>72</v>
      </c>
      <c r="C4" s="599"/>
    </row>
    <row r="5" spans="1:3" s="1" customFormat="1" ht="13.35" customHeight="1" x14ac:dyDescent="0.25">
      <c r="A5" s="2" t="s">
        <v>2</v>
      </c>
      <c r="B5" s="962" t="s">
        <v>867</v>
      </c>
      <c r="C5" s="2"/>
    </row>
    <row r="6" spans="1:3" s="1" customFormat="1" ht="13.35" customHeight="1" x14ac:dyDescent="0.2">
      <c r="A6" s="3" t="s">
        <v>3</v>
      </c>
      <c r="B6" s="791" t="s">
        <v>756</v>
      </c>
      <c r="C6" s="2"/>
    </row>
    <row r="7" spans="1:3" s="1" customFormat="1" ht="13.35" customHeight="1" x14ac:dyDescent="0.25">
      <c r="A7" s="2" t="s">
        <v>0</v>
      </c>
      <c r="B7" s="962" t="s">
        <v>777</v>
      </c>
      <c r="C7" s="2"/>
    </row>
    <row r="8" spans="1:3" ht="13.35" customHeight="1" x14ac:dyDescent="0.2">
      <c r="A8" s="3" t="s">
        <v>4</v>
      </c>
      <c r="B8" s="11">
        <v>46056</v>
      </c>
      <c r="C8" s="599"/>
    </row>
    <row r="10" spans="1:3" s="13" customFormat="1" ht="13.35" customHeight="1" x14ac:dyDescent="0.25">
      <c r="A10" s="12" t="s">
        <v>5</v>
      </c>
      <c r="B10" s="12" t="s">
        <v>6</v>
      </c>
      <c r="C10" s="12" t="s">
        <v>7</v>
      </c>
    </row>
    <row r="11" spans="1:3" ht="13.35" customHeight="1" x14ac:dyDescent="0.2">
      <c r="A11" s="4" t="s">
        <v>643</v>
      </c>
      <c r="B11" s="330" t="str">
        <f>'Abb. 152-153'!A1</f>
        <v>Abb. 152-153. Vergleich der Kompetenzen in Mathematik in TIMSS und in nationalen Erhebungen im Trend sowie Vergleich der Trends, Mathematik</v>
      </c>
      <c r="C11" s="330" t="str">
        <f>'Abb. 152-153'!A2</f>
        <v xml:space="preserve">Quellen: TIMSS 1995-2019, iKMPLUS (2023-2025), BIST-Ü 2010-2018 </v>
      </c>
    </row>
    <row r="12" spans="1:3" ht="13.35" customHeight="1" x14ac:dyDescent="0.2">
      <c r="A12" s="4" t="s">
        <v>644</v>
      </c>
      <c r="B12" s="330" t="str">
        <f>'Abb. 154-155'!A1</f>
        <v>Abb. 154-155. Vergleich der Kompetenzen in Lesen in PIRLS und in nationalen Erhebungen im Trend sowie Vergleich der Trends, Deutsch (Lesen)</v>
      </c>
      <c r="C12" s="330" t="str">
        <f>'Abb. 154-155'!A2</f>
        <v>Quellen: PIRLS 2006-2021, iKMPLUS (2023-2025), BIST-Ü 2010-2015</v>
      </c>
    </row>
  </sheetData>
  <hyperlinks>
    <hyperlink ref="A11" location="'Abb. 152-153'!A1" display="Abb. 152-153" xr:uid="{8C060CAB-22A8-4638-828B-DB29145A2128}"/>
    <hyperlink ref="A12" location="'Abb. 154-155'!A1" display="Abb. 154-155" xr:uid="{F640A2D9-B91C-42B9-8D63-40DB8176E915}"/>
    <hyperlink ref="B7" r:id="rId1" xr:uid="{A957D935-6C27-4B33-9497-EAB8171EC596}"/>
    <hyperlink ref="B5" r:id="rId2" xr:uid="{22363D66-0706-4369-9C6E-3A8E2A91E26E}"/>
  </hyperlinks>
  <pageMargins left="0.7" right="0.7" top="0.78740157499999996" bottom="0.78740157499999996" header="0.3" footer="0.3"/>
  <pageSetup paperSize="9" orientation="portrait" verticalDpi="0" r:id="rId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D3FA-B98D-4088-822C-595A2F79D26B}">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608</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707</v>
      </c>
    </row>
    <row r="9" spans="1:2" x14ac:dyDescent="0.2">
      <c r="A9" s="330" t="s">
        <v>5</v>
      </c>
      <c r="B9" s="4" t="s">
        <v>640</v>
      </c>
    </row>
  </sheetData>
  <hyperlinks>
    <hyperlink ref="A5" location="'Kap. 8 Übersicht'!A1" display="Kapitel 8 Übersicht" xr:uid="{48380BA3-EA4A-45A2-B814-F52D99DC04C7}"/>
    <hyperlink ref="B9" location="'Abb. 96-97'!A1" display="Abb. 96-97" xr:uid="{8F8A1B07-FF38-4F97-85FE-981AABCD1BC8}"/>
    <hyperlink ref="A4" location="Inhalt!A1" display="Inhaltsübersicht" xr:uid="{DD1E231E-7FE6-46B2-A1BD-D200856C54E4}"/>
  </hyperlinks>
  <pageMargins left="0.7" right="0.7" top="0.78740157499999996" bottom="0.78740157499999996" header="0.3" footer="0.3"/>
  <pageSetup paperSize="9" orientation="portrait" verticalDpi="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C68A-6763-4D5B-8AF7-9EBF58BF8D80}">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787</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361</v>
      </c>
    </row>
    <row r="9" spans="1:2" x14ac:dyDescent="0.2">
      <c r="A9" s="330" t="s">
        <v>5</v>
      </c>
      <c r="B9" s="4" t="s">
        <v>362</v>
      </c>
    </row>
  </sheetData>
  <hyperlinks>
    <hyperlink ref="A5" location="'Kap. 8 Übersicht'!A1" display="Kapitel 8 Übersicht" xr:uid="{7A5F7BF3-C585-4DCE-91FA-6B4B0E78F4D0}"/>
    <hyperlink ref="B9" location="'Abb. 88-91'!A1" display="Abb. 88-91" xr:uid="{6BDB1298-174A-4AEE-93DE-AD44CD77C492}"/>
    <hyperlink ref="A4" location="Inhalt!A1" display="Inhaltsübersicht" xr:uid="{DEAC91CF-41FE-468A-B935-D2A56C23CF57}"/>
  </hyperlinks>
  <pageMargins left="0.7" right="0.7" top="0.78740157499999996" bottom="0.78740157499999996" header="0.3" footer="0.3"/>
  <pageSetup paperSize="9" orientation="portrait" verticalDpi="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93C3-43B4-4D1D-847B-7C79E276F947}">
  <dimension ref="A1:C14"/>
  <sheetViews>
    <sheetView workbookViewId="0">
      <selection activeCell="A4" sqref="A4:B4"/>
    </sheetView>
  </sheetViews>
  <sheetFormatPr baseColWidth="10" defaultColWidth="11.42578125" defaultRowHeight="12.75" x14ac:dyDescent="0.2"/>
  <cols>
    <col min="1" max="1" width="11.42578125" style="330"/>
    <col min="2" max="3" width="18.7109375" style="330" customWidth="1"/>
    <col min="4" max="16384" width="11.42578125" style="330"/>
  </cols>
  <sheetData>
    <row r="1" spans="1:3" x14ac:dyDescent="0.2">
      <c r="A1" s="10" t="s">
        <v>607</v>
      </c>
    </row>
    <row r="2" spans="1:3" ht="14.25" x14ac:dyDescent="0.2">
      <c r="A2" s="9" t="s">
        <v>394</v>
      </c>
    </row>
    <row r="3" spans="1:3" x14ac:dyDescent="0.2">
      <c r="A3" s="9" t="s">
        <v>366</v>
      </c>
    </row>
    <row r="4" spans="1:3" x14ac:dyDescent="0.2">
      <c r="A4" s="4" t="s">
        <v>773</v>
      </c>
    </row>
    <row r="5" spans="1:3" x14ac:dyDescent="0.2">
      <c r="A5" s="4" t="s">
        <v>16</v>
      </c>
    </row>
    <row r="7" spans="1:3" x14ac:dyDescent="0.2">
      <c r="A7" s="1285"/>
      <c r="B7" s="1020" t="s">
        <v>356</v>
      </c>
      <c r="C7" s="1021"/>
    </row>
    <row r="8" spans="1:3" ht="38.25" x14ac:dyDescent="0.2">
      <c r="A8" s="1286"/>
      <c r="B8" s="582" t="s">
        <v>381</v>
      </c>
      <c r="C8" s="313" t="s">
        <v>380</v>
      </c>
    </row>
    <row r="9" spans="1:3" x14ac:dyDescent="0.2">
      <c r="A9" s="351" t="s">
        <v>170</v>
      </c>
      <c r="B9" s="366">
        <v>0.105225364312415</v>
      </c>
      <c r="C9" s="321">
        <v>0</v>
      </c>
    </row>
    <row r="10" spans="1:3" x14ac:dyDescent="0.2">
      <c r="A10" s="351" t="s">
        <v>171</v>
      </c>
      <c r="B10" s="368">
        <v>0.13626428863148299</v>
      </c>
      <c r="C10" s="325">
        <v>0.16101089905287597</v>
      </c>
    </row>
    <row r="11" spans="1:3" x14ac:dyDescent="0.2">
      <c r="A11" s="351" t="s">
        <v>172</v>
      </c>
      <c r="B11" s="368">
        <v>0.24388623848268001</v>
      </c>
      <c r="C11" s="325">
        <v>0.17957260482604101</v>
      </c>
    </row>
    <row r="12" spans="1:3" x14ac:dyDescent="0.2">
      <c r="A12" s="351" t="s">
        <v>173</v>
      </c>
      <c r="B12" s="368">
        <v>0.22792246552103201</v>
      </c>
      <c r="C12" s="325">
        <v>0.32863738041977197</v>
      </c>
    </row>
    <row r="13" spans="1:3" x14ac:dyDescent="0.2">
      <c r="A13" s="351" t="s">
        <v>174</v>
      </c>
      <c r="B13" s="368">
        <v>0.157864974396032</v>
      </c>
      <c r="C13" s="325">
        <v>0.181999904811768</v>
      </c>
    </row>
    <row r="14" spans="1:3" x14ac:dyDescent="0.2">
      <c r="A14" s="355" t="s">
        <v>175</v>
      </c>
      <c r="B14" s="370">
        <v>0.127974974979468</v>
      </c>
      <c r="C14" s="328">
        <v>0.148779210889533</v>
      </c>
    </row>
  </sheetData>
  <mergeCells count="2">
    <mergeCell ref="A7:A8"/>
    <mergeCell ref="B7:C7"/>
  </mergeCells>
  <hyperlinks>
    <hyperlink ref="A5" location="'Kap. 8 Übersicht'!A1" display="Kapitel 8 Übersicht" xr:uid="{BF6746B7-B04E-4341-AC6C-C081609F7CFD}"/>
    <hyperlink ref="A4" location="Inhalt!A1" display="Inhaltsübersicht" xr:uid="{0E0D2B2C-FE7E-4864-B443-4B19CA1D5EB9}"/>
  </hyperlinks>
  <pageMargins left="0.7" right="0.7" top="0.78740157499999996" bottom="0.78740157499999996" header="0.3" footer="0.3"/>
  <pageSetup paperSize="9" orientation="portrait" verticalDpi="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83C98-BE8C-45E5-996E-02356218E73D}">
  <dimension ref="A1:E36"/>
  <sheetViews>
    <sheetView workbookViewId="0">
      <selection activeCell="D9" sqref="D9:D36"/>
    </sheetView>
  </sheetViews>
  <sheetFormatPr baseColWidth="10" defaultColWidth="11.42578125" defaultRowHeight="12.75" x14ac:dyDescent="0.2"/>
  <cols>
    <col min="1" max="1" width="22.7109375" style="330" customWidth="1"/>
    <col min="2" max="3" width="20.7109375" style="330" customWidth="1"/>
    <col min="4" max="4" width="26.85546875" style="330" bestFit="1" customWidth="1"/>
    <col min="5" max="16384" width="11.42578125" style="330"/>
  </cols>
  <sheetData>
    <row r="1" spans="1:5" x14ac:dyDescent="0.2">
      <c r="A1" s="10" t="s">
        <v>606</v>
      </c>
    </row>
    <row r="2" spans="1:5" ht="14.25" x14ac:dyDescent="0.2">
      <c r="A2" s="9" t="s">
        <v>394</v>
      </c>
    </row>
    <row r="3" spans="1:5" x14ac:dyDescent="0.2">
      <c r="A3" s="9" t="s">
        <v>338</v>
      </c>
    </row>
    <row r="4" spans="1:5" x14ac:dyDescent="0.2">
      <c r="A4" s="4" t="s">
        <v>773</v>
      </c>
    </row>
    <row r="5" spans="1:5" x14ac:dyDescent="0.2">
      <c r="A5" s="4" t="s">
        <v>16</v>
      </c>
    </row>
    <row r="7" spans="1:5" ht="12.75" customHeight="1" x14ac:dyDescent="0.2">
      <c r="A7" s="1285"/>
      <c r="B7" s="980" t="s">
        <v>29</v>
      </c>
      <c r="C7" s="982"/>
    </row>
    <row r="8" spans="1:5" ht="25.5" x14ac:dyDescent="0.2">
      <c r="A8" s="1286"/>
      <c r="B8" s="250" t="s">
        <v>382</v>
      </c>
      <c r="C8" s="497" t="s">
        <v>187</v>
      </c>
    </row>
    <row r="9" spans="1:5" x14ac:dyDescent="0.2">
      <c r="A9" s="980" t="s">
        <v>142</v>
      </c>
      <c r="B9" s="981"/>
      <c r="C9" s="981"/>
      <c r="D9" s="792" t="s">
        <v>827</v>
      </c>
    </row>
    <row r="10" spans="1:5" x14ac:dyDescent="0.2">
      <c r="A10" s="132" t="s">
        <v>199</v>
      </c>
      <c r="B10" s="358">
        <v>431.743021749685</v>
      </c>
      <c r="C10" s="584"/>
      <c r="D10" s="724" t="s">
        <v>828</v>
      </c>
      <c r="E10" s="358"/>
    </row>
    <row r="11" spans="1:5" x14ac:dyDescent="0.2">
      <c r="A11" s="31" t="s">
        <v>198</v>
      </c>
      <c r="B11" s="358">
        <v>472.960464222562</v>
      </c>
      <c r="C11" s="353">
        <v>443.62582461837297</v>
      </c>
      <c r="D11" s="728" t="s">
        <v>829</v>
      </c>
      <c r="E11" s="358"/>
    </row>
    <row r="12" spans="1:5" x14ac:dyDescent="0.2">
      <c r="A12" s="31" t="s">
        <v>197</v>
      </c>
      <c r="B12" s="358">
        <v>499.05134533356801</v>
      </c>
      <c r="C12" s="353">
        <v>494.99143511166301</v>
      </c>
      <c r="D12" s="728" t="s">
        <v>830</v>
      </c>
      <c r="E12" s="358"/>
    </row>
    <row r="13" spans="1:5" x14ac:dyDescent="0.2">
      <c r="A13" s="31" t="s">
        <v>196</v>
      </c>
      <c r="B13" s="358">
        <v>517.62383584305803</v>
      </c>
      <c r="C13" s="353">
        <v>512.47339689510295</v>
      </c>
      <c r="D13" s="728" t="s">
        <v>830</v>
      </c>
      <c r="E13" s="358"/>
    </row>
    <row r="14" spans="1:5" x14ac:dyDescent="0.2">
      <c r="A14" s="31" t="s">
        <v>195</v>
      </c>
      <c r="B14" s="358">
        <v>525.02009046629303</v>
      </c>
      <c r="C14" s="353">
        <v>514.62512602868901</v>
      </c>
      <c r="D14" s="728" t="s">
        <v>830</v>
      </c>
      <c r="E14" s="358"/>
    </row>
    <row r="15" spans="1:5" x14ac:dyDescent="0.2">
      <c r="A15" s="20" t="s">
        <v>194</v>
      </c>
      <c r="B15" s="358">
        <v>525.25457346248902</v>
      </c>
      <c r="C15" s="356">
        <v>514.90972160227795</v>
      </c>
      <c r="D15" s="731" t="s">
        <v>830</v>
      </c>
      <c r="E15" s="358"/>
    </row>
    <row r="16" spans="1:5" x14ac:dyDescent="0.2">
      <c r="A16" s="980" t="s">
        <v>143</v>
      </c>
      <c r="B16" s="981"/>
      <c r="C16" s="981"/>
      <c r="E16" s="358"/>
    </row>
    <row r="17" spans="1:5" x14ac:dyDescent="0.2">
      <c r="A17" s="132" t="s">
        <v>199</v>
      </c>
      <c r="B17" s="62">
        <v>420.03437232766902</v>
      </c>
      <c r="C17" s="251"/>
      <c r="D17" s="724" t="s">
        <v>828</v>
      </c>
      <c r="E17" s="358"/>
    </row>
    <row r="18" spans="1:5" x14ac:dyDescent="0.2">
      <c r="A18" s="31" t="s">
        <v>198</v>
      </c>
      <c r="B18" s="62">
        <v>467.70600353917098</v>
      </c>
      <c r="C18" s="90">
        <v>445.09403742520402</v>
      </c>
      <c r="D18" s="728" t="s">
        <v>829</v>
      </c>
      <c r="E18" s="358"/>
    </row>
    <row r="19" spans="1:5" x14ac:dyDescent="0.2">
      <c r="A19" s="31" t="s">
        <v>197</v>
      </c>
      <c r="B19" s="62">
        <v>499.92354487610203</v>
      </c>
      <c r="C19" s="90">
        <v>499.525336206536</v>
      </c>
      <c r="D19" s="728" t="s">
        <v>830</v>
      </c>
      <c r="E19" s="358"/>
    </row>
    <row r="20" spans="1:5" x14ac:dyDescent="0.2">
      <c r="A20" s="31" t="s">
        <v>196</v>
      </c>
      <c r="B20" s="62">
        <v>519.31006632386504</v>
      </c>
      <c r="C20" s="90">
        <v>517.85489250701505</v>
      </c>
      <c r="D20" s="728" t="s">
        <v>830</v>
      </c>
      <c r="E20" s="358"/>
    </row>
    <row r="21" spans="1:5" x14ac:dyDescent="0.2">
      <c r="A21" s="31" t="s">
        <v>195</v>
      </c>
      <c r="B21" s="62">
        <v>528.44521310861501</v>
      </c>
      <c r="C21" s="90">
        <v>523.27115520891505</v>
      </c>
      <c r="D21" s="728" t="s">
        <v>830</v>
      </c>
      <c r="E21" s="358"/>
    </row>
    <row r="22" spans="1:5" x14ac:dyDescent="0.2">
      <c r="A22" s="20" t="s">
        <v>194</v>
      </c>
      <c r="B22" s="62">
        <v>527.80202453437005</v>
      </c>
      <c r="C22" s="91">
        <v>521.19496262091002</v>
      </c>
      <c r="D22" s="731" t="s">
        <v>830</v>
      </c>
      <c r="E22" s="358"/>
    </row>
    <row r="23" spans="1:5" x14ac:dyDescent="0.2">
      <c r="A23" s="980" t="s">
        <v>144</v>
      </c>
      <c r="B23" s="981"/>
      <c r="C23" s="981"/>
      <c r="E23" s="358"/>
    </row>
    <row r="24" spans="1:5" x14ac:dyDescent="0.2">
      <c r="A24" s="132" t="s">
        <v>199</v>
      </c>
      <c r="B24" s="62">
        <v>404.095235259498</v>
      </c>
      <c r="C24" s="251"/>
      <c r="D24" s="724" t="s">
        <v>828</v>
      </c>
      <c r="E24" s="358"/>
    </row>
    <row r="25" spans="1:5" x14ac:dyDescent="0.2">
      <c r="A25" s="31" t="s">
        <v>198</v>
      </c>
      <c r="B25" s="62">
        <v>459.574105611569</v>
      </c>
      <c r="C25" s="90">
        <v>442.55474386472901</v>
      </c>
      <c r="D25" s="728" t="s">
        <v>829</v>
      </c>
      <c r="E25" s="358"/>
    </row>
    <row r="26" spans="1:5" x14ac:dyDescent="0.2">
      <c r="A26" s="31" t="s">
        <v>197</v>
      </c>
      <c r="B26" s="62">
        <v>498.87909487737301</v>
      </c>
      <c r="C26" s="90">
        <v>502.69499348462398</v>
      </c>
      <c r="D26" s="728" t="s">
        <v>830</v>
      </c>
      <c r="E26" s="358"/>
    </row>
    <row r="27" spans="1:5" x14ac:dyDescent="0.2">
      <c r="A27" s="31" t="s">
        <v>196</v>
      </c>
      <c r="B27" s="62">
        <v>522.52098394072095</v>
      </c>
      <c r="C27" s="90">
        <v>523.91283291744901</v>
      </c>
      <c r="D27" s="728" t="s">
        <v>830</v>
      </c>
      <c r="E27" s="358"/>
    </row>
    <row r="28" spans="1:5" x14ac:dyDescent="0.2">
      <c r="A28" s="31" t="s">
        <v>195</v>
      </c>
      <c r="B28" s="62">
        <v>535.39842361271303</v>
      </c>
      <c r="C28" s="90">
        <v>525.63907218104305</v>
      </c>
      <c r="D28" s="728" t="s">
        <v>830</v>
      </c>
      <c r="E28" s="358"/>
    </row>
    <row r="29" spans="1:5" x14ac:dyDescent="0.2">
      <c r="A29" s="20" t="s">
        <v>194</v>
      </c>
      <c r="B29" s="62">
        <v>536.60592581514004</v>
      </c>
      <c r="C29" s="91">
        <v>524.43656017890203</v>
      </c>
      <c r="D29" s="731" t="s">
        <v>830</v>
      </c>
      <c r="E29" s="358"/>
    </row>
    <row r="30" spans="1:5" x14ac:dyDescent="0.2">
      <c r="A30" s="980" t="s">
        <v>264</v>
      </c>
      <c r="B30" s="981"/>
      <c r="C30" s="981"/>
      <c r="E30" s="358"/>
    </row>
    <row r="31" spans="1:5" x14ac:dyDescent="0.2">
      <c r="A31" s="132" t="s">
        <v>199</v>
      </c>
      <c r="B31" s="62">
        <v>424.83979369353102</v>
      </c>
      <c r="C31" s="251"/>
      <c r="D31" s="724" t="s">
        <v>828</v>
      </c>
      <c r="E31" s="358"/>
    </row>
    <row r="32" spans="1:5" x14ac:dyDescent="0.2">
      <c r="A32" s="31" t="s">
        <v>198</v>
      </c>
      <c r="B32" s="62">
        <v>471.002996057156</v>
      </c>
      <c r="C32" s="90">
        <v>464.11297205939502</v>
      </c>
      <c r="D32" s="728" t="s">
        <v>830</v>
      </c>
      <c r="E32" s="358"/>
    </row>
    <row r="33" spans="1:5" x14ac:dyDescent="0.2">
      <c r="A33" s="31" t="s">
        <v>197</v>
      </c>
      <c r="B33" s="62">
        <v>497.71428418344198</v>
      </c>
      <c r="C33" s="90">
        <v>493.86163953155301</v>
      </c>
      <c r="D33" s="728" t="s">
        <v>830</v>
      </c>
      <c r="E33" s="358"/>
    </row>
    <row r="34" spans="1:5" x14ac:dyDescent="0.2">
      <c r="A34" s="31" t="s">
        <v>196</v>
      </c>
      <c r="B34" s="62">
        <v>510.61254895817399</v>
      </c>
      <c r="C34" s="90">
        <v>517.04914534969203</v>
      </c>
      <c r="D34" s="728" t="s">
        <v>830</v>
      </c>
      <c r="E34" s="358"/>
    </row>
    <row r="35" spans="1:5" x14ac:dyDescent="0.2">
      <c r="A35" s="31" t="s">
        <v>195</v>
      </c>
      <c r="B35" s="62">
        <v>518.79182621904602</v>
      </c>
      <c r="C35" s="90">
        <v>520.67048634852404</v>
      </c>
      <c r="D35" s="728" t="s">
        <v>830</v>
      </c>
      <c r="E35" s="358"/>
    </row>
    <row r="36" spans="1:5" x14ac:dyDescent="0.2">
      <c r="A36" s="20" t="s">
        <v>194</v>
      </c>
      <c r="B36" s="114">
        <v>523.45752199176104</v>
      </c>
      <c r="C36" s="91">
        <v>528.676719262951</v>
      </c>
      <c r="D36" s="731" t="s">
        <v>830</v>
      </c>
      <c r="E36" s="358"/>
    </row>
  </sheetData>
  <mergeCells count="6">
    <mergeCell ref="A7:A8"/>
    <mergeCell ref="B7:C7"/>
    <mergeCell ref="A9:C9"/>
    <mergeCell ref="A30:C30"/>
    <mergeCell ref="A16:C16"/>
    <mergeCell ref="A23:C23"/>
  </mergeCells>
  <hyperlinks>
    <hyperlink ref="A5" location="'Kap. 8 Übersicht'!A1" display="Kapitel 8 Übersicht" xr:uid="{25D15B8D-6516-4C75-8F61-60ADA3128CD6}"/>
    <hyperlink ref="A4" location="Inhalt!A1" display="Inhaltsübersicht" xr:uid="{5CE80144-D20F-4C74-A201-9D1CDCB008F5}"/>
  </hyperlinks>
  <pageMargins left="0.7" right="0.7" top="0.78740157499999996" bottom="0.78740157499999996" header="0.3" footer="0.3"/>
  <pageSetup paperSize="9" orientation="portrait" verticalDpi="0"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82B9D-B3BF-4CEE-9D9D-247BE9646A6E}">
  <dimension ref="A1:B12"/>
  <sheetViews>
    <sheetView workbookViewId="0">
      <selection activeCell="A3" sqref="A3:B3"/>
    </sheetView>
  </sheetViews>
  <sheetFormatPr baseColWidth="10" defaultColWidth="11.42578125" defaultRowHeight="12.75" x14ac:dyDescent="0.2"/>
  <cols>
    <col min="1" max="1" width="40.7109375" style="330" customWidth="1"/>
    <col min="2" max="16384" width="11.42578125" style="330"/>
  </cols>
  <sheetData>
    <row r="1" spans="1:2" x14ac:dyDescent="0.2">
      <c r="A1" s="10" t="s">
        <v>605</v>
      </c>
    </row>
    <row r="2" spans="1:2" ht="14.25" x14ac:dyDescent="0.2">
      <c r="A2" s="9" t="s">
        <v>394</v>
      </c>
    </row>
    <row r="3" spans="1:2" x14ac:dyDescent="0.2">
      <c r="A3"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692DDA18-5638-4812-BD2D-FA8F42D057D6}"/>
    <hyperlink ref="B9" location="'Abb. 19'!A1" display="Abb. 19" xr:uid="{E2159870-4D6F-4B6D-AD9D-7051D02671FC}"/>
    <hyperlink ref="B10" location="'Abb. 26'!A1" display="Abb. 26" xr:uid="{15D9F4D3-3711-4089-B968-58B424B4E7CC}"/>
    <hyperlink ref="B11" location="'Abb. 31'!A1" display="Abb. 31" xr:uid="{51A69CAF-99D9-4EAE-ADE2-0606E1D5B407}"/>
    <hyperlink ref="B12" location="'Abb. 41'!A1" display="Abb. 41" xr:uid="{57F2410B-4FB9-45A1-A577-FB76B2C34D49}"/>
    <hyperlink ref="A3" location="Inhalt!A1" display="Inhaltsübersicht" xr:uid="{CE55463A-49D0-42F5-8989-56708BF71EA9}"/>
  </hyperlinks>
  <pageMargins left="0.7" right="0.7" top="0.78740157499999996" bottom="0.78740157499999996" header="0.3" footer="0.3"/>
  <pageSetup paperSize="9" orientation="portrait" verticalDpi="0"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90CC-2B5F-45CB-93BF-254C216D3210}">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604</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360</v>
      </c>
    </row>
    <row r="9" spans="1:2" x14ac:dyDescent="0.2">
      <c r="A9" s="330" t="s">
        <v>5</v>
      </c>
      <c r="B9" s="4" t="s">
        <v>359</v>
      </c>
    </row>
  </sheetData>
  <hyperlinks>
    <hyperlink ref="A5" location="'Kap. 8 Übersicht'!A1" display="Kapitel 8 Übersicht" xr:uid="{5DEFD7FB-01EF-4676-B2FC-F9CCED2BE027}"/>
    <hyperlink ref="B9" location="'Abb. 84-87'!A1" display="Abb. 84-87" xr:uid="{A1EAA64C-60D2-497B-9504-37E31822A8C2}"/>
    <hyperlink ref="A4" location="Inhalt!A1" display="Inhaltsübersicht" xr:uid="{C5F8425B-488D-48BA-82E4-EEDFAE806B8A}"/>
  </hyperlinks>
  <pageMargins left="0.7" right="0.7" top="0.78740157499999996" bottom="0.78740157499999996" header="0.3" footer="0.3"/>
  <pageSetup paperSize="9" orientation="portrait" verticalDpi="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625A-8D01-404F-853F-2F00B9947AF3}">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603</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707</v>
      </c>
    </row>
    <row r="9" spans="1:2" x14ac:dyDescent="0.2">
      <c r="A9" s="330" t="s">
        <v>5</v>
      </c>
      <c r="B9" s="4" t="s">
        <v>640</v>
      </c>
    </row>
  </sheetData>
  <hyperlinks>
    <hyperlink ref="A5" location="'Kap. 8 Übersicht'!A1" display="Kapitel 8 Übersicht" xr:uid="{63A8E096-173E-4E46-8AC8-2270C44D1BFB}"/>
    <hyperlink ref="B9" location="'Abb. 96-97'!A1" display="Abb. 96-97" xr:uid="{73A1F455-2BBA-44B3-BA8E-DC8E87A7E936}"/>
    <hyperlink ref="A4" location="Inhalt!A1" display="Inhaltsübersicht" xr:uid="{B5D96664-1557-4BDE-88D5-3C83A4A1665B}"/>
  </hyperlinks>
  <pageMargins left="0.7" right="0.7" top="0.78740157499999996" bottom="0.78740157499999996" header="0.3" footer="0.3"/>
  <pageSetup paperSize="9" orientation="portrait" verticalDpi="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9DB8-0EB1-4B80-AB57-B0A31927D19D}">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788</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361</v>
      </c>
    </row>
    <row r="9" spans="1:2" x14ac:dyDescent="0.2">
      <c r="A9" s="330" t="s">
        <v>5</v>
      </c>
      <c r="B9" s="4" t="s">
        <v>362</v>
      </c>
    </row>
  </sheetData>
  <hyperlinks>
    <hyperlink ref="A5" location="'Kap. 8 Übersicht'!A1" display="Kapitel 8 Übersicht" xr:uid="{BF0EE637-B5FA-41EF-AAE4-B83F18B55EFB}"/>
    <hyperlink ref="B9" location="'Abb. 88-91'!A1" display="Abb. 88-91" xr:uid="{3959DDCB-0F9F-4AC6-8679-9F6A83374A2C}"/>
    <hyperlink ref="A4" location="Inhalt!A1" display="Inhaltsübersicht" xr:uid="{0CFF4212-A402-421D-A4A4-51E3DC449A8B}"/>
  </hyperlinks>
  <pageMargins left="0.7" right="0.7" top="0.78740157499999996" bottom="0.78740157499999996" header="0.3" footer="0.3"/>
  <pageSetup paperSize="9" orientation="portrait" verticalDpi="0"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55B83-8995-4D99-B8FD-E8177657D07A}">
  <dimension ref="A1:D14"/>
  <sheetViews>
    <sheetView workbookViewId="0">
      <selection activeCell="D10" sqref="D10"/>
    </sheetView>
  </sheetViews>
  <sheetFormatPr baseColWidth="10" defaultColWidth="11.42578125" defaultRowHeight="12.75" x14ac:dyDescent="0.2"/>
  <cols>
    <col min="1" max="1" width="11.42578125" style="330"/>
    <col min="2" max="3" width="18.7109375" style="330" customWidth="1"/>
    <col min="4" max="16384" width="11.42578125" style="330"/>
  </cols>
  <sheetData>
    <row r="1" spans="1:4" x14ac:dyDescent="0.2">
      <c r="A1" s="10" t="s">
        <v>602</v>
      </c>
    </row>
    <row r="2" spans="1:4" ht="14.25" x14ac:dyDescent="0.2">
      <c r="A2" s="9" t="s">
        <v>394</v>
      </c>
    </row>
    <row r="3" spans="1:4" x14ac:dyDescent="0.2">
      <c r="A3" s="9" t="s">
        <v>366</v>
      </c>
    </row>
    <row r="4" spans="1:4" x14ac:dyDescent="0.2">
      <c r="A4" s="4" t="s">
        <v>773</v>
      </c>
    </row>
    <row r="5" spans="1:4" x14ac:dyDescent="0.2">
      <c r="A5" s="4" t="s">
        <v>16</v>
      </c>
    </row>
    <row r="7" spans="1:4" x14ac:dyDescent="0.2">
      <c r="A7" s="1285"/>
      <c r="B7" s="1020" t="s">
        <v>356</v>
      </c>
      <c r="C7" s="1021"/>
    </row>
    <row r="8" spans="1:4" ht="38.25" x14ac:dyDescent="0.2">
      <c r="A8" s="1286"/>
      <c r="B8" s="582" t="s">
        <v>384</v>
      </c>
      <c r="C8" s="313" t="s">
        <v>383</v>
      </c>
    </row>
    <row r="9" spans="1:4" x14ac:dyDescent="0.2">
      <c r="A9" s="351" t="s">
        <v>170</v>
      </c>
      <c r="B9" s="366">
        <v>0.10018733058236301</v>
      </c>
      <c r="C9" s="321">
        <v>1.9314539327689801E-2</v>
      </c>
    </row>
    <row r="10" spans="1:4" x14ac:dyDescent="0.2">
      <c r="A10" s="351" t="s">
        <v>171</v>
      </c>
      <c r="B10" s="368">
        <v>0.134044959339776</v>
      </c>
      <c r="C10" s="325">
        <v>0.22108983315525901</v>
      </c>
      <c r="D10" s="394"/>
    </row>
    <row r="11" spans="1:4" x14ac:dyDescent="0.2">
      <c r="A11" s="351" t="s">
        <v>172</v>
      </c>
      <c r="B11" s="368">
        <v>0.22526286710751703</v>
      </c>
      <c r="C11" s="325">
        <v>0.48713733870306103</v>
      </c>
    </row>
    <row r="12" spans="1:4" x14ac:dyDescent="0.2">
      <c r="A12" s="351" t="s">
        <v>173</v>
      </c>
      <c r="B12" s="368">
        <v>0.24096583159240001</v>
      </c>
      <c r="C12" s="325">
        <v>0.15320128215665499</v>
      </c>
    </row>
    <row r="13" spans="1:4" x14ac:dyDescent="0.2">
      <c r="A13" s="351" t="s">
        <v>174</v>
      </c>
      <c r="B13" s="368">
        <v>0.165187589564743</v>
      </c>
      <c r="C13" s="325">
        <v>5.9916166680364799E-2</v>
      </c>
    </row>
    <row r="14" spans="1:4" x14ac:dyDescent="0.2">
      <c r="A14" s="355" t="s">
        <v>175</v>
      </c>
      <c r="B14" s="370">
        <v>0.13345793263005501</v>
      </c>
      <c r="C14" s="328">
        <v>5.9340839976987206E-2</v>
      </c>
    </row>
  </sheetData>
  <mergeCells count="2">
    <mergeCell ref="A7:A8"/>
    <mergeCell ref="B7:C7"/>
  </mergeCells>
  <hyperlinks>
    <hyperlink ref="A5" location="'Kap. 8 Übersicht'!A1" display="Kapitel 8 Übersicht" xr:uid="{111B6F83-6AF8-4D47-A4A2-0F6D006272D6}"/>
    <hyperlink ref="A4" location="Inhalt!A1" display="Inhaltsübersicht" xr:uid="{14068C37-C4D3-4EC8-A8AE-EBBB8A39C7E5}"/>
  </hyperlinks>
  <pageMargins left="0.7" right="0.7" top="0.78740157499999996" bottom="0.78740157499999996" header="0.3" footer="0.3"/>
  <pageSetup paperSize="9" orientation="portrait" verticalDpi="0"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631B3-0DCE-4C63-BCE8-06AB41EA3895}">
  <dimension ref="A1:E36"/>
  <sheetViews>
    <sheetView workbookViewId="0">
      <selection activeCell="F34" sqref="F34"/>
    </sheetView>
  </sheetViews>
  <sheetFormatPr baseColWidth="10" defaultColWidth="11.42578125" defaultRowHeight="12.75" x14ac:dyDescent="0.2"/>
  <cols>
    <col min="1" max="1" width="22.7109375" style="330" customWidth="1"/>
    <col min="2" max="3" width="20.7109375" style="330" customWidth="1"/>
    <col min="4" max="4" width="26.85546875" style="330" bestFit="1" customWidth="1"/>
    <col min="5" max="16384" width="11.42578125" style="330"/>
  </cols>
  <sheetData>
    <row r="1" spans="1:5" x14ac:dyDescent="0.2">
      <c r="A1" s="10" t="s">
        <v>601</v>
      </c>
    </row>
    <row r="2" spans="1:5" ht="14.25" x14ac:dyDescent="0.2">
      <c r="A2" s="9" t="s">
        <v>394</v>
      </c>
    </row>
    <row r="3" spans="1:5" x14ac:dyDescent="0.2">
      <c r="A3" s="9" t="s">
        <v>338</v>
      </c>
    </row>
    <row r="4" spans="1:5" x14ac:dyDescent="0.2">
      <c r="A4" s="4" t="s">
        <v>773</v>
      </c>
    </row>
    <row r="5" spans="1:5" x14ac:dyDescent="0.2">
      <c r="A5" s="4" t="s">
        <v>16</v>
      </c>
    </row>
    <row r="7" spans="1:5" ht="12.75" customHeight="1" x14ac:dyDescent="0.2">
      <c r="A7" s="1285"/>
      <c r="B7" s="980" t="s">
        <v>29</v>
      </c>
      <c r="C7" s="982"/>
    </row>
    <row r="8" spans="1:5" ht="25.5" x14ac:dyDescent="0.2">
      <c r="A8" s="1286"/>
      <c r="B8" s="250" t="s">
        <v>385</v>
      </c>
      <c r="C8" s="497" t="s">
        <v>186</v>
      </c>
    </row>
    <row r="9" spans="1:5" x14ac:dyDescent="0.2">
      <c r="A9" s="980" t="s">
        <v>142</v>
      </c>
      <c r="B9" s="981"/>
      <c r="C9" s="981"/>
      <c r="D9" s="792" t="s">
        <v>827</v>
      </c>
    </row>
    <row r="10" spans="1:5" x14ac:dyDescent="0.2">
      <c r="A10" s="132" t="s">
        <v>199</v>
      </c>
      <c r="B10" s="358">
        <v>431.840852590449</v>
      </c>
      <c r="C10" s="379">
        <v>422.08024879266998</v>
      </c>
      <c r="D10" s="724" t="s">
        <v>830</v>
      </c>
      <c r="E10" s="358"/>
    </row>
    <row r="11" spans="1:5" x14ac:dyDescent="0.2">
      <c r="A11" s="31" t="s">
        <v>198</v>
      </c>
      <c r="B11" s="358">
        <v>471.10660020187498</v>
      </c>
      <c r="C11" s="353">
        <v>457.47074726396698</v>
      </c>
      <c r="D11" s="728" t="s">
        <v>829</v>
      </c>
      <c r="E11" s="358"/>
    </row>
    <row r="12" spans="1:5" x14ac:dyDescent="0.2">
      <c r="A12" s="31" t="s">
        <v>197</v>
      </c>
      <c r="B12" s="358">
        <v>500.32888660719999</v>
      </c>
      <c r="C12" s="353">
        <v>485.21797849401702</v>
      </c>
      <c r="D12" s="728" t="s">
        <v>829</v>
      </c>
      <c r="E12" s="358"/>
    </row>
    <row r="13" spans="1:5" x14ac:dyDescent="0.2">
      <c r="A13" s="31" t="s">
        <v>196</v>
      </c>
      <c r="B13" s="358">
        <v>517.17294080311603</v>
      </c>
      <c r="C13" s="353">
        <v>512.04866715422804</v>
      </c>
      <c r="D13" s="728" t="s">
        <v>830</v>
      </c>
      <c r="E13" s="358"/>
    </row>
    <row r="14" spans="1:5" x14ac:dyDescent="0.2">
      <c r="A14" s="31" t="s">
        <v>195</v>
      </c>
      <c r="B14" s="358">
        <v>524.44533940076997</v>
      </c>
      <c r="C14" s="353">
        <v>500.66532951711901</v>
      </c>
      <c r="D14" s="728" t="s">
        <v>829</v>
      </c>
      <c r="E14" s="358"/>
    </row>
    <row r="15" spans="1:5" x14ac:dyDescent="0.2">
      <c r="A15" s="20" t="s">
        <v>194</v>
      </c>
      <c r="B15" s="358">
        <v>524.40575240923999</v>
      </c>
      <c r="C15" s="356">
        <v>516.81508763193096</v>
      </c>
      <c r="D15" s="731" t="s">
        <v>830</v>
      </c>
      <c r="E15" s="358"/>
    </row>
    <row r="16" spans="1:5" x14ac:dyDescent="0.2">
      <c r="A16" s="980" t="s">
        <v>143</v>
      </c>
      <c r="B16" s="981"/>
      <c r="C16" s="981"/>
      <c r="E16" s="358"/>
    </row>
    <row r="17" spans="1:5" x14ac:dyDescent="0.2">
      <c r="A17" s="132" t="s">
        <v>199</v>
      </c>
      <c r="B17" s="62">
        <v>420.15585965931098</v>
      </c>
      <c r="C17" s="89">
        <v>408.14860541330302</v>
      </c>
      <c r="D17" s="724" t="s">
        <v>830</v>
      </c>
      <c r="E17" s="358"/>
    </row>
    <row r="18" spans="1:5" x14ac:dyDescent="0.2">
      <c r="A18" s="31" t="s">
        <v>198</v>
      </c>
      <c r="B18" s="62">
        <v>465.83704584580801</v>
      </c>
      <c r="C18" s="90">
        <v>460.75791806316101</v>
      </c>
      <c r="D18" s="728" t="s">
        <v>830</v>
      </c>
      <c r="E18" s="358"/>
    </row>
    <row r="19" spans="1:5" x14ac:dyDescent="0.2">
      <c r="A19" s="31" t="s">
        <v>197</v>
      </c>
      <c r="B19" s="62">
        <v>500.85608650793802</v>
      </c>
      <c r="C19" s="90">
        <v>491.48242951186302</v>
      </c>
      <c r="D19" s="728" t="s">
        <v>830</v>
      </c>
      <c r="E19" s="358"/>
    </row>
    <row r="20" spans="1:5" x14ac:dyDescent="0.2">
      <c r="A20" s="31" t="s">
        <v>196</v>
      </c>
      <c r="B20" s="62">
        <v>519.21700295607195</v>
      </c>
      <c r="C20" s="90">
        <v>516.71182164287598</v>
      </c>
      <c r="D20" s="728" t="s">
        <v>830</v>
      </c>
      <c r="E20" s="358"/>
    </row>
    <row r="21" spans="1:5" x14ac:dyDescent="0.2">
      <c r="A21" s="31" t="s">
        <v>195</v>
      </c>
      <c r="B21" s="62">
        <v>528.27929572313201</v>
      </c>
      <c r="C21" s="90">
        <v>509.96662810740497</v>
      </c>
      <c r="D21" s="728" t="s">
        <v>829</v>
      </c>
      <c r="E21" s="358"/>
    </row>
    <row r="22" spans="1:5" x14ac:dyDescent="0.2">
      <c r="A22" s="20" t="s">
        <v>194</v>
      </c>
      <c r="B22" s="62">
        <v>527.12075715193305</v>
      </c>
      <c r="C22" s="91">
        <v>528.368657354128</v>
      </c>
      <c r="D22" s="731" t="s">
        <v>830</v>
      </c>
      <c r="E22" s="358"/>
    </row>
    <row r="23" spans="1:5" x14ac:dyDescent="0.2">
      <c r="A23" s="980" t="s">
        <v>144</v>
      </c>
      <c r="B23" s="981"/>
      <c r="C23" s="981"/>
      <c r="E23" s="358"/>
    </row>
    <row r="24" spans="1:5" x14ac:dyDescent="0.2">
      <c r="A24" s="132" t="s">
        <v>199</v>
      </c>
      <c r="B24" s="62">
        <v>404.32716809580597</v>
      </c>
      <c r="C24" s="89">
        <v>377.60031948844198</v>
      </c>
      <c r="D24" s="724" t="s">
        <v>829</v>
      </c>
      <c r="E24" s="358"/>
    </row>
    <row r="25" spans="1:5" x14ac:dyDescent="0.2">
      <c r="A25" s="31" t="s">
        <v>198</v>
      </c>
      <c r="B25" s="62">
        <v>457.92343096316802</v>
      </c>
      <c r="C25" s="90">
        <v>456.64140222590601</v>
      </c>
      <c r="D25" s="728" t="s">
        <v>830</v>
      </c>
      <c r="E25" s="358"/>
    </row>
    <row r="26" spans="1:5" x14ac:dyDescent="0.2">
      <c r="A26" s="31" t="s">
        <v>197</v>
      </c>
      <c r="B26" s="62">
        <v>499.67036498084599</v>
      </c>
      <c r="C26" s="90">
        <v>494.36364629509598</v>
      </c>
      <c r="D26" s="728" t="s">
        <v>830</v>
      </c>
      <c r="E26" s="358"/>
    </row>
    <row r="27" spans="1:5" x14ac:dyDescent="0.2">
      <c r="A27" s="31" t="s">
        <v>196</v>
      </c>
      <c r="B27" s="62">
        <v>522.55916567225904</v>
      </c>
      <c r="C27" s="90">
        <v>527.29100842540299</v>
      </c>
      <c r="D27" s="728" t="s">
        <v>830</v>
      </c>
      <c r="E27" s="358"/>
    </row>
    <row r="28" spans="1:5" x14ac:dyDescent="0.2">
      <c r="A28" s="31" t="s">
        <v>195</v>
      </c>
      <c r="B28" s="62">
        <v>534.61227942420601</v>
      </c>
      <c r="C28" s="90">
        <v>523.65533931596997</v>
      </c>
      <c r="D28" s="728" t="s">
        <v>830</v>
      </c>
      <c r="E28" s="358"/>
    </row>
    <row r="29" spans="1:5" x14ac:dyDescent="0.2">
      <c r="A29" s="20" t="s">
        <v>194</v>
      </c>
      <c r="B29" s="62">
        <v>535.33681172914999</v>
      </c>
      <c r="C29" s="91">
        <v>536.66302234224997</v>
      </c>
      <c r="D29" s="731" t="s">
        <v>830</v>
      </c>
      <c r="E29" s="358"/>
    </row>
    <row r="30" spans="1:5" x14ac:dyDescent="0.2">
      <c r="A30" s="980" t="s">
        <v>264</v>
      </c>
      <c r="B30" s="981"/>
      <c r="C30" s="981"/>
      <c r="E30" s="358"/>
    </row>
    <row r="31" spans="1:5" x14ac:dyDescent="0.2">
      <c r="A31" s="132" t="s">
        <v>199</v>
      </c>
      <c r="B31" s="62">
        <v>422.69370769227601</v>
      </c>
      <c r="C31" s="251"/>
      <c r="D31" s="724" t="s">
        <v>828</v>
      </c>
      <c r="E31" s="358"/>
    </row>
    <row r="32" spans="1:5" x14ac:dyDescent="0.2">
      <c r="A32" s="31" t="s">
        <v>198</v>
      </c>
      <c r="B32" s="62">
        <v>475.727749792667</v>
      </c>
      <c r="C32" s="90">
        <v>456.098285481255</v>
      </c>
      <c r="D32" s="728" t="s">
        <v>829</v>
      </c>
      <c r="E32" s="358"/>
    </row>
    <row r="33" spans="1:5" x14ac:dyDescent="0.2">
      <c r="A33" s="31" t="s">
        <v>197</v>
      </c>
      <c r="B33" s="62">
        <v>497.26006305691101</v>
      </c>
      <c r="C33" s="90">
        <v>493.73003033050298</v>
      </c>
      <c r="D33" s="728" t="s">
        <v>830</v>
      </c>
      <c r="E33" s="358"/>
    </row>
    <row r="34" spans="1:5" x14ac:dyDescent="0.2">
      <c r="A34" s="31" t="s">
        <v>196</v>
      </c>
      <c r="B34" s="62">
        <v>511.55810057433303</v>
      </c>
      <c r="C34" s="90">
        <v>505.26684938755301</v>
      </c>
      <c r="D34" s="728" t="s">
        <v>830</v>
      </c>
      <c r="E34" s="358"/>
    </row>
    <row r="35" spans="1:5" x14ac:dyDescent="0.2">
      <c r="A35" s="31" t="s">
        <v>195</v>
      </c>
      <c r="B35" s="62">
        <v>517.95838901331797</v>
      </c>
      <c r="C35" s="90">
        <v>494.417617993063</v>
      </c>
      <c r="D35" s="728" t="s">
        <v>829</v>
      </c>
      <c r="E35" s="358"/>
    </row>
    <row r="36" spans="1:5" x14ac:dyDescent="0.2">
      <c r="A36" s="20" t="s">
        <v>194</v>
      </c>
      <c r="B36" s="114">
        <v>522.87365264006803</v>
      </c>
      <c r="C36" s="91">
        <v>511.07630177063999</v>
      </c>
      <c r="D36" s="731" t="s">
        <v>830</v>
      </c>
      <c r="E36" s="358"/>
    </row>
  </sheetData>
  <mergeCells count="6">
    <mergeCell ref="A7:A8"/>
    <mergeCell ref="B7:C7"/>
    <mergeCell ref="A9:C9"/>
    <mergeCell ref="A30:C30"/>
    <mergeCell ref="A16:C16"/>
    <mergeCell ref="A23:C23"/>
  </mergeCells>
  <hyperlinks>
    <hyperlink ref="A5" location="'Kap. 8 Übersicht'!A1" display="Kapitel 8 Übersicht" xr:uid="{00B1B2D4-E8F5-49F2-A5C2-F8816A1F8705}"/>
    <hyperlink ref="A4" location="Inhalt!A1" display="Inhaltsübersicht" xr:uid="{F2F74150-F5C3-4568-B9CF-52A4BA0E1730}"/>
  </hyperlinks>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98AF-DDCF-411D-96C1-BCD5C8517A7E}">
  <dimension ref="A1:G14"/>
  <sheetViews>
    <sheetView workbookViewId="0">
      <selection activeCell="A15" sqref="A15"/>
    </sheetView>
  </sheetViews>
  <sheetFormatPr baseColWidth="10" defaultColWidth="11.42578125" defaultRowHeight="12.75" x14ac:dyDescent="0.2"/>
  <cols>
    <col min="1" max="1" width="36.28515625" style="1" customWidth="1"/>
    <col min="2" max="2" width="24.7109375" style="1" bestFit="1" customWidth="1"/>
    <col min="3" max="3" width="22.7109375" style="1" bestFit="1" customWidth="1"/>
    <col min="4" max="4" width="15.28515625" style="1" bestFit="1" customWidth="1"/>
    <col min="5" max="5" width="17.28515625" style="1" bestFit="1" customWidth="1"/>
    <col min="6" max="16384" width="11.42578125" style="1"/>
  </cols>
  <sheetData>
    <row r="1" spans="1:7" x14ac:dyDescent="0.2">
      <c r="A1" s="10" t="s">
        <v>33</v>
      </c>
    </row>
    <row r="2" spans="1:7" ht="14.25" x14ac:dyDescent="0.2">
      <c r="A2" s="9" t="s">
        <v>394</v>
      </c>
    </row>
    <row r="3" spans="1:7" x14ac:dyDescent="0.2">
      <c r="A3" s="9" t="s">
        <v>316</v>
      </c>
    </row>
    <row r="4" spans="1:7" ht="15" x14ac:dyDescent="0.25">
      <c r="A4" s="754" t="s">
        <v>773</v>
      </c>
    </row>
    <row r="5" spans="1:7" ht="15" x14ac:dyDescent="0.25">
      <c r="A5" s="754" t="s">
        <v>11</v>
      </c>
    </row>
    <row r="6" spans="1:7" x14ac:dyDescent="0.2">
      <c r="A6" s="4"/>
    </row>
    <row r="7" spans="1:7" x14ac:dyDescent="0.2">
      <c r="A7" s="970" t="s">
        <v>150</v>
      </c>
      <c r="B7" s="967" t="s">
        <v>149</v>
      </c>
      <c r="C7" s="968"/>
      <c r="D7" s="968"/>
      <c r="E7" s="969"/>
    </row>
    <row r="8" spans="1:7" x14ac:dyDescent="0.2">
      <c r="A8" s="971"/>
      <c r="B8" s="22" t="s">
        <v>145</v>
      </c>
      <c r="C8" s="22" t="s">
        <v>146</v>
      </c>
      <c r="D8" s="22" t="s">
        <v>147</v>
      </c>
      <c r="E8" s="23" t="s">
        <v>148</v>
      </c>
    </row>
    <row r="9" spans="1:7" x14ac:dyDescent="0.2">
      <c r="A9" s="19" t="s">
        <v>142</v>
      </c>
      <c r="B9" s="93">
        <v>7.84957020775571E-2</v>
      </c>
      <c r="C9" s="93">
        <v>8.5893639871267705E-2</v>
      </c>
      <c r="D9" s="93">
        <v>0.65342311313283796</v>
      </c>
      <c r="E9" s="93">
        <v>0.182187544918339</v>
      </c>
      <c r="F9" s="60"/>
      <c r="G9" s="253"/>
    </row>
    <row r="10" spans="1:7" x14ac:dyDescent="0.2">
      <c r="A10" s="19" t="s">
        <v>143</v>
      </c>
      <c r="B10" s="41">
        <v>0.14605171507242901</v>
      </c>
      <c r="C10" s="41">
        <v>0.26605501158396599</v>
      </c>
      <c r="D10" s="41">
        <v>0.51797603254807001</v>
      </c>
      <c r="E10" s="42">
        <v>6.9917240795628804E-2</v>
      </c>
      <c r="G10" s="253"/>
    </row>
    <row r="11" spans="1:7" x14ac:dyDescent="0.2">
      <c r="A11" s="19" t="s">
        <v>144</v>
      </c>
      <c r="B11" s="41">
        <v>0.134625900663285</v>
      </c>
      <c r="C11" s="41">
        <v>0.217015215872535</v>
      </c>
      <c r="D11" s="41">
        <v>0.595392630018729</v>
      </c>
      <c r="E11" s="42">
        <v>5.2966253445415203E-2</v>
      </c>
      <c r="G11" s="253"/>
    </row>
    <row r="12" spans="1:7" x14ac:dyDescent="0.2">
      <c r="A12" s="20" t="s">
        <v>875</v>
      </c>
      <c r="B12" s="49">
        <v>0.17424998871997699</v>
      </c>
      <c r="C12" s="49">
        <v>0.40002395792464901</v>
      </c>
      <c r="D12" s="49">
        <v>0.369476949371983</v>
      </c>
      <c r="E12" s="50">
        <v>5.6249103983404297E-2</v>
      </c>
      <c r="G12" s="253"/>
    </row>
    <row r="14" spans="1:7" x14ac:dyDescent="0.2">
      <c r="A14" s="719" t="s">
        <v>876</v>
      </c>
    </row>
  </sheetData>
  <mergeCells count="2">
    <mergeCell ref="B7:E7"/>
    <mergeCell ref="A7:A8"/>
  </mergeCells>
  <hyperlinks>
    <hyperlink ref="A5" location="'Kap. 2 Übersicht'!A1" display="Kapitel 2 Übersicht" xr:uid="{294D2B07-CF31-49A9-A60E-F75D47F1BCFD}"/>
    <hyperlink ref="A4" location="Inhalt!A1" display="Inhaltsübersicht" xr:uid="{064B873D-9922-4482-84CE-3FB40A33FB45}"/>
  </hyperlinks>
  <pageMargins left="0.7" right="0.7" top="0.78740157499999996" bottom="0.78740157499999996" header="0.3" footer="0.3"/>
  <pageSetup paperSize="9" orientation="portrait" verticalDpi="0"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6CFBB-DC99-4CAC-B81D-7707F0B7D640}">
  <dimension ref="A1:B12"/>
  <sheetViews>
    <sheetView workbookViewId="0">
      <selection activeCell="A4" sqref="A4:B4"/>
    </sheetView>
  </sheetViews>
  <sheetFormatPr baseColWidth="10" defaultColWidth="11.42578125" defaultRowHeight="12.75" x14ac:dyDescent="0.2"/>
  <cols>
    <col min="1" max="1" width="40.7109375" style="330" customWidth="1"/>
    <col min="2" max="16384" width="11.42578125" style="330"/>
  </cols>
  <sheetData>
    <row r="1" spans="1:2" x14ac:dyDescent="0.2">
      <c r="A1" s="10" t="s">
        <v>600</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5723F0FF-E64E-4E51-8EC1-906012DA446B}"/>
    <hyperlink ref="B9" location="'Abb. 19'!A1" display="Abb. 19" xr:uid="{91793D9B-3040-4992-AEFD-5EDCFF56C2C0}"/>
    <hyperlink ref="B10" location="'Abb. 26'!A1" display="Abb. 26" xr:uid="{33FD2186-80D9-4E00-A156-90E5866E06DD}"/>
    <hyperlink ref="B11" location="'Abb. 31'!A1" display="Abb. 31" xr:uid="{2CF6EEF8-F105-4CBA-BEF0-E0E8FAF64D28}"/>
    <hyperlink ref="B12" location="'Abb. 41'!A1" display="Abb. 41" xr:uid="{A7AF664E-EF84-4E9E-8CEA-9F94ECBC300D}"/>
    <hyperlink ref="A4" location="Inhalt!A1" display="Inhaltsübersicht" xr:uid="{AD7F1C3E-2D06-4633-813D-DF4895FF4D34}"/>
  </hyperlinks>
  <pageMargins left="0.7" right="0.7" top="0.78740157499999996" bottom="0.78740157499999996" header="0.3" footer="0.3"/>
  <pageSetup paperSize="9" orientation="portrait" verticalDpi="0"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7C79-E995-4EF6-92DF-353E6D3CF2D0}">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599</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360</v>
      </c>
    </row>
    <row r="9" spans="1:2" x14ac:dyDescent="0.2">
      <c r="A9" s="330" t="s">
        <v>5</v>
      </c>
      <c r="B9" s="4" t="s">
        <v>359</v>
      </c>
    </row>
  </sheetData>
  <hyperlinks>
    <hyperlink ref="A5" location="'Kap. 8 Übersicht'!A1" display="Kapitel 8 Übersicht" xr:uid="{07AF6930-DA4D-4912-A36D-4DA45AACE13C}"/>
    <hyperlink ref="B9" location="'Abb. 84-87'!A1" display="Abb. 84-87" xr:uid="{684E50E7-9A05-4BB3-A937-7231982EA0FD}"/>
    <hyperlink ref="A4" location="Inhalt!A1" display="Inhaltsübersicht" xr:uid="{900989C9-9D27-49EF-A467-D61BC6373054}"/>
  </hyperlinks>
  <pageMargins left="0.7" right="0.7" top="0.78740157499999996" bottom="0.78740157499999996" header="0.3" footer="0.3"/>
  <pageSetup paperSize="9" orientation="portrait" verticalDpi="0"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96D6-3454-4772-A963-DEFB812118C2}">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598</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707</v>
      </c>
    </row>
    <row r="9" spans="1:2" x14ac:dyDescent="0.2">
      <c r="A9" s="330" t="s">
        <v>5</v>
      </c>
      <c r="B9" s="4" t="s">
        <v>640</v>
      </c>
    </row>
  </sheetData>
  <hyperlinks>
    <hyperlink ref="A5" location="'Kap. 8 Übersicht'!A1" display="Kapitel 8 Übersicht" xr:uid="{C49A1435-D0E6-4E03-83A1-12A2B87BDA3E}"/>
    <hyperlink ref="B9" location="'Abb. 96-97'!A1" display="Abb. 96-97" xr:uid="{7812A473-1B97-4555-BA82-382F35669048}"/>
    <hyperlink ref="A4" location="Inhalt!A1" display="Inhaltsübersicht" xr:uid="{C11A8C9F-259F-45B5-A94C-6D5C96776982}"/>
  </hyperlinks>
  <pageMargins left="0.7" right="0.7" top="0.78740157499999996" bottom="0.78740157499999996" header="0.3" footer="0.3"/>
  <pageSetup paperSize="9" orientation="portrait" verticalDpi="0"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5DC4-AF2D-424C-9DE0-929BA1AD75AA}">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789</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361</v>
      </c>
    </row>
    <row r="9" spans="1:2" x14ac:dyDescent="0.2">
      <c r="A9" s="330" t="s">
        <v>5</v>
      </c>
      <c r="B9" s="4" t="s">
        <v>362</v>
      </c>
    </row>
  </sheetData>
  <hyperlinks>
    <hyperlink ref="A5" location="'Kap. 8 Übersicht'!A1" display="Kapitel 8 Übersicht" xr:uid="{3A9B69F5-17F5-42A8-ACCF-BEB5958886CD}"/>
    <hyperlink ref="B9" location="'Abb. 88-91'!A1" display="Abb. 88-91" xr:uid="{E23DE2C7-B171-4E07-BD20-C5CAA0636F44}"/>
    <hyperlink ref="A4" location="Inhalt!A1" display="Inhaltsübersicht" xr:uid="{5D8A1E9B-A64E-4138-8359-D8C3B5C20415}"/>
  </hyperlinks>
  <pageMargins left="0.7" right="0.7" top="0.78740157499999996" bottom="0.78740157499999996" header="0.3" footer="0.3"/>
  <pageSetup paperSize="9" orientation="portrait" verticalDpi="0"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6B986-103F-44DE-B3EA-96AFBA311FA1}">
  <dimension ref="A1:C14"/>
  <sheetViews>
    <sheetView workbookViewId="0">
      <selection activeCell="A4" sqref="A4"/>
    </sheetView>
  </sheetViews>
  <sheetFormatPr baseColWidth="10" defaultColWidth="11.42578125" defaultRowHeight="12.75" x14ac:dyDescent="0.2"/>
  <cols>
    <col min="1" max="1" width="11.42578125" style="330"/>
    <col min="2" max="3" width="18.7109375" style="330" customWidth="1"/>
    <col min="4" max="16384" width="11.42578125" style="330"/>
  </cols>
  <sheetData>
    <row r="1" spans="1:3" x14ac:dyDescent="0.2">
      <c r="A1" s="10" t="s">
        <v>597</v>
      </c>
    </row>
    <row r="2" spans="1:3" ht="14.25" x14ac:dyDescent="0.2">
      <c r="A2" s="9" t="s">
        <v>394</v>
      </c>
    </row>
    <row r="3" spans="1:3" x14ac:dyDescent="0.2">
      <c r="A3" s="9" t="s">
        <v>366</v>
      </c>
    </row>
    <row r="4" spans="1:3" x14ac:dyDescent="0.2">
      <c r="A4" s="4" t="s">
        <v>773</v>
      </c>
    </row>
    <row r="5" spans="1:3" x14ac:dyDescent="0.2">
      <c r="A5" s="4" t="s">
        <v>16</v>
      </c>
    </row>
    <row r="7" spans="1:3" x14ac:dyDescent="0.2">
      <c r="A7" s="1285"/>
      <c r="B7" s="1020" t="s">
        <v>356</v>
      </c>
      <c r="C7" s="1021"/>
    </row>
    <row r="8" spans="1:3" ht="38.25" x14ac:dyDescent="0.2">
      <c r="A8" s="1286"/>
      <c r="B8" s="582" t="s">
        <v>387</v>
      </c>
      <c r="C8" s="313" t="s">
        <v>386</v>
      </c>
    </row>
    <row r="9" spans="1:3" x14ac:dyDescent="0.2">
      <c r="A9" s="351" t="s">
        <v>170</v>
      </c>
      <c r="B9" s="366">
        <v>3.5623846293833202E-2</v>
      </c>
      <c r="C9" s="321">
        <v>0.32267159245576399</v>
      </c>
    </row>
    <row r="10" spans="1:3" x14ac:dyDescent="0.2">
      <c r="A10" s="351" t="s">
        <v>171</v>
      </c>
      <c r="B10" s="368">
        <v>0.10613836674204399</v>
      </c>
      <c r="C10" s="325">
        <v>0.25924557651174601</v>
      </c>
    </row>
    <row r="11" spans="1:3" x14ac:dyDescent="0.2">
      <c r="A11" s="351" t="s">
        <v>172</v>
      </c>
      <c r="B11" s="368">
        <v>0.24826976574884099</v>
      </c>
      <c r="C11" s="325">
        <v>0.201613844059891</v>
      </c>
    </row>
    <row r="12" spans="1:3" x14ac:dyDescent="0.2">
      <c r="A12" s="351" t="s">
        <v>173</v>
      </c>
      <c r="B12" s="368">
        <v>0.26845539869480101</v>
      </c>
      <c r="C12" s="325">
        <v>0.117868948084782</v>
      </c>
    </row>
    <row r="13" spans="1:3" x14ac:dyDescent="0.2">
      <c r="A13" s="351" t="s">
        <v>174</v>
      </c>
      <c r="B13" s="368">
        <v>0.18593973429007002</v>
      </c>
      <c r="C13" s="325">
        <v>6.2998250048611801E-2</v>
      </c>
    </row>
    <row r="14" spans="1:3" x14ac:dyDescent="0.2">
      <c r="A14" s="355" t="s">
        <v>175</v>
      </c>
      <c r="B14" s="370">
        <v>0.15500610976780299</v>
      </c>
      <c r="C14" s="328">
        <v>3.5601788839199899E-2</v>
      </c>
    </row>
  </sheetData>
  <mergeCells count="2">
    <mergeCell ref="A7:A8"/>
    <mergeCell ref="B7:C7"/>
  </mergeCells>
  <hyperlinks>
    <hyperlink ref="A5" location="'Kap. 8 Übersicht'!A1" display="Kapitel 8 Übersicht" xr:uid="{71672FBC-5E33-4777-AD79-71775B3B0981}"/>
    <hyperlink ref="A4" location="Inhalt!A1" display="Inhaltsübersicht" xr:uid="{728EFFBC-C7C2-417F-BF01-AB8043D9CAFE}"/>
  </hyperlinks>
  <pageMargins left="0.7" right="0.7" top="0.78740157499999996" bottom="0.78740157499999996" header="0.3" footer="0.3"/>
  <pageSetup paperSize="9" orientation="portrait" verticalDpi="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9C7FB-1EF9-4A65-8998-130251C5789E}">
  <dimension ref="A1:E36"/>
  <sheetViews>
    <sheetView workbookViewId="0">
      <selection activeCell="G26" sqref="G26"/>
    </sheetView>
  </sheetViews>
  <sheetFormatPr baseColWidth="10" defaultColWidth="11.42578125" defaultRowHeight="12.75" x14ac:dyDescent="0.2"/>
  <cols>
    <col min="1" max="1" width="22.7109375" style="330" customWidth="1"/>
    <col min="2" max="3" width="20.7109375" style="330" customWidth="1"/>
    <col min="4" max="4" width="26.85546875" style="330" bestFit="1" customWidth="1"/>
    <col min="5" max="16384" width="11.42578125" style="330"/>
  </cols>
  <sheetData>
    <row r="1" spans="1:5" x14ac:dyDescent="0.2">
      <c r="A1" s="10" t="s">
        <v>596</v>
      </c>
    </row>
    <row r="2" spans="1:5" ht="14.25" x14ac:dyDescent="0.2">
      <c r="A2" s="9" t="s">
        <v>394</v>
      </c>
    </row>
    <row r="3" spans="1:5" x14ac:dyDescent="0.2">
      <c r="A3" s="9" t="s">
        <v>338</v>
      </c>
    </row>
    <row r="4" spans="1:5" x14ac:dyDescent="0.2">
      <c r="A4" s="4" t="s">
        <v>773</v>
      </c>
    </row>
    <row r="5" spans="1:5" x14ac:dyDescent="0.2">
      <c r="A5" s="4" t="s">
        <v>16</v>
      </c>
    </row>
    <row r="7" spans="1:5" ht="12.75" customHeight="1" x14ac:dyDescent="0.2">
      <c r="A7" s="1285"/>
      <c r="B7" s="980" t="s">
        <v>29</v>
      </c>
      <c r="C7" s="982"/>
    </row>
    <row r="8" spans="1:5" ht="25.5" x14ac:dyDescent="0.2">
      <c r="A8" s="1286"/>
      <c r="B8" s="250" t="s">
        <v>388</v>
      </c>
      <c r="C8" s="497" t="s">
        <v>226</v>
      </c>
    </row>
    <row r="9" spans="1:5" x14ac:dyDescent="0.2">
      <c r="A9" s="980" t="s">
        <v>142</v>
      </c>
      <c r="B9" s="981"/>
      <c r="C9" s="981"/>
      <c r="D9" s="792" t="s">
        <v>827</v>
      </c>
    </row>
    <row r="10" spans="1:5" x14ac:dyDescent="0.2">
      <c r="A10" s="132" t="s">
        <v>199</v>
      </c>
      <c r="B10" s="358">
        <v>429.03697370023201</v>
      </c>
      <c r="C10" s="379">
        <v>432.86017361390998</v>
      </c>
      <c r="D10" s="724" t="s">
        <v>830</v>
      </c>
      <c r="E10" s="885"/>
    </row>
    <row r="11" spans="1:5" x14ac:dyDescent="0.2">
      <c r="A11" s="31" t="s">
        <v>198</v>
      </c>
      <c r="B11" s="358">
        <v>468.12727883876499</v>
      </c>
      <c r="C11" s="353">
        <v>472.91665519790899</v>
      </c>
      <c r="D11" s="728" t="s">
        <v>830</v>
      </c>
      <c r="E11" s="885"/>
    </row>
    <row r="12" spans="1:5" x14ac:dyDescent="0.2">
      <c r="A12" s="31" t="s">
        <v>197</v>
      </c>
      <c r="B12" s="358">
        <v>496.44910049565999</v>
      </c>
      <c r="C12" s="353">
        <v>509.55657638409201</v>
      </c>
      <c r="D12" s="728" t="s">
        <v>829</v>
      </c>
      <c r="E12" s="885"/>
    </row>
    <row r="13" spans="1:5" x14ac:dyDescent="0.2">
      <c r="A13" s="31" t="s">
        <v>196</v>
      </c>
      <c r="B13" s="358">
        <v>515.45324085571997</v>
      </c>
      <c r="C13" s="353">
        <v>530.24338336378401</v>
      </c>
      <c r="D13" s="728" t="s">
        <v>829</v>
      </c>
      <c r="E13" s="885"/>
    </row>
    <row r="14" spans="1:5" x14ac:dyDescent="0.2">
      <c r="A14" s="31" t="s">
        <v>195</v>
      </c>
      <c r="B14" s="358">
        <v>521.48306660024696</v>
      </c>
      <c r="C14" s="353">
        <v>551.78863750837104</v>
      </c>
      <c r="D14" s="728" t="s">
        <v>829</v>
      </c>
      <c r="E14" s="885"/>
    </row>
    <row r="15" spans="1:5" x14ac:dyDescent="0.2">
      <c r="A15" s="20" t="s">
        <v>194</v>
      </c>
      <c r="B15" s="358">
        <v>521.79894848715901</v>
      </c>
      <c r="C15" s="356">
        <v>563.85324828474597</v>
      </c>
      <c r="D15" s="731" t="s">
        <v>829</v>
      </c>
      <c r="E15" s="885"/>
    </row>
    <row r="16" spans="1:5" x14ac:dyDescent="0.2">
      <c r="A16" s="980" t="s">
        <v>143</v>
      </c>
      <c r="B16" s="981"/>
      <c r="C16" s="981"/>
      <c r="E16" s="885"/>
    </row>
    <row r="17" spans="1:5" x14ac:dyDescent="0.2">
      <c r="A17" s="132" t="s">
        <v>199</v>
      </c>
      <c r="B17" s="62">
        <v>418.76637904412001</v>
      </c>
      <c r="C17" s="89">
        <v>420.55691887254602</v>
      </c>
      <c r="D17" s="724" t="s">
        <v>830</v>
      </c>
      <c r="E17" s="885"/>
    </row>
    <row r="18" spans="1:5" x14ac:dyDescent="0.2">
      <c r="A18" s="31" t="s">
        <v>198</v>
      </c>
      <c r="B18" s="62">
        <v>466.85352185810598</v>
      </c>
      <c r="C18" s="90">
        <v>463.25631565428802</v>
      </c>
      <c r="D18" s="728" t="s">
        <v>830</v>
      </c>
      <c r="E18" s="885"/>
    </row>
    <row r="19" spans="1:5" x14ac:dyDescent="0.2">
      <c r="A19" s="31" t="s">
        <v>197</v>
      </c>
      <c r="B19" s="62">
        <v>498.63685227316199</v>
      </c>
      <c r="C19" s="90">
        <v>505.69562440216799</v>
      </c>
      <c r="D19" s="728" t="s">
        <v>830</v>
      </c>
      <c r="E19" s="885"/>
    </row>
    <row r="20" spans="1:5" x14ac:dyDescent="0.2">
      <c r="A20" s="31" t="s">
        <v>196</v>
      </c>
      <c r="B20" s="62">
        <v>518.15934025748595</v>
      </c>
      <c r="C20" s="90">
        <v>527.44068304748396</v>
      </c>
      <c r="D20" s="728" t="s">
        <v>830</v>
      </c>
      <c r="E20" s="885"/>
    </row>
    <row r="21" spans="1:5" x14ac:dyDescent="0.2">
      <c r="A21" s="31" t="s">
        <v>195</v>
      </c>
      <c r="B21" s="62">
        <v>526.01012202776496</v>
      </c>
      <c r="C21" s="90">
        <v>549.23358778319005</v>
      </c>
      <c r="D21" s="728" t="s">
        <v>829</v>
      </c>
      <c r="E21" s="885"/>
    </row>
    <row r="22" spans="1:5" x14ac:dyDescent="0.2">
      <c r="A22" s="20" t="s">
        <v>194</v>
      </c>
      <c r="B22" s="62">
        <v>524.85023320112998</v>
      </c>
      <c r="C22" s="91">
        <v>564.502919166217</v>
      </c>
      <c r="D22" s="731" t="s">
        <v>829</v>
      </c>
      <c r="E22" s="885"/>
    </row>
    <row r="23" spans="1:5" x14ac:dyDescent="0.2">
      <c r="A23" s="980" t="s">
        <v>144</v>
      </c>
      <c r="B23" s="981"/>
      <c r="C23" s="981"/>
      <c r="E23" s="885"/>
    </row>
    <row r="24" spans="1:5" x14ac:dyDescent="0.2">
      <c r="A24" s="132" t="s">
        <v>199</v>
      </c>
      <c r="B24" s="62">
        <v>406.84959355384399</v>
      </c>
      <c r="C24" s="89">
        <v>402.95301446115201</v>
      </c>
      <c r="D24" s="724" t="s">
        <v>830</v>
      </c>
      <c r="E24" s="885"/>
    </row>
    <row r="25" spans="1:5" x14ac:dyDescent="0.2">
      <c r="A25" s="31" t="s">
        <v>198</v>
      </c>
      <c r="B25" s="62">
        <v>458.96508011904399</v>
      </c>
      <c r="C25" s="90">
        <v>456.10477414130099</v>
      </c>
      <c r="D25" s="728" t="s">
        <v>830</v>
      </c>
      <c r="E25" s="885"/>
    </row>
    <row r="26" spans="1:5" x14ac:dyDescent="0.2">
      <c r="A26" s="31" t="s">
        <v>197</v>
      </c>
      <c r="B26" s="62">
        <v>498.53128400189399</v>
      </c>
      <c r="C26" s="90">
        <v>501.91644630503498</v>
      </c>
      <c r="D26" s="728" t="s">
        <v>830</v>
      </c>
      <c r="E26" s="885"/>
    </row>
    <row r="27" spans="1:5" x14ac:dyDescent="0.2">
      <c r="A27" s="31" t="s">
        <v>196</v>
      </c>
      <c r="B27" s="62">
        <v>521.91532780323996</v>
      </c>
      <c r="C27" s="90">
        <v>529.23035936056203</v>
      </c>
      <c r="D27" s="728" t="s">
        <v>830</v>
      </c>
      <c r="E27" s="885"/>
    </row>
    <row r="28" spans="1:5" x14ac:dyDescent="0.2">
      <c r="A28" s="31" t="s">
        <v>195</v>
      </c>
      <c r="B28" s="62">
        <v>532.23666247915105</v>
      </c>
      <c r="C28" s="90">
        <v>558.54880975450499</v>
      </c>
      <c r="D28" s="728" t="s">
        <v>829</v>
      </c>
      <c r="E28" s="885"/>
    </row>
    <row r="29" spans="1:5" x14ac:dyDescent="0.2">
      <c r="A29" s="20" t="s">
        <v>194</v>
      </c>
      <c r="B29" s="62">
        <v>533.14132507602505</v>
      </c>
      <c r="C29" s="91">
        <v>570.98162140746103</v>
      </c>
      <c r="D29" s="731" t="s">
        <v>829</v>
      </c>
      <c r="E29" s="885"/>
    </row>
    <row r="30" spans="1:5" x14ac:dyDescent="0.2">
      <c r="A30" s="980" t="s">
        <v>264</v>
      </c>
      <c r="B30" s="981"/>
      <c r="C30" s="981"/>
      <c r="E30" s="885"/>
    </row>
    <row r="31" spans="1:5" x14ac:dyDescent="0.2">
      <c r="A31" s="132" t="s">
        <v>199</v>
      </c>
      <c r="B31" s="62">
        <v>422.69370769227601</v>
      </c>
      <c r="C31" s="89">
        <v>425.47283758534502</v>
      </c>
      <c r="D31" s="724" t="s">
        <v>830</v>
      </c>
      <c r="E31" s="885"/>
    </row>
    <row r="32" spans="1:5" x14ac:dyDescent="0.2">
      <c r="A32" s="31" t="s">
        <v>198</v>
      </c>
      <c r="B32" s="62">
        <v>475.727749792667</v>
      </c>
      <c r="C32" s="90">
        <v>465.20707864719998</v>
      </c>
      <c r="D32" s="728" t="s">
        <v>830</v>
      </c>
      <c r="E32" s="885"/>
    </row>
    <row r="33" spans="1:5" x14ac:dyDescent="0.2">
      <c r="A33" s="31" t="s">
        <v>197</v>
      </c>
      <c r="B33" s="62">
        <v>497.26006305691101</v>
      </c>
      <c r="C33" s="90">
        <v>498.24824618362402</v>
      </c>
      <c r="D33" s="728" t="s">
        <v>830</v>
      </c>
      <c r="E33" s="885"/>
    </row>
    <row r="34" spans="1:5" x14ac:dyDescent="0.2">
      <c r="A34" s="31" t="s">
        <v>196</v>
      </c>
      <c r="B34" s="62">
        <v>511.55810057433303</v>
      </c>
      <c r="C34" s="90">
        <v>508.32202933282599</v>
      </c>
      <c r="D34" s="728" t="s">
        <v>830</v>
      </c>
      <c r="E34" s="885"/>
    </row>
    <row r="35" spans="1:5" x14ac:dyDescent="0.2">
      <c r="A35" s="31" t="s">
        <v>195</v>
      </c>
      <c r="B35" s="62">
        <v>517.95838901331797</v>
      </c>
      <c r="C35" s="90">
        <v>532.01453870984597</v>
      </c>
      <c r="D35" s="728" t="s">
        <v>829</v>
      </c>
      <c r="E35" s="885"/>
    </row>
    <row r="36" spans="1:5" x14ac:dyDescent="0.2">
      <c r="A36" s="20" t="s">
        <v>194</v>
      </c>
      <c r="B36" s="114">
        <v>522.87365264006803</v>
      </c>
      <c r="C36" s="91">
        <v>550.19603211236802</v>
      </c>
      <c r="D36" s="731" t="s">
        <v>829</v>
      </c>
      <c r="E36" s="885"/>
    </row>
  </sheetData>
  <mergeCells count="6">
    <mergeCell ref="A7:A8"/>
    <mergeCell ref="B7:C7"/>
    <mergeCell ref="A9:C9"/>
    <mergeCell ref="A30:C30"/>
    <mergeCell ref="A16:C16"/>
    <mergeCell ref="A23:C23"/>
  </mergeCells>
  <hyperlinks>
    <hyperlink ref="A5" location="'Kap. 8 Übersicht'!A1" display="Kapitel 8 Übersicht" xr:uid="{F404D0DD-B5C7-4F3C-92AC-F3DE2E83A04E}"/>
    <hyperlink ref="A4" location="Inhalt!A1" display="Inhaltsübersicht" xr:uid="{B4F571C9-737F-4011-998C-4A4AD4C1B561}"/>
  </hyperlinks>
  <pageMargins left="0.7" right="0.7" top="0.78740157499999996" bottom="0.78740157499999996" header="0.3" footer="0.3"/>
  <pageSetup paperSize="9" orientation="portrait" verticalDpi="0"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BC5E2-3B85-4846-A7AC-1B62D0929749}">
  <dimension ref="A1:B12"/>
  <sheetViews>
    <sheetView workbookViewId="0">
      <selection activeCell="A4" sqref="A4:B4"/>
    </sheetView>
  </sheetViews>
  <sheetFormatPr baseColWidth="10" defaultColWidth="11.42578125" defaultRowHeight="12.75" x14ac:dyDescent="0.2"/>
  <cols>
    <col min="1" max="1" width="40.7109375" style="330" customWidth="1"/>
    <col min="2" max="16384" width="11.42578125" style="330"/>
  </cols>
  <sheetData>
    <row r="1" spans="1:2" x14ac:dyDescent="0.2">
      <c r="A1" s="10" t="s">
        <v>595</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4DAA4650-9192-4D1E-9C6A-A8F09D86F5A5}"/>
    <hyperlink ref="B9" location="'Abb. 19'!A1" display="Abb. 19" xr:uid="{D20968D4-1088-4524-A484-339035E2F1B8}"/>
    <hyperlink ref="B10" location="'Abb. 26'!A1" display="Abb. 26" xr:uid="{EF803084-DDFC-4D92-88F1-1B692E0D710E}"/>
    <hyperlink ref="B11" location="'Abb. 31'!A1" display="Abb. 31" xr:uid="{72F4AC7B-1916-4072-AEB4-B47D0B285778}"/>
    <hyperlink ref="B12" location="'Abb. 41'!A1" display="Abb. 41" xr:uid="{B4CAD8DE-D4C5-4ACC-A53C-5A74972A6D5C}"/>
    <hyperlink ref="A4" location="Inhalt!A1" display="Inhaltsübersicht" xr:uid="{AD4B1068-E809-4DDD-807D-CA68979BB88D}"/>
  </hyperlinks>
  <pageMargins left="0.7" right="0.7" top="0.78740157499999996" bottom="0.78740157499999996" header="0.3" footer="0.3"/>
  <pageSetup paperSize="9" orientation="portrait" verticalDpi="0"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D5D41-4DB8-4D46-B0B5-97FC5CB9D2EC}">
  <dimension ref="A1:I29"/>
  <sheetViews>
    <sheetView workbookViewId="0">
      <selection activeCell="A5" sqref="A5"/>
    </sheetView>
  </sheetViews>
  <sheetFormatPr baseColWidth="10" defaultColWidth="11.42578125" defaultRowHeight="12.75" x14ac:dyDescent="0.2"/>
  <cols>
    <col min="1" max="1" width="17.7109375" style="17" customWidth="1"/>
    <col min="2" max="5" width="15.7109375" style="17" customWidth="1"/>
    <col min="6" max="6" width="17" style="17" bestFit="1" customWidth="1"/>
    <col min="7" max="7" width="15.7109375" style="17" customWidth="1"/>
    <col min="8" max="8" width="11.42578125" style="17"/>
    <col min="9" max="9" width="35.5703125" style="17" bestFit="1" customWidth="1"/>
    <col min="10" max="16384" width="11.42578125" style="17"/>
  </cols>
  <sheetData>
    <row r="1" spans="1:7" ht="13.35" customHeight="1" x14ac:dyDescent="0.2">
      <c r="A1" s="235" t="s">
        <v>594</v>
      </c>
    </row>
    <row r="2" spans="1:7" ht="13.35" customHeight="1" x14ac:dyDescent="0.2">
      <c r="A2" s="236" t="s">
        <v>576</v>
      </c>
    </row>
    <row r="3" spans="1:7" ht="13.35" customHeight="1" x14ac:dyDescent="0.2">
      <c r="A3" s="236" t="s">
        <v>311</v>
      </c>
    </row>
    <row r="4" spans="1:7" ht="13.35" customHeight="1" x14ac:dyDescent="0.2">
      <c r="A4" s="4" t="s">
        <v>773</v>
      </c>
      <c r="B4" s="330"/>
    </row>
    <row r="5" spans="1:7" ht="13.35" customHeight="1" x14ac:dyDescent="0.2">
      <c r="A5" s="4" t="s">
        <v>17</v>
      </c>
    </row>
    <row r="7" spans="1:7" x14ac:dyDescent="0.2">
      <c r="A7" s="1018" t="s">
        <v>31</v>
      </c>
      <c r="B7" s="1019"/>
      <c r="C7" s="1019"/>
      <c r="D7" s="1019"/>
      <c r="E7" s="1019"/>
      <c r="F7" s="1019"/>
      <c r="G7" s="1037"/>
    </row>
    <row r="8" spans="1:7" x14ac:dyDescent="0.2">
      <c r="A8" s="135"/>
      <c r="B8" s="616" t="s">
        <v>29</v>
      </c>
      <c r="C8" s="297" t="s">
        <v>22</v>
      </c>
      <c r="D8" s="297" t="s">
        <v>8</v>
      </c>
      <c r="E8" s="297" t="s">
        <v>9</v>
      </c>
      <c r="F8" s="297" t="s">
        <v>10</v>
      </c>
      <c r="G8" s="138" t="s">
        <v>23</v>
      </c>
    </row>
    <row r="9" spans="1:7" x14ac:dyDescent="0.2">
      <c r="A9" s="298">
        <v>2019</v>
      </c>
      <c r="B9" s="132">
        <v>539</v>
      </c>
      <c r="C9" s="126">
        <v>1.6899999999999998E-2</v>
      </c>
      <c r="D9" s="126">
        <v>0.14760000000000001</v>
      </c>
      <c r="E9" s="126">
        <v>0.39020000000000005</v>
      </c>
      <c r="F9" s="126">
        <v>0.35270000000000001</v>
      </c>
      <c r="G9" s="299">
        <v>9.2600000000000002E-2</v>
      </c>
    </row>
    <row r="10" spans="1:7" x14ac:dyDescent="0.2">
      <c r="A10" s="298">
        <v>2011</v>
      </c>
      <c r="B10" s="31">
        <v>508</v>
      </c>
      <c r="C10" s="126">
        <v>4.6978104562289305E-2</v>
      </c>
      <c r="D10" s="126">
        <v>0.24868141036703129</v>
      </c>
      <c r="E10" s="126">
        <v>0.44116949367251346</v>
      </c>
      <c r="F10" s="126">
        <v>0.23955889330032512</v>
      </c>
      <c r="G10" s="127">
        <v>2.3612098097834541E-2</v>
      </c>
    </row>
    <row r="11" spans="1:7" x14ac:dyDescent="0.2">
      <c r="A11" s="298">
        <v>2007</v>
      </c>
      <c r="B11" s="31">
        <v>505</v>
      </c>
      <c r="C11" s="126">
        <v>7.0000000000000007E-2</v>
      </c>
      <c r="D11" s="126">
        <v>0.24</v>
      </c>
      <c r="E11" s="126">
        <v>0.43</v>
      </c>
      <c r="F11" s="126">
        <v>0.23</v>
      </c>
      <c r="G11" s="127">
        <v>0.03</v>
      </c>
    </row>
    <row r="12" spans="1:7" x14ac:dyDescent="0.2">
      <c r="A12" s="300">
        <v>1995</v>
      </c>
      <c r="B12" s="20">
        <v>531</v>
      </c>
      <c r="C12" s="129">
        <v>0.06</v>
      </c>
      <c r="D12" s="113">
        <v>0.17</v>
      </c>
      <c r="E12" s="113">
        <v>0.35</v>
      </c>
      <c r="F12" s="113">
        <v>0.32</v>
      </c>
      <c r="G12" s="130">
        <v>0.1</v>
      </c>
    </row>
    <row r="13" spans="1:7" x14ac:dyDescent="0.2">
      <c r="A13" s="301"/>
      <c r="B13" s="84"/>
      <c r="C13" s="126"/>
      <c r="D13" s="126"/>
      <c r="E13" s="126"/>
      <c r="F13" s="126"/>
      <c r="G13" s="111"/>
    </row>
    <row r="14" spans="1:7" x14ac:dyDescent="0.2">
      <c r="A14" s="1018" t="s">
        <v>32</v>
      </c>
      <c r="B14" s="1019"/>
      <c r="C14" s="1019"/>
      <c r="D14" s="1019"/>
      <c r="E14" s="1019"/>
      <c r="F14" s="1019"/>
      <c r="G14" s="82"/>
    </row>
    <row r="15" spans="1:7" x14ac:dyDescent="0.2">
      <c r="A15" s="135"/>
      <c r="B15" s="616" t="s">
        <v>29</v>
      </c>
      <c r="C15" s="297" t="s">
        <v>22</v>
      </c>
      <c r="D15" s="297" t="s">
        <v>8</v>
      </c>
      <c r="E15" s="297" t="s">
        <v>9</v>
      </c>
      <c r="F15" s="138" t="s">
        <v>10</v>
      </c>
    </row>
    <row r="16" spans="1:7" ht="14.25" x14ac:dyDescent="0.2">
      <c r="A16" s="36" t="s">
        <v>577</v>
      </c>
      <c r="B16" s="62">
        <v>500</v>
      </c>
      <c r="C16" s="302">
        <v>7.84957020775571E-2</v>
      </c>
      <c r="D16" s="109">
        <v>8.5893639871267705E-2</v>
      </c>
      <c r="E16" s="109">
        <v>0.65342311313283796</v>
      </c>
      <c r="F16" s="299">
        <v>0.182187544918339</v>
      </c>
    </row>
    <row r="17" spans="1:9" x14ac:dyDescent="0.2">
      <c r="A17" s="36" t="s">
        <v>26</v>
      </c>
      <c r="B17" s="62">
        <v>491.53041277245967</v>
      </c>
      <c r="C17" s="303">
        <v>7.5143687600303904E-2</v>
      </c>
      <c r="D17" s="111">
        <v>0.102740732052505</v>
      </c>
      <c r="E17" s="111">
        <v>0.66167951824276305</v>
      </c>
      <c r="F17" s="127">
        <v>0.16043606210425898</v>
      </c>
    </row>
    <row r="18" spans="1:9" x14ac:dyDescent="0.2">
      <c r="A18" s="36" t="s">
        <v>27</v>
      </c>
      <c r="B18" s="62">
        <v>474.04227223535503</v>
      </c>
      <c r="C18" s="303">
        <v>0.114842705736993</v>
      </c>
      <c r="D18" s="111">
        <v>0.11614140763122099</v>
      </c>
      <c r="E18" s="111">
        <v>0.65002401277540101</v>
      </c>
      <c r="F18" s="127">
        <v>0.118991873856263</v>
      </c>
    </row>
    <row r="19" spans="1:9" x14ac:dyDescent="0.2">
      <c r="A19" s="37" t="s">
        <v>28</v>
      </c>
      <c r="B19" s="62">
        <v>440.29671961313301</v>
      </c>
      <c r="C19" s="129">
        <v>0.19011874123400202</v>
      </c>
      <c r="D19" s="113">
        <v>0.152137267074095</v>
      </c>
      <c r="E19" s="113">
        <v>0.59375769276271295</v>
      </c>
      <c r="F19" s="130">
        <v>6.3986298929192095E-2</v>
      </c>
      <c r="I19" s="62"/>
    </row>
    <row r="20" spans="1:9" x14ac:dyDescent="0.2">
      <c r="A20" s="304"/>
      <c r="B20" s="115"/>
    </row>
    <row r="21" spans="1:9" x14ac:dyDescent="0.2">
      <c r="A21" s="1289" t="s">
        <v>578</v>
      </c>
      <c r="B21" s="1290"/>
      <c r="C21" s="1290"/>
      <c r="D21" s="1290"/>
      <c r="E21" s="1291"/>
    </row>
    <row r="22" spans="1:9" x14ac:dyDescent="0.2">
      <c r="A22" s="1293" t="s">
        <v>712</v>
      </c>
      <c r="B22" s="600"/>
      <c r="C22" s="602">
        <v>2019</v>
      </c>
      <c r="D22" s="1296"/>
      <c r="E22" s="1297"/>
    </row>
    <row r="23" spans="1:9" x14ac:dyDescent="0.2">
      <c r="A23" s="1294"/>
      <c r="B23" s="603" t="s">
        <v>580</v>
      </c>
      <c r="C23" s="605">
        <v>-0.12</v>
      </c>
      <c r="D23" s="1298"/>
      <c r="E23" s="1299"/>
    </row>
    <row r="24" spans="1:9" x14ac:dyDescent="0.2">
      <c r="A24" s="1295"/>
      <c r="B24" s="601" t="s">
        <v>581</v>
      </c>
      <c r="C24" s="606">
        <v>0.43</v>
      </c>
      <c r="D24" s="1300"/>
      <c r="E24" s="1301"/>
    </row>
    <row r="25" spans="1:9" ht="14.25" x14ac:dyDescent="0.2">
      <c r="A25" s="1292" t="s">
        <v>710</v>
      </c>
      <c r="B25" s="604"/>
      <c r="C25" s="585" t="s">
        <v>28</v>
      </c>
      <c r="D25" s="585" t="s">
        <v>27</v>
      </c>
      <c r="E25" s="585" t="s">
        <v>275</v>
      </c>
      <c r="F25" s="586" t="s">
        <v>577</v>
      </c>
    </row>
    <row r="26" spans="1:9" x14ac:dyDescent="0.2">
      <c r="A26" s="1157"/>
      <c r="B26" s="603" t="s">
        <v>580</v>
      </c>
      <c r="C26" s="587">
        <v>0.21815568175341901</v>
      </c>
      <c r="D26" s="587">
        <v>0.14220443126704099</v>
      </c>
      <c r="E26" s="587">
        <v>0.227230206349055</v>
      </c>
      <c r="F26" s="588">
        <v>0.20918230452588499</v>
      </c>
    </row>
    <row r="27" spans="1:9" x14ac:dyDescent="0.2">
      <c r="A27" s="1158"/>
      <c r="B27" s="601" t="s">
        <v>581</v>
      </c>
      <c r="C27" s="589">
        <v>0.65303657709140905</v>
      </c>
      <c r="D27" s="589">
        <v>0.681849339161125</v>
      </c>
      <c r="E27" s="589">
        <v>0.67654623607904596</v>
      </c>
      <c r="F27" s="590">
        <v>0.70087474602277</v>
      </c>
    </row>
    <row r="28" spans="1:9" x14ac:dyDescent="0.2">
      <c r="A28" s="305"/>
      <c r="B28" s="382"/>
    </row>
    <row r="29" spans="1:9" ht="57" customHeight="1" x14ac:dyDescent="0.2">
      <c r="A29" s="1225" t="s">
        <v>579</v>
      </c>
      <c r="B29" s="1225"/>
      <c r="C29" s="1225"/>
      <c r="D29" s="1225"/>
      <c r="E29" s="1225"/>
      <c r="F29" s="1225"/>
      <c r="G29" s="1225"/>
    </row>
  </sheetData>
  <mergeCells count="7">
    <mergeCell ref="A7:G7"/>
    <mergeCell ref="A14:F14"/>
    <mergeCell ref="A21:E21"/>
    <mergeCell ref="A29:G29"/>
    <mergeCell ref="A25:A27"/>
    <mergeCell ref="A22:A24"/>
    <mergeCell ref="D22:E24"/>
  </mergeCells>
  <hyperlinks>
    <hyperlink ref="A5" location="'Kap. 9 Übersicht'!A1" display="Kapitel 9 Übersicht" xr:uid="{E79AC3B4-2BCA-4102-8741-AD0B8D2C6522}"/>
    <hyperlink ref="A4" location="Inhalt!A1" display="Inhaltsübersicht" xr:uid="{4F9B080B-B054-45C4-8595-3F3CA3ADDB57}"/>
  </hyperlinks>
  <pageMargins left="0.7" right="0.7" top="0.78740157499999996" bottom="0.78740157499999996" header="0.3" footer="0.3"/>
  <pageSetup paperSize="9" orientation="portrait" verticalDpi="0"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5E11-1F5C-49D6-9FC8-59DE617D8C3C}">
  <dimension ref="A1:G31"/>
  <sheetViews>
    <sheetView workbookViewId="0">
      <selection activeCell="A4" sqref="A4"/>
    </sheetView>
  </sheetViews>
  <sheetFormatPr baseColWidth="10" defaultColWidth="11.42578125" defaultRowHeight="12.75" x14ac:dyDescent="0.2"/>
  <cols>
    <col min="1" max="1" width="16.7109375" style="330" customWidth="1"/>
    <col min="2" max="4" width="15.7109375" style="330" customWidth="1"/>
    <col min="5" max="5" width="17" style="330" bestFit="1" customWidth="1"/>
    <col min="6" max="7" width="15.7109375" style="330" customWidth="1"/>
    <col min="8" max="16384" width="11.42578125" style="330"/>
  </cols>
  <sheetData>
    <row r="1" spans="1:7" x14ac:dyDescent="0.2">
      <c r="A1" s="16" t="s">
        <v>593</v>
      </c>
    </row>
    <row r="2" spans="1:7" ht="14.25" x14ac:dyDescent="0.2">
      <c r="A2" s="9" t="s">
        <v>73</v>
      </c>
    </row>
    <row r="3" spans="1:7" x14ac:dyDescent="0.2">
      <c r="A3" s="9" t="s">
        <v>323</v>
      </c>
    </row>
    <row r="4" spans="1:7" x14ac:dyDescent="0.2">
      <c r="A4" s="4" t="s">
        <v>773</v>
      </c>
    </row>
    <row r="5" spans="1:7" x14ac:dyDescent="0.2">
      <c r="A5" s="4" t="s">
        <v>17</v>
      </c>
    </row>
    <row r="7" spans="1:7" x14ac:dyDescent="0.2">
      <c r="A7" s="980" t="s">
        <v>30</v>
      </c>
      <c r="B7" s="981"/>
      <c r="C7" s="981"/>
      <c r="D7" s="981"/>
      <c r="E7" s="981"/>
      <c r="F7" s="981"/>
      <c r="G7" s="982"/>
    </row>
    <row r="8" spans="1:7" ht="15" customHeight="1" x14ac:dyDescent="0.2">
      <c r="A8" s="1020"/>
      <c r="B8" s="1006" t="s">
        <v>29</v>
      </c>
      <c r="C8" s="981" t="s">
        <v>272</v>
      </c>
      <c r="D8" s="981"/>
      <c r="E8" s="981"/>
      <c r="F8" s="981"/>
      <c r="G8" s="982"/>
    </row>
    <row r="9" spans="1:7" x14ac:dyDescent="0.2">
      <c r="A9" s="1022"/>
      <c r="B9" s="1008"/>
      <c r="C9" s="576" t="s">
        <v>22</v>
      </c>
      <c r="D9" s="576" t="s">
        <v>8</v>
      </c>
      <c r="E9" s="576" t="s">
        <v>9</v>
      </c>
      <c r="F9" s="576" t="s">
        <v>10</v>
      </c>
      <c r="G9" s="505" t="s">
        <v>23</v>
      </c>
    </row>
    <row r="10" spans="1:7" x14ac:dyDescent="0.2">
      <c r="A10" s="591">
        <v>2021</v>
      </c>
      <c r="B10" s="372">
        <v>530</v>
      </c>
      <c r="C10" s="365">
        <v>4.0766541387787764E-2</v>
      </c>
      <c r="D10" s="365">
        <v>0.16390449785749703</v>
      </c>
      <c r="E10" s="365">
        <v>0.39002535961110418</v>
      </c>
      <c r="F10" s="365">
        <v>0.33283115669806035</v>
      </c>
      <c r="G10" s="321">
        <v>7.2472444445550704E-2</v>
      </c>
    </row>
    <row r="11" spans="1:7" x14ac:dyDescent="0.2">
      <c r="A11" s="591">
        <v>2016</v>
      </c>
      <c r="B11" s="351">
        <v>541</v>
      </c>
      <c r="C11" s="365">
        <v>2.4142599570677534E-2</v>
      </c>
      <c r="D11" s="365">
        <v>0.13207150502833842</v>
      </c>
      <c r="E11" s="365">
        <v>0.37193445505908757</v>
      </c>
      <c r="F11" s="365">
        <v>0.38758929014596277</v>
      </c>
      <c r="G11" s="325">
        <v>8.4262150195933708E-2</v>
      </c>
    </row>
    <row r="12" spans="1:7" x14ac:dyDescent="0.2">
      <c r="A12" s="591">
        <v>2011</v>
      </c>
      <c r="B12" s="351">
        <v>529</v>
      </c>
      <c r="C12" s="365">
        <v>2.8958893623109497E-2</v>
      </c>
      <c r="D12" s="365">
        <v>0.16722620964929683</v>
      </c>
      <c r="E12" s="365">
        <v>0.41330554969838523</v>
      </c>
      <c r="F12" s="365">
        <v>0.33832380370198406</v>
      </c>
      <c r="G12" s="325">
        <v>5.2185543327224353E-2</v>
      </c>
    </row>
    <row r="13" spans="1:7" x14ac:dyDescent="0.2">
      <c r="A13" s="504">
        <v>2006</v>
      </c>
      <c r="B13" s="351">
        <v>538</v>
      </c>
      <c r="C13" s="365">
        <v>2.3767415051161641E-2</v>
      </c>
      <c r="D13" s="365">
        <v>0.13725778819378395</v>
      </c>
      <c r="E13" s="365">
        <v>0.38830240172716984</v>
      </c>
      <c r="F13" s="365">
        <v>0.37433222834310359</v>
      </c>
      <c r="G13" s="328">
        <v>7.6340166684781025E-2</v>
      </c>
    </row>
    <row r="14" spans="1:7" x14ac:dyDescent="0.2">
      <c r="A14" s="592"/>
      <c r="B14" s="373"/>
      <c r="C14" s="375"/>
      <c r="D14" s="375"/>
      <c r="E14" s="375"/>
      <c r="F14" s="335"/>
      <c r="G14" s="369"/>
    </row>
    <row r="15" spans="1:7" x14ac:dyDescent="0.2">
      <c r="A15" s="980" t="s">
        <v>24</v>
      </c>
      <c r="B15" s="981"/>
      <c r="C15" s="981"/>
      <c r="D15" s="981"/>
      <c r="E15" s="981"/>
      <c r="F15" s="982"/>
      <c r="G15" s="324"/>
    </row>
    <row r="16" spans="1:7" ht="15" customHeight="1" x14ac:dyDescent="0.2">
      <c r="A16" s="1020"/>
      <c r="B16" s="1006" t="s">
        <v>29</v>
      </c>
      <c r="C16" s="981" t="s">
        <v>272</v>
      </c>
      <c r="D16" s="981"/>
      <c r="E16" s="981"/>
      <c r="F16" s="982"/>
      <c r="G16" s="358"/>
    </row>
    <row r="17" spans="1:7" x14ac:dyDescent="0.2">
      <c r="A17" s="1022"/>
      <c r="B17" s="1008"/>
      <c r="C17" s="576" t="s">
        <v>22</v>
      </c>
      <c r="D17" s="576" t="s">
        <v>8</v>
      </c>
      <c r="E17" s="576" t="s">
        <v>9</v>
      </c>
      <c r="F17" s="505" t="s">
        <v>10</v>
      </c>
    </row>
    <row r="18" spans="1:7" ht="14.45" customHeight="1" x14ac:dyDescent="0.2">
      <c r="A18" s="351" t="s">
        <v>276</v>
      </c>
      <c r="B18" s="132">
        <v>500</v>
      </c>
      <c r="C18" s="367">
        <v>0.14605171507242901</v>
      </c>
      <c r="D18" s="367">
        <v>0.26605501158396599</v>
      </c>
      <c r="E18" s="367">
        <v>0.51797603254807001</v>
      </c>
      <c r="F18" s="321">
        <v>6.9917240795628804E-2</v>
      </c>
    </row>
    <row r="19" spans="1:7" x14ac:dyDescent="0.2">
      <c r="A19" s="351" t="s">
        <v>25</v>
      </c>
      <c r="B19" s="151">
        <v>501.91088249076739</v>
      </c>
      <c r="C19" s="369">
        <v>0.13128436792014</v>
      </c>
      <c r="D19" s="369">
        <v>0.25364492232754299</v>
      </c>
      <c r="E19" s="369">
        <v>0.55616701544993608</v>
      </c>
      <c r="F19" s="325">
        <v>5.8903694302379996E-2</v>
      </c>
    </row>
    <row r="20" spans="1:7" x14ac:dyDescent="0.2">
      <c r="A20" s="355" t="s">
        <v>28</v>
      </c>
      <c r="B20" s="152">
        <v>478.42712792664975</v>
      </c>
      <c r="C20" s="371">
        <v>0.18049920774044298</v>
      </c>
      <c r="D20" s="371">
        <v>0.28060306023273501</v>
      </c>
      <c r="E20" s="371">
        <v>0.50657910871506795</v>
      </c>
      <c r="F20" s="328">
        <v>3.2318623311745301E-2</v>
      </c>
      <c r="G20" s="358"/>
    </row>
    <row r="22" spans="1:7" x14ac:dyDescent="0.2">
      <c r="A22" s="980" t="s">
        <v>709</v>
      </c>
      <c r="B22" s="981"/>
      <c r="C22" s="981"/>
      <c r="D22" s="981"/>
      <c r="E22" s="982"/>
    </row>
    <row r="23" spans="1:7" x14ac:dyDescent="0.2">
      <c r="A23" s="1107" t="s">
        <v>711</v>
      </c>
      <c r="B23" s="314"/>
      <c r="C23" s="364">
        <v>2021</v>
      </c>
      <c r="D23" s="1122"/>
      <c r="E23" s="1179"/>
    </row>
    <row r="24" spans="1:7" x14ac:dyDescent="0.2">
      <c r="A24" s="1156"/>
      <c r="B24" s="595" t="s">
        <v>580</v>
      </c>
      <c r="C24" s="607">
        <v>0.21</v>
      </c>
      <c r="D24" s="1123"/>
      <c r="E24" s="1181"/>
    </row>
    <row r="25" spans="1:7" x14ac:dyDescent="0.2">
      <c r="A25" s="1108"/>
      <c r="B25" s="598" t="s">
        <v>581</v>
      </c>
      <c r="C25" s="608">
        <v>0.7</v>
      </c>
      <c r="D25" s="1124"/>
      <c r="E25" s="1180"/>
    </row>
    <row r="26" spans="1:7" ht="14.25" x14ac:dyDescent="0.2">
      <c r="A26" s="976" t="s">
        <v>710</v>
      </c>
      <c r="B26" s="593"/>
      <c r="C26" s="585" t="s">
        <v>28</v>
      </c>
      <c r="D26" s="594" t="s">
        <v>25</v>
      </c>
      <c r="E26" s="586" t="s">
        <v>577</v>
      </c>
    </row>
    <row r="27" spans="1:7" x14ac:dyDescent="0.2">
      <c r="A27" s="1117"/>
      <c r="B27" s="595" t="s">
        <v>580</v>
      </c>
      <c r="C27" s="596">
        <v>0.22506825463442401</v>
      </c>
      <c r="D27" s="596">
        <v>0.31199947814774898</v>
      </c>
      <c r="E27" s="597">
        <v>0.14221707746492299</v>
      </c>
    </row>
    <row r="28" spans="1:7" x14ac:dyDescent="0.2">
      <c r="A28" s="979"/>
      <c r="B28" s="598" t="s">
        <v>581</v>
      </c>
      <c r="C28" s="589">
        <v>0.72306684045151803</v>
      </c>
      <c r="D28" s="589">
        <v>0.74219753238416297</v>
      </c>
      <c r="E28" s="590">
        <v>0.96097381127195702</v>
      </c>
    </row>
    <row r="29" spans="1:7" x14ac:dyDescent="0.2">
      <c r="A29" s="17"/>
      <c r="B29" s="17"/>
      <c r="C29" s="17"/>
      <c r="D29" s="17"/>
    </row>
    <row r="30" spans="1:7" ht="56.25" customHeight="1" x14ac:dyDescent="0.2">
      <c r="A30" s="1163" t="s">
        <v>583</v>
      </c>
      <c r="B30" s="1163"/>
      <c r="C30" s="1163"/>
      <c r="D30" s="1163"/>
      <c r="E30" s="1163"/>
      <c r="F30" s="1163"/>
      <c r="G30" s="1163"/>
    </row>
    <row r="31" spans="1:7" x14ac:dyDescent="0.2">
      <c r="A31" s="17"/>
      <c r="B31" s="17"/>
      <c r="C31" s="17"/>
      <c r="D31" s="17"/>
    </row>
  </sheetData>
  <mergeCells count="13">
    <mergeCell ref="A7:G7"/>
    <mergeCell ref="A15:F15"/>
    <mergeCell ref="C8:G8"/>
    <mergeCell ref="C16:F16"/>
    <mergeCell ref="B16:B17"/>
    <mergeCell ref="A16:A17"/>
    <mergeCell ref="A8:A9"/>
    <mergeCell ref="B8:B9"/>
    <mergeCell ref="A30:G30"/>
    <mergeCell ref="A26:A28"/>
    <mergeCell ref="A23:A25"/>
    <mergeCell ref="D23:E25"/>
    <mergeCell ref="A22:E22"/>
  </mergeCells>
  <hyperlinks>
    <hyperlink ref="A5" location="'Kap. 9 Übersicht'!A1" display="Kapitel 9 Übersicht" xr:uid="{CBD78AE4-0B72-4F2B-84E4-8C307657ECA3}"/>
    <hyperlink ref="A4" location="Inhalt!A1" display="Inhaltsübersicht" xr:uid="{11951212-AEC4-4F0D-91E0-9F1BEF993C38}"/>
  </hyperlinks>
  <pageMargins left="0.7" right="0.7" top="0.78740157499999996" bottom="0.78740157499999996"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BD19E-9396-4BEC-839D-9F420FEA6F44}">
  <dimension ref="A1:H11"/>
  <sheetViews>
    <sheetView workbookViewId="0">
      <selection activeCell="D9" sqref="D9"/>
    </sheetView>
  </sheetViews>
  <sheetFormatPr baseColWidth="10" defaultColWidth="11.42578125" defaultRowHeight="12.75" x14ac:dyDescent="0.2"/>
  <cols>
    <col min="1" max="1" width="15.7109375" style="1" customWidth="1"/>
    <col min="2" max="6" width="17.7109375" style="1" customWidth="1"/>
    <col min="7" max="7" width="18" style="1" customWidth="1"/>
    <col min="8" max="8" width="17.7109375" style="1" customWidth="1"/>
    <col min="9" max="16384" width="11.42578125" style="1"/>
  </cols>
  <sheetData>
    <row r="1" spans="1:8" x14ac:dyDescent="0.2">
      <c r="A1" s="10" t="s">
        <v>34</v>
      </c>
    </row>
    <row r="2" spans="1:8" ht="14.25" x14ac:dyDescent="0.2">
      <c r="A2" s="9" t="s">
        <v>655</v>
      </c>
    </row>
    <row r="3" spans="1:8" x14ac:dyDescent="0.2">
      <c r="A3" s="9" t="s">
        <v>774</v>
      </c>
    </row>
    <row r="4" spans="1:8" x14ac:dyDescent="0.2">
      <c r="A4" s="4" t="s">
        <v>773</v>
      </c>
    </row>
    <row r="5" spans="1:8" x14ac:dyDescent="0.2">
      <c r="A5" s="4" t="s">
        <v>11</v>
      </c>
    </row>
    <row r="7" spans="1:8" ht="31.5" customHeight="1" x14ac:dyDescent="0.2">
      <c r="A7" s="24"/>
      <c r="B7" s="654" t="s">
        <v>151</v>
      </c>
      <c r="C7" s="610" t="s">
        <v>154</v>
      </c>
      <c r="D7" s="610" t="s">
        <v>153</v>
      </c>
      <c r="E7" s="661" t="s">
        <v>156</v>
      </c>
      <c r="F7" s="610" t="s">
        <v>157</v>
      </c>
      <c r="G7" s="610" t="s">
        <v>155</v>
      </c>
      <c r="H7" s="611" t="s">
        <v>152</v>
      </c>
    </row>
    <row r="8" spans="1:8" x14ac:dyDescent="0.2">
      <c r="A8" s="24" t="s">
        <v>142</v>
      </c>
      <c r="B8" s="660">
        <v>500</v>
      </c>
      <c r="C8" s="659">
        <v>8.4695872275403303</v>
      </c>
      <c r="D8" s="664">
        <v>0.83561065805117696</v>
      </c>
      <c r="E8" s="664">
        <v>0.82211558034702192</v>
      </c>
      <c r="F8" s="668" t="s">
        <v>344</v>
      </c>
      <c r="G8" s="666" t="s">
        <v>739</v>
      </c>
      <c r="H8" s="671" t="s">
        <v>344</v>
      </c>
    </row>
    <row r="9" spans="1:8" x14ac:dyDescent="0.2">
      <c r="A9" s="25" t="s">
        <v>143</v>
      </c>
      <c r="B9" s="662">
        <v>500</v>
      </c>
      <c r="C9" s="663">
        <v>-1.910882490767392</v>
      </c>
      <c r="D9" s="665">
        <v>0.58789327334369879</v>
      </c>
      <c r="E9" s="665">
        <v>0.61507070975231604</v>
      </c>
      <c r="F9" s="670" t="s">
        <v>741</v>
      </c>
      <c r="G9" s="667" t="s">
        <v>740</v>
      </c>
      <c r="H9" s="669" t="s">
        <v>741</v>
      </c>
    </row>
    <row r="11" spans="1:8" ht="27.75" customHeight="1" x14ac:dyDescent="0.2">
      <c r="A11" s="972" t="s">
        <v>859</v>
      </c>
      <c r="B11" s="973"/>
      <c r="C11" s="973"/>
      <c r="D11" s="973"/>
      <c r="E11" s="973"/>
      <c r="F11" s="973"/>
      <c r="G11" s="973"/>
      <c r="H11" s="973"/>
    </row>
  </sheetData>
  <mergeCells count="1">
    <mergeCell ref="A11:H11"/>
  </mergeCells>
  <hyperlinks>
    <hyperlink ref="A5" location="'Kap. 2 Übersicht'!A1" display="Kapitel 4 Übersicht" xr:uid="{6B357684-0542-4B57-8E33-27A2E7B7DCBF}"/>
    <hyperlink ref="A4" location="Inhalt!A1" display="Inhaltsübersicht" xr:uid="{17B4CED8-E380-4FFE-AFCA-C46B88E84643}"/>
  </hyperlinks>
  <pageMargins left="0.7" right="0.7" top="0.78740157499999996" bottom="0.78740157499999996"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33B95-FD37-449E-82DC-A60F71AECD02}">
  <dimension ref="A1:F11"/>
  <sheetViews>
    <sheetView workbookViewId="0">
      <selection activeCell="A13" sqref="A13:XFD13"/>
    </sheetView>
  </sheetViews>
  <sheetFormatPr baseColWidth="10" defaultColWidth="11.42578125" defaultRowHeight="12.75" x14ac:dyDescent="0.2"/>
  <cols>
    <col min="1" max="1" width="53.5703125" style="1" customWidth="1"/>
    <col min="2" max="16384" width="11.42578125" style="1"/>
  </cols>
  <sheetData>
    <row r="1" spans="1:6" x14ac:dyDescent="0.2">
      <c r="A1" s="10" t="s">
        <v>397</v>
      </c>
    </row>
    <row r="2" spans="1:6" ht="14.25" x14ac:dyDescent="0.2">
      <c r="A2" s="9" t="s">
        <v>394</v>
      </c>
    </row>
    <row r="3" spans="1:6" x14ac:dyDescent="0.2">
      <c r="A3" s="9" t="s">
        <v>317</v>
      </c>
    </row>
    <row r="4" spans="1:6" x14ac:dyDescent="0.2">
      <c r="A4" s="4" t="s">
        <v>773</v>
      </c>
    </row>
    <row r="5" spans="1:6" x14ac:dyDescent="0.2">
      <c r="A5" s="4" t="s">
        <v>11</v>
      </c>
    </row>
    <row r="6" spans="1:6" x14ac:dyDescent="0.2">
      <c r="F6" s="252"/>
    </row>
    <row r="7" spans="1:6" x14ac:dyDescent="0.2">
      <c r="C7" s="740"/>
    </row>
    <row r="8" spans="1:6" x14ac:dyDescent="0.2">
      <c r="A8" s="974" t="s">
        <v>159</v>
      </c>
      <c r="B8" s="975"/>
    </row>
    <row r="9" spans="1:6" ht="25.5" x14ac:dyDescent="0.2">
      <c r="A9" s="26" t="s">
        <v>161</v>
      </c>
      <c r="B9" s="260">
        <v>0.57621052290465213</v>
      </c>
    </row>
    <row r="10" spans="1:6" ht="25.5" x14ac:dyDescent="0.2">
      <c r="A10" s="26" t="s">
        <v>160</v>
      </c>
      <c r="B10" s="42">
        <v>0.14899315507432165</v>
      </c>
    </row>
    <row r="11" spans="1:6" x14ac:dyDescent="0.2">
      <c r="A11" s="27" t="s">
        <v>158</v>
      </c>
      <c r="B11" s="58">
        <v>0.27479632202102616</v>
      </c>
    </row>
  </sheetData>
  <mergeCells count="1">
    <mergeCell ref="A8:B8"/>
  </mergeCells>
  <hyperlinks>
    <hyperlink ref="A5" location="'Kap. 2 Übersicht'!A1" display="Kapitel 4 Übersicht" xr:uid="{950B3C4D-81F9-46BA-AEAD-7EDF0F03ED70}"/>
    <hyperlink ref="A4" location="Inhalt!A1" display="Inhaltsübersicht" xr:uid="{2F6D46D2-874B-497E-9F2F-83E09B7F41BB}"/>
  </hyperlinks>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A0B28-96F1-4F9B-A0E2-C1011C5C2108}">
  <dimension ref="A1:I27"/>
  <sheetViews>
    <sheetView topLeftCell="D21" workbookViewId="0"/>
  </sheetViews>
  <sheetFormatPr baseColWidth="10" defaultColWidth="11.42578125" defaultRowHeight="12.75" x14ac:dyDescent="0.2"/>
  <cols>
    <col min="1" max="1" width="11.42578125" style="1"/>
    <col min="2" max="2" width="12.42578125" style="1" bestFit="1" customWidth="1"/>
    <col min="3" max="3" width="14.7109375" style="1" bestFit="1" customWidth="1"/>
    <col min="4" max="4" width="24.7109375" style="1" bestFit="1" customWidth="1"/>
    <col min="5" max="5" width="22.5703125" style="1" bestFit="1" customWidth="1"/>
    <col min="6" max="6" width="15.28515625" style="1" bestFit="1" customWidth="1"/>
    <col min="7" max="7" width="17.7109375" style="1" bestFit="1" customWidth="1"/>
    <col min="8" max="8" width="26.7109375" style="1" customWidth="1"/>
    <col min="9" max="9" width="50.28515625" style="1" bestFit="1" customWidth="1"/>
    <col min="10" max="16384" width="11.42578125" style="1"/>
  </cols>
  <sheetData>
    <row r="1" spans="1:9" x14ac:dyDescent="0.2">
      <c r="A1" s="10" t="s">
        <v>527</v>
      </c>
      <c r="C1" s="10"/>
    </row>
    <row r="2" spans="1:9" ht="14.25" x14ac:dyDescent="0.2">
      <c r="A2" s="9" t="s">
        <v>394</v>
      </c>
      <c r="C2" s="9"/>
    </row>
    <row r="3" spans="1:9" x14ac:dyDescent="0.2">
      <c r="A3" s="9" t="s">
        <v>316</v>
      </c>
      <c r="C3" s="9"/>
    </row>
    <row r="4" spans="1:9" x14ac:dyDescent="0.2">
      <c r="A4" s="4" t="s">
        <v>773</v>
      </c>
    </row>
    <row r="5" spans="1:9" x14ac:dyDescent="0.2">
      <c r="A5" s="4" t="s">
        <v>11</v>
      </c>
      <c r="C5" s="4"/>
    </row>
    <row r="7" spans="1:9" x14ac:dyDescent="0.2">
      <c r="A7" s="967" t="s">
        <v>162</v>
      </c>
      <c r="B7" s="968"/>
      <c r="C7" s="968"/>
      <c r="D7" s="968"/>
      <c r="E7" s="968"/>
      <c r="F7" s="968"/>
      <c r="G7" s="968"/>
      <c r="H7" s="969"/>
      <c r="I7" s="44"/>
    </row>
    <row r="8" spans="1:9" x14ac:dyDescent="0.2">
      <c r="A8" s="967"/>
      <c r="B8" s="969"/>
      <c r="C8" s="21" t="s">
        <v>163</v>
      </c>
      <c r="D8" s="150" t="s">
        <v>145</v>
      </c>
      <c r="E8" s="18" t="s">
        <v>146</v>
      </c>
      <c r="F8" s="18" t="s">
        <v>147</v>
      </c>
      <c r="G8" s="18" t="s">
        <v>148</v>
      </c>
      <c r="H8" s="338" t="s">
        <v>164</v>
      </c>
      <c r="I8" s="792" t="s">
        <v>775</v>
      </c>
    </row>
    <row r="9" spans="1:9" x14ac:dyDescent="0.2">
      <c r="A9" s="976" t="s">
        <v>142</v>
      </c>
      <c r="B9" s="34" t="s">
        <v>288</v>
      </c>
      <c r="C9" s="413">
        <v>0.48910945743417306</v>
      </c>
      <c r="D9" s="45">
        <v>9.2975291304351698E-2</v>
      </c>
      <c r="E9" s="45">
        <v>9.6699298075842197E-2</v>
      </c>
      <c r="F9" s="45">
        <v>0.65794562329728701</v>
      </c>
      <c r="G9" s="46">
        <v>0.152379787322343</v>
      </c>
      <c r="H9" s="46">
        <v>0.81032541061963004</v>
      </c>
      <c r="I9" s="793">
        <v>-4.9492494624032934E-2</v>
      </c>
    </row>
    <row r="10" spans="1:9" x14ac:dyDescent="0.2">
      <c r="A10" s="977"/>
      <c r="B10" s="339" t="s">
        <v>289</v>
      </c>
      <c r="C10" s="423">
        <v>0.51089054256607713</v>
      </c>
      <c r="D10" s="106">
        <v>6.4633429358559299E-2</v>
      </c>
      <c r="E10" s="106">
        <v>7.5548665397602202E-2</v>
      </c>
      <c r="F10" s="106">
        <v>0.64909341369907803</v>
      </c>
      <c r="G10" s="128">
        <v>0.210724491544585</v>
      </c>
      <c r="H10" s="128">
        <v>0.85981790524366297</v>
      </c>
      <c r="I10" s="794"/>
    </row>
    <row r="11" spans="1:9" ht="12.75" customHeight="1" x14ac:dyDescent="0.2">
      <c r="A11" s="978" t="s">
        <v>143</v>
      </c>
      <c r="B11" s="17" t="s">
        <v>288</v>
      </c>
      <c r="C11" s="420">
        <v>0.49006638841359079</v>
      </c>
      <c r="D11" s="41">
        <v>0.128861124990861</v>
      </c>
      <c r="E11" s="41">
        <v>0.25608053794450603</v>
      </c>
      <c r="F11" s="41">
        <v>0.53554653688339005</v>
      </c>
      <c r="G11" s="42">
        <v>7.9511800181154599E-2</v>
      </c>
      <c r="H11" s="42">
        <v>0.6150583370645446</v>
      </c>
      <c r="I11" s="52">
        <v>5.3271765390128789E-2</v>
      </c>
    </row>
    <row r="12" spans="1:9" x14ac:dyDescent="0.2">
      <c r="A12" s="977"/>
      <c r="B12" s="339" t="s">
        <v>289</v>
      </c>
      <c r="C12" s="423">
        <v>0.50993361158656525</v>
      </c>
      <c r="D12" s="106">
        <v>0.16257255269624399</v>
      </c>
      <c r="E12" s="106">
        <v>0.27564087562921402</v>
      </c>
      <c r="F12" s="106">
        <v>0.50109008228575003</v>
      </c>
      <c r="G12" s="128">
        <v>6.06964893886658E-2</v>
      </c>
      <c r="H12" s="128">
        <v>0.56178657167441581</v>
      </c>
      <c r="I12" s="794"/>
    </row>
    <row r="13" spans="1:9" ht="12.75" customHeight="1" x14ac:dyDescent="0.2">
      <c r="A13" s="978" t="s">
        <v>144</v>
      </c>
      <c r="B13" s="17" t="s">
        <v>288</v>
      </c>
      <c r="C13" s="420">
        <v>0.4906073549984743</v>
      </c>
      <c r="D13" s="41">
        <v>0.13062696336804799</v>
      </c>
      <c r="E13" s="41">
        <v>0.20938969237864399</v>
      </c>
      <c r="F13" s="41">
        <v>0.60158520967278195</v>
      </c>
      <c r="G13" s="42">
        <v>5.8398134580553401E-2</v>
      </c>
      <c r="H13" s="42">
        <v>0.65998334425333538</v>
      </c>
      <c r="I13" s="52">
        <v>2.2820236811833539E-2</v>
      </c>
    </row>
    <row r="14" spans="1:9" x14ac:dyDescent="0.2">
      <c r="A14" s="977"/>
      <c r="B14" s="339" t="s">
        <v>289</v>
      </c>
      <c r="C14" s="423">
        <v>0.50939264500148851</v>
      </c>
      <c r="D14" s="106">
        <v>0.138477365870873</v>
      </c>
      <c r="E14" s="106">
        <v>0.224359526687646</v>
      </c>
      <c r="F14" s="106">
        <v>0.58942841919932298</v>
      </c>
      <c r="G14" s="128">
        <v>4.7734688242178899E-2</v>
      </c>
      <c r="H14" s="128">
        <v>0.63716310744150184</v>
      </c>
      <c r="I14" s="794"/>
    </row>
    <row r="15" spans="1:9" ht="12.75" customHeight="1" x14ac:dyDescent="0.2">
      <c r="A15" s="978" t="s">
        <v>503</v>
      </c>
      <c r="B15" s="17" t="s">
        <v>288</v>
      </c>
      <c r="C15" s="420">
        <v>0.49181785991284294</v>
      </c>
      <c r="D15" s="41">
        <v>0.13325974925401299</v>
      </c>
      <c r="E15" s="41">
        <v>0.36871566094836294</v>
      </c>
      <c r="F15" s="41">
        <v>0.41891255988244702</v>
      </c>
      <c r="G15" s="42">
        <v>7.9112029915143003E-2</v>
      </c>
      <c r="H15" s="42">
        <v>0.49802458979759001</v>
      </c>
      <c r="I15" s="52">
        <v>0.14238037986502616</v>
      </c>
    </row>
    <row r="16" spans="1:9" x14ac:dyDescent="0.2">
      <c r="A16" s="979"/>
      <c r="B16" s="84" t="s">
        <v>289</v>
      </c>
      <c r="C16" s="423">
        <v>0.50818214008720364</v>
      </c>
      <c r="D16" s="49">
        <v>0.21459019474455601</v>
      </c>
      <c r="E16" s="49">
        <v>0.42976559532284703</v>
      </c>
      <c r="F16" s="49">
        <v>0.32158574136145207</v>
      </c>
      <c r="G16" s="50">
        <v>3.4058468571111798E-2</v>
      </c>
      <c r="H16" s="50">
        <v>0.35564420993256385</v>
      </c>
      <c r="I16" s="53"/>
    </row>
    <row r="17" spans="1:9" x14ac:dyDescent="0.2">
      <c r="A17" s="980" t="s">
        <v>697</v>
      </c>
      <c r="B17" s="981"/>
      <c r="C17" s="981"/>
      <c r="D17" s="981"/>
      <c r="E17" s="981"/>
      <c r="F17" s="981"/>
      <c r="G17" s="981"/>
      <c r="H17" s="982"/>
      <c r="I17" s="44"/>
    </row>
    <row r="18" spans="1:9" x14ac:dyDescent="0.2">
      <c r="A18" s="32"/>
      <c r="B18" s="23"/>
      <c r="C18" s="21" t="s">
        <v>163</v>
      </c>
      <c r="D18" s="32" t="s">
        <v>145</v>
      </c>
      <c r="E18" s="22" t="s">
        <v>146</v>
      </c>
      <c r="F18" s="22" t="s">
        <v>147</v>
      </c>
      <c r="G18" s="23" t="s">
        <v>148</v>
      </c>
      <c r="H18" s="33" t="s">
        <v>164</v>
      </c>
      <c r="I18" s="792" t="s">
        <v>776</v>
      </c>
    </row>
    <row r="19" spans="1:9" x14ac:dyDescent="0.2">
      <c r="A19" s="976" t="s">
        <v>142</v>
      </c>
      <c r="B19" s="115" t="s">
        <v>695</v>
      </c>
      <c r="C19" s="464">
        <v>0.29288977335237326</v>
      </c>
      <c r="D19" s="45">
        <v>0.16241710373737198</v>
      </c>
      <c r="E19" s="45">
        <v>0.14105332204062601</v>
      </c>
      <c r="F19" s="45">
        <v>0.61789810292462399</v>
      </c>
      <c r="G19" s="46">
        <v>7.8631471297264402E-2</v>
      </c>
      <c r="H19" s="46">
        <v>0.69652957422188844</v>
      </c>
      <c r="I19" s="793">
        <v>-0.19668939662872753</v>
      </c>
    </row>
    <row r="20" spans="1:9" x14ac:dyDescent="0.2">
      <c r="A20" s="977"/>
      <c r="B20" s="35" t="s">
        <v>696</v>
      </c>
      <c r="C20" s="405">
        <v>0.70711022664769041</v>
      </c>
      <c r="D20" s="106">
        <v>4.3734897629721499E-2</v>
      </c>
      <c r="E20" s="106">
        <v>6.3046131519743503E-2</v>
      </c>
      <c r="F20" s="106">
        <v>0.66813780936568901</v>
      </c>
      <c r="G20" s="128">
        <v>0.22508116148492699</v>
      </c>
      <c r="H20" s="128">
        <v>0.89321897085061597</v>
      </c>
      <c r="I20" s="794"/>
    </row>
    <row r="21" spans="1:9" ht="12.75" customHeight="1" x14ac:dyDescent="0.2">
      <c r="A21" s="978" t="s">
        <v>143</v>
      </c>
      <c r="B21" s="36" t="s">
        <v>695</v>
      </c>
      <c r="C21" s="464">
        <v>0.29261022127880165</v>
      </c>
      <c r="D21" s="41">
        <v>0.32032487409693206</v>
      </c>
      <c r="E21" s="41">
        <v>0.35988294324812303</v>
      </c>
      <c r="F21" s="41">
        <v>0.30527404395076901</v>
      </c>
      <c r="G21" s="42">
        <v>1.4518138704004899E-2</v>
      </c>
      <c r="H21" s="42">
        <v>0.31979218265477394</v>
      </c>
      <c r="I21" s="52">
        <v>-0.37900051535032742</v>
      </c>
    </row>
    <row r="22" spans="1:9" x14ac:dyDescent="0.2">
      <c r="A22" s="977"/>
      <c r="B22" s="35" t="s">
        <v>696</v>
      </c>
      <c r="C22" s="476">
        <v>0.70738977872116593</v>
      </c>
      <c r="D22" s="106">
        <v>7.3964007334657994E-2</v>
      </c>
      <c r="E22" s="106">
        <v>0.22724329466032001</v>
      </c>
      <c r="F22" s="106">
        <v>0.60595974085436399</v>
      </c>
      <c r="G22" s="128">
        <v>9.2832957150737305E-2</v>
      </c>
      <c r="H22" s="128">
        <v>0.69879269800510135</v>
      </c>
      <c r="I22" s="794"/>
    </row>
    <row r="23" spans="1:9" ht="12.75" customHeight="1" x14ac:dyDescent="0.2">
      <c r="A23" s="978" t="s">
        <v>144</v>
      </c>
      <c r="B23" s="17" t="s">
        <v>695</v>
      </c>
      <c r="C23" s="404">
        <v>0.29093276749311092</v>
      </c>
      <c r="D23" s="41">
        <v>0.36577108082481102</v>
      </c>
      <c r="E23" s="41">
        <v>0.33794736963105898</v>
      </c>
      <c r="F23" s="41">
        <v>0.291659851996384</v>
      </c>
      <c r="G23" s="42">
        <v>4.6216975477528701E-3</v>
      </c>
      <c r="H23" s="42">
        <v>0.29628154954413688</v>
      </c>
      <c r="I23" s="52">
        <v>-0.4965358964272939</v>
      </c>
    </row>
    <row r="24" spans="1:9" x14ac:dyDescent="0.2">
      <c r="A24" s="977"/>
      <c r="B24" s="17" t="s">
        <v>696</v>
      </c>
      <c r="C24" s="464">
        <v>0.70906723250688775</v>
      </c>
      <c r="D24" s="106">
        <v>3.9786224150058502E-2</v>
      </c>
      <c r="E24" s="106">
        <v>0.16739632987850001</v>
      </c>
      <c r="F24" s="106">
        <v>0.72001525201751504</v>
      </c>
      <c r="G24" s="128">
        <v>7.2802193953915795E-2</v>
      </c>
      <c r="H24" s="128">
        <v>0.79281744597143078</v>
      </c>
      <c r="I24" s="794"/>
    </row>
    <row r="25" spans="1:9" ht="12.75" customHeight="1" x14ac:dyDescent="0.2">
      <c r="A25" s="978" t="s">
        <v>503</v>
      </c>
      <c r="B25" s="340" t="s">
        <v>695</v>
      </c>
      <c r="C25" s="404">
        <v>0.25833754910428158</v>
      </c>
      <c r="D25" s="41">
        <v>0.36178239815633295</v>
      </c>
      <c r="E25" s="41">
        <v>0.43344185088402398</v>
      </c>
      <c r="F25" s="41">
        <v>0.18791708113428199</v>
      </c>
      <c r="G25" s="42">
        <v>1.68586698253506E-2</v>
      </c>
      <c r="H25" s="42">
        <v>0.20477575095963257</v>
      </c>
      <c r="I25" s="52">
        <v>-0.29783585838133658</v>
      </c>
    </row>
    <row r="26" spans="1:9" x14ac:dyDescent="0.2">
      <c r="A26" s="979"/>
      <c r="B26" s="17" t="s">
        <v>696</v>
      </c>
      <c r="C26" s="464">
        <v>0.74166245089571481</v>
      </c>
      <c r="D26" s="49">
        <v>0.109387297349201</v>
      </c>
      <c r="E26" s="49">
        <v>0.38800109330981608</v>
      </c>
      <c r="F26" s="49">
        <v>0.43268574591575193</v>
      </c>
      <c r="G26" s="50">
        <v>6.99258634252172E-2</v>
      </c>
      <c r="H26" s="50">
        <v>0.50261160934096916</v>
      </c>
      <c r="I26" s="53"/>
    </row>
    <row r="27" spans="1:9" x14ac:dyDescent="0.2">
      <c r="B27" s="18"/>
      <c r="C27" s="18"/>
    </row>
  </sheetData>
  <mergeCells count="11">
    <mergeCell ref="A19:A20"/>
    <mergeCell ref="A21:A22"/>
    <mergeCell ref="A25:A26"/>
    <mergeCell ref="A23:A24"/>
    <mergeCell ref="A7:H7"/>
    <mergeCell ref="A8:B8"/>
    <mergeCell ref="A17:H17"/>
    <mergeCell ref="A9:A10"/>
    <mergeCell ref="A11:A12"/>
    <mergeCell ref="A13:A14"/>
    <mergeCell ref="A15:A16"/>
  </mergeCells>
  <hyperlinks>
    <hyperlink ref="A5" location="'Kap. 2 Übersicht'!A1" display="Kapitel 4 Übersicht" xr:uid="{A62D890A-8751-45F7-8879-5B94069C2011}"/>
    <hyperlink ref="A4" location="Inhalt!A1" display="Inhaltsübersicht" xr:uid="{149E71D2-32C7-43E9-97D2-2A80961C44D8}"/>
  </hyperlinks>
  <pageMargins left="0.7" right="0.7" top="0.78740157499999996" bottom="0.78740157499999996"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AF44-1827-4867-89C1-67D00D11C618}">
  <dimension ref="A1:C11"/>
  <sheetViews>
    <sheetView workbookViewId="0">
      <selection activeCell="A16" sqref="A16"/>
    </sheetView>
  </sheetViews>
  <sheetFormatPr baseColWidth="10" defaultColWidth="11.42578125" defaultRowHeight="12.75" x14ac:dyDescent="0.2"/>
  <cols>
    <col min="1" max="1" width="54.28515625" style="1" customWidth="1"/>
    <col min="2" max="3" width="18.140625" style="1" customWidth="1"/>
    <col min="4" max="16384" width="11.42578125" style="1"/>
  </cols>
  <sheetData>
    <row r="1" spans="1:3" x14ac:dyDescent="0.2">
      <c r="A1" s="10" t="s">
        <v>398</v>
      </c>
    </row>
    <row r="2" spans="1:3" ht="14.25" x14ac:dyDescent="0.2">
      <c r="A2" s="9" t="s">
        <v>394</v>
      </c>
    </row>
    <row r="3" spans="1:3" x14ac:dyDescent="0.2">
      <c r="A3" s="9" t="s">
        <v>166</v>
      </c>
    </row>
    <row r="4" spans="1:3" x14ac:dyDescent="0.2">
      <c r="A4" s="4" t="s">
        <v>773</v>
      </c>
    </row>
    <row r="5" spans="1:3" x14ac:dyDescent="0.2">
      <c r="A5" s="4" t="s">
        <v>11</v>
      </c>
    </row>
    <row r="7" spans="1:3" ht="12.75" customHeight="1" x14ac:dyDescent="0.2">
      <c r="A7" s="983" t="s">
        <v>698</v>
      </c>
      <c r="B7" s="984"/>
      <c r="C7" s="985"/>
    </row>
    <row r="8" spans="1:3" ht="27.75" customHeight="1" x14ac:dyDescent="0.2">
      <c r="A8" s="27"/>
      <c r="B8" s="797" t="s">
        <v>868</v>
      </c>
      <c r="C8" s="798" t="s">
        <v>869</v>
      </c>
    </row>
    <row r="9" spans="1:3" ht="25.5" x14ac:dyDescent="0.2">
      <c r="A9" s="26" t="s">
        <v>167</v>
      </c>
      <c r="B9" s="111">
        <v>0.68575965951897144</v>
      </c>
      <c r="C9" s="237">
        <v>0.31079917379248301</v>
      </c>
    </row>
    <row r="10" spans="1:3" ht="38.25" x14ac:dyDescent="0.2">
      <c r="A10" s="800" t="s">
        <v>168</v>
      </c>
      <c r="B10" s="111">
        <v>9.060977741304671E-2</v>
      </c>
      <c r="C10" s="237">
        <v>0.29044486011165849</v>
      </c>
    </row>
    <row r="11" spans="1:3" ht="25.5" x14ac:dyDescent="0.2">
      <c r="A11" s="799" t="s">
        <v>870</v>
      </c>
      <c r="B11" s="113">
        <v>0.22363056306798179</v>
      </c>
      <c r="C11" s="241">
        <v>0.39875596609585851</v>
      </c>
    </row>
  </sheetData>
  <mergeCells count="1">
    <mergeCell ref="A7:C7"/>
  </mergeCells>
  <hyperlinks>
    <hyperlink ref="A5" location="'Kap. 2 Übersicht'!A1" display="Kapitel 4 Übersicht" xr:uid="{A4B4298C-44D5-4CCF-AA61-8D4F7657A542}"/>
    <hyperlink ref="A4" location="Inhalt!A1" display="Inhaltsübersicht" xr:uid="{57838F25-0DE8-4625-ACEF-B64012455E90}"/>
  </hyperlinks>
  <pageMargins left="0.7" right="0.7" top="0.78740157499999996" bottom="0.78740157499999996"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BB5C2-3251-4153-8EAD-D6AF575450E9}">
  <dimension ref="A1:J38"/>
  <sheetViews>
    <sheetView topLeftCell="A12" workbookViewId="0">
      <selection activeCell="L4" sqref="L4"/>
    </sheetView>
  </sheetViews>
  <sheetFormatPr baseColWidth="10" defaultColWidth="11.42578125" defaultRowHeight="12.75" x14ac:dyDescent="0.2"/>
  <cols>
    <col min="1" max="1" width="22.7109375" style="1" customWidth="1"/>
    <col min="2" max="9" width="18.140625" style="1" customWidth="1"/>
    <col min="10" max="16384" width="11.42578125" style="1"/>
  </cols>
  <sheetData>
    <row r="1" spans="1:6" x14ac:dyDescent="0.2">
      <c r="A1" s="10" t="s">
        <v>400</v>
      </c>
    </row>
    <row r="2" spans="1:6" ht="14.25" x14ac:dyDescent="0.2">
      <c r="A2" s="9" t="s">
        <v>399</v>
      </c>
    </row>
    <row r="3" spans="1:6" x14ac:dyDescent="0.2">
      <c r="A3" s="9" t="s">
        <v>316</v>
      </c>
    </row>
    <row r="4" spans="1:6" x14ac:dyDescent="0.2">
      <c r="A4" s="4" t="s">
        <v>773</v>
      </c>
    </row>
    <row r="5" spans="1:6" x14ac:dyDescent="0.2">
      <c r="A5" s="4" t="s">
        <v>11</v>
      </c>
    </row>
    <row r="7" spans="1:6" x14ac:dyDescent="0.2">
      <c r="A7" s="967" t="s">
        <v>214</v>
      </c>
      <c r="B7" s="968"/>
      <c r="C7" s="968"/>
      <c r="D7" s="968"/>
      <c r="E7" s="968"/>
      <c r="F7" s="969"/>
    </row>
    <row r="8" spans="1:6" ht="30" customHeight="1" x14ac:dyDescent="0.2">
      <c r="A8" s="21"/>
      <c r="B8" s="39" t="s">
        <v>179</v>
      </c>
      <c r="C8" s="39" t="s">
        <v>180</v>
      </c>
      <c r="D8" s="39" t="s">
        <v>181</v>
      </c>
      <c r="E8" s="40" t="s">
        <v>182</v>
      </c>
      <c r="F8" s="801" t="s">
        <v>871</v>
      </c>
    </row>
    <row r="9" spans="1:6" x14ac:dyDescent="0.2">
      <c r="A9" s="967" t="s">
        <v>169</v>
      </c>
      <c r="B9" s="968"/>
      <c r="C9" s="968"/>
      <c r="D9" s="968"/>
      <c r="E9" s="968"/>
      <c r="F9" s="969"/>
    </row>
    <row r="10" spans="1:6" x14ac:dyDescent="0.2">
      <c r="A10" s="44" t="s">
        <v>199</v>
      </c>
      <c r="B10" s="41">
        <v>0.22367295258617201</v>
      </c>
      <c r="C10" s="41">
        <v>0.16240200322290699</v>
      </c>
      <c r="D10" s="41">
        <v>0.55900775078518194</v>
      </c>
      <c r="E10" s="42">
        <v>5.4917293405748802E-2</v>
      </c>
      <c r="F10" s="43">
        <v>0.61392504419093075</v>
      </c>
    </row>
    <row r="11" spans="1:6" x14ac:dyDescent="0.2">
      <c r="A11" s="19" t="s">
        <v>198</v>
      </c>
      <c r="B11" s="41">
        <v>0.13185045462115799</v>
      </c>
      <c r="C11" s="41">
        <v>0.12242240236402099</v>
      </c>
      <c r="D11" s="41">
        <v>0.62641953516055404</v>
      </c>
      <c r="E11" s="42">
        <v>0.119307607854318</v>
      </c>
      <c r="F11" s="43">
        <v>0.74572714301487208</v>
      </c>
    </row>
    <row r="12" spans="1:6" x14ac:dyDescent="0.2">
      <c r="A12" s="19" t="s">
        <v>197</v>
      </c>
      <c r="B12" s="41">
        <v>7.3396259711023995E-2</v>
      </c>
      <c r="C12" s="41">
        <v>8.8932123991731005E-2</v>
      </c>
      <c r="D12" s="41">
        <v>0.66432650471191501</v>
      </c>
      <c r="E12" s="42">
        <v>0.17334511158536101</v>
      </c>
      <c r="F12" s="43">
        <v>0.83767161629727604</v>
      </c>
    </row>
    <row r="13" spans="1:6" x14ac:dyDescent="0.2">
      <c r="A13" s="19" t="s">
        <v>196</v>
      </c>
      <c r="B13" s="41">
        <v>4.5512040621643303E-2</v>
      </c>
      <c r="C13" s="41">
        <v>6.5385954141203503E-2</v>
      </c>
      <c r="D13" s="41">
        <v>0.67362151542479598</v>
      </c>
      <c r="E13" s="42">
        <v>0.21548048981236601</v>
      </c>
      <c r="F13" s="43">
        <v>0.88910200523716199</v>
      </c>
    </row>
    <row r="14" spans="1:6" x14ac:dyDescent="0.2">
      <c r="A14" s="19" t="s">
        <v>195</v>
      </c>
      <c r="B14" s="41">
        <v>3.63125199424E-2</v>
      </c>
      <c r="C14" s="41">
        <v>5.7557065113428903E-2</v>
      </c>
      <c r="D14" s="41">
        <v>0.67105963110612499</v>
      </c>
      <c r="E14" s="42">
        <v>0.235070783838009</v>
      </c>
      <c r="F14" s="43">
        <v>0.90613041494413404</v>
      </c>
    </row>
    <row r="15" spans="1:6" x14ac:dyDescent="0.2">
      <c r="A15" s="27" t="s">
        <v>194</v>
      </c>
      <c r="B15" s="41">
        <v>3.5547978295298002E-2</v>
      </c>
      <c r="C15" s="41">
        <v>5.6934055627712102E-2</v>
      </c>
      <c r="D15" s="41">
        <v>0.673433886344733</v>
      </c>
      <c r="E15" s="42">
        <v>0.234084079732264</v>
      </c>
      <c r="F15" s="43">
        <v>0.90751796607699697</v>
      </c>
    </row>
    <row r="16" spans="1:6" x14ac:dyDescent="0.2">
      <c r="A16" s="967" t="s">
        <v>176</v>
      </c>
      <c r="B16" s="968"/>
      <c r="C16" s="968"/>
      <c r="D16" s="968"/>
      <c r="E16" s="968"/>
      <c r="F16" s="969"/>
    </row>
    <row r="17" spans="1:10" x14ac:dyDescent="0.2">
      <c r="A17" s="44" t="s">
        <v>199</v>
      </c>
      <c r="B17" s="45">
        <v>0.39604932621355698</v>
      </c>
      <c r="C17" s="45">
        <v>0.34616152394787902</v>
      </c>
      <c r="D17" s="45">
        <v>0.24500964945825801</v>
      </c>
      <c r="E17" s="46">
        <v>1.27795003802906E-2</v>
      </c>
      <c r="F17" s="47">
        <v>0.25778914983854861</v>
      </c>
    </row>
    <row r="18" spans="1:10" x14ac:dyDescent="0.2">
      <c r="A18" s="19" t="s">
        <v>198</v>
      </c>
      <c r="B18" s="41">
        <v>0.24118705319352099</v>
      </c>
      <c r="C18" s="41">
        <v>0.321932799278912</v>
      </c>
      <c r="D18" s="41">
        <v>0.39670288126521802</v>
      </c>
      <c r="E18" s="42">
        <v>4.0177266262288902E-2</v>
      </c>
      <c r="F18" s="48">
        <v>0.43688014752750692</v>
      </c>
    </row>
    <row r="19" spans="1:10" x14ac:dyDescent="0.2">
      <c r="A19" s="19" t="s">
        <v>197</v>
      </c>
      <c r="B19" s="41">
        <v>0.138674323303211</v>
      </c>
      <c r="C19" s="41">
        <v>0.27554580619090102</v>
      </c>
      <c r="D19" s="41">
        <v>0.520435921827476</v>
      </c>
      <c r="E19" s="42">
        <v>6.5343948678327199E-2</v>
      </c>
      <c r="F19" s="48">
        <v>0.58577987050580316</v>
      </c>
    </row>
    <row r="20" spans="1:10" x14ac:dyDescent="0.2">
      <c r="A20" s="19" t="s">
        <v>196</v>
      </c>
      <c r="B20" s="41">
        <v>8.9926785479559998E-2</v>
      </c>
      <c r="C20" s="41">
        <v>0.24030441765121599</v>
      </c>
      <c r="D20" s="41">
        <v>0.584898329296759</v>
      </c>
      <c r="E20" s="42">
        <v>8.4870467572505701E-2</v>
      </c>
      <c r="F20" s="48">
        <v>0.66976879686926472</v>
      </c>
    </row>
    <row r="21" spans="1:10" x14ac:dyDescent="0.2">
      <c r="A21" s="19" t="s">
        <v>195</v>
      </c>
      <c r="B21" s="41">
        <v>7.0772045235986306E-2</v>
      </c>
      <c r="C21" s="41">
        <v>0.224487898103715</v>
      </c>
      <c r="D21" s="41">
        <v>0.60739866359221895</v>
      </c>
      <c r="E21" s="42">
        <v>9.7341393068040794E-2</v>
      </c>
      <c r="F21" s="48">
        <v>0.70474005666025974</v>
      </c>
    </row>
    <row r="22" spans="1:10" x14ac:dyDescent="0.2">
      <c r="A22" s="27" t="s">
        <v>194</v>
      </c>
      <c r="B22" s="41">
        <v>6.7693025900304904E-2</v>
      </c>
      <c r="C22" s="41">
        <v>0.22742399155116499</v>
      </c>
      <c r="D22" s="41">
        <v>0.61343101357733898</v>
      </c>
      <c r="E22" s="42">
        <v>9.1451968971187306E-2</v>
      </c>
      <c r="F22" s="48">
        <v>0.70488298254852633</v>
      </c>
    </row>
    <row r="23" spans="1:10" x14ac:dyDescent="0.2">
      <c r="A23" s="967" t="s">
        <v>177</v>
      </c>
      <c r="B23" s="968"/>
      <c r="C23" s="968"/>
      <c r="D23" s="968"/>
      <c r="E23" s="968"/>
      <c r="F23" s="969"/>
    </row>
    <row r="24" spans="1:10" x14ac:dyDescent="0.2">
      <c r="A24" s="44" t="s">
        <v>199</v>
      </c>
      <c r="B24" s="41">
        <v>0.43626337417244598</v>
      </c>
      <c r="C24" s="41">
        <v>0.313093654905297</v>
      </c>
      <c r="D24" s="41">
        <v>0.24468924438512499</v>
      </c>
      <c r="E24" s="42">
        <v>5.9537265371129404E-3</v>
      </c>
      <c r="F24" s="48">
        <v>0.25064297092223792</v>
      </c>
    </row>
    <row r="25" spans="1:10" x14ac:dyDescent="0.2">
      <c r="A25" s="19" t="s">
        <v>198</v>
      </c>
      <c r="B25" s="41">
        <v>0.24706536821783801</v>
      </c>
      <c r="C25" s="41">
        <v>0.28779737929855098</v>
      </c>
      <c r="D25" s="41">
        <v>0.43893958830589203</v>
      </c>
      <c r="E25" s="42">
        <v>2.6197664177677001E-2</v>
      </c>
      <c r="F25" s="48">
        <v>0.46513725248356902</v>
      </c>
    </row>
    <row r="26" spans="1:10" x14ac:dyDescent="0.2">
      <c r="A26" s="19" t="s">
        <v>197</v>
      </c>
      <c r="B26" s="41">
        <v>0.12681401234697101</v>
      </c>
      <c r="C26" s="41">
        <v>0.23096953749167701</v>
      </c>
      <c r="D26" s="41">
        <v>0.59383282505615698</v>
      </c>
      <c r="E26" s="42">
        <v>4.83836251051852E-2</v>
      </c>
      <c r="F26" s="48">
        <v>0.64221645016134221</v>
      </c>
    </row>
    <row r="27" spans="1:10" x14ac:dyDescent="0.2">
      <c r="A27" s="19" t="s">
        <v>196</v>
      </c>
      <c r="B27" s="41">
        <v>6.7641603098626199E-2</v>
      </c>
      <c r="C27" s="41">
        <v>0.18796772399624501</v>
      </c>
      <c r="D27" s="41">
        <v>0.67896982131512296</v>
      </c>
      <c r="E27" s="42">
        <v>6.5420851589973794E-2</v>
      </c>
      <c r="F27" s="48">
        <v>0.74439067290509675</v>
      </c>
    </row>
    <row r="28" spans="1:10" x14ac:dyDescent="0.2">
      <c r="A28" s="19" t="s">
        <v>195</v>
      </c>
      <c r="B28" s="41">
        <v>4.3684121805948002E-2</v>
      </c>
      <c r="C28" s="41">
        <v>0.162171940524311</v>
      </c>
      <c r="D28" s="41">
        <v>0.71740857722398599</v>
      </c>
      <c r="E28" s="42">
        <v>7.6735360445753895E-2</v>
      </c>
      <c r="F28" s="48">
        <v>0.7941439376697399</v>
      </c>
    </row>
    <row r="29" spans="1:10" x14ac:dyDescent="0.2">
      <c r="A29" s="27" t="s">
        <v>194</v>
      </c>
      <c r="B29" s="41">
        <v>3.53367801681111E-2</v>
      </c>
      <c r="C29" s="41">
        <v>0.16320322437215601</v>
      </c>
      <c r="D29" s="41">
        <v>0.72790576033080601</v>
      </c>
      <c r="E29" s="42">
        <v>7.3554235128924006E-2</v>
      </c>
      <c r="F29" s="48">
        <v>0.80145999545973001</v>
      </c>
    </row>
    <row r="30" spans="1:10" x14ac:dyDescent="0.2">
      <c r="A30" s="896"/>
      <c r="B30" s="897"/>
      <c r="C30" s="897"/>
      <c r="D30" s="897"/>
      <c r="E30" s="897"/>
      <c r="F30" s="897"/>
      <c r="G30" s="719"/>
      <c r="H30" s="719"/>
      <c r="I30" s="719"/>
      <c r="J30" s="719"/>
    </row>
    <row r="31" spans="1:10" x14ac:dyDescent="0.2">
      <c r="A31" s="986" t="s">
        <v>178</v>
      </c>
      <c r="B31" s="987"/>
      <c r="C31" s="987"/>
      <c r="D31" s="987"/>
      <c r="E31" s="987"/>
      <c r="F31" s="987"/>
      <c r="G31" s="987"/>
      <c r="H31" s="987"/>
      <c r="I31" s="987"/>
      <c r="J31" s="908"/>
    </row>
    <row r="32" spans="1:10" ht="51" x14ac:dyDescent="0.2">
      <c r="A32" s="892"/>
      <c r="B32" s="898" t="s">
        <v>179</v>
      </c>
      <c r="C32" s="899" t="s">
        <v>890</v>
      </c>
      <c r="D32" s="899" t="s">
        <v>146</v>
      </c>
      <c r="E32" s="899" t="s">
        <v>284</v>
      </c>
      <c r="F32" s="899" t="s">
        <v>181</v>
      </c>
      <c r="G32" s="899" t="s">
        <v>285</v>
      </c>
      <c r="H32" s="899" t="s">
        <v>182</v>
      </c>
      <c r="I32" s="894" t="s">
        <v>286</v>
      </c>
      <c r="J32" s="900" t="s">
        <v>871</v>
      </c>
    </row>
    <row r="33" spans="1:10" x14ac:dyDescent="0.2">
      <c r="A33" s="789" t="s">
        <v>199</v>
      </c>
      <c r="B33" s="901">
        <v>0.44203726465446602</v>
      </c>
      <c r="C33" s="902">
        <v>2.91458834505041E-2</v>
      </c>
      <c r="D33" s="902">
        <v>0.41610144846267499</v>
      </c>
      <c r="E33" s="902">
        <v>2.0584591010387999E-2</v>
      </c>
      <c r="F33" s="902">
        <v>0.13392390331357701</v>
      </c>
      <c r="G33" s="109">
        <v>1.7250288036391798E-2</v>
      </c>
      <c r="H33" s="902">
        <v>7.9373835692803409E-3</v>
      </c>
      <c r="I33" s="903">
        <v>2.92134097590131E-3</v>
      </c>
      <c r="J33" s="904">
        <v>0.14186128688285735</v>
      </c>
    </row>
    <row r="34" spans="1:10" x14ac:dyDescent="0.2">
      <c r="A34" s="789" t="s">
        <v>198</v>
      </c>
      <c r="B34" s="727">
        <v>0.27267073906917</v>
      </c>
      <c r="C34" s="897">
        <v>3.0535262553856399E-2</v>
      </c>
      <c r="D34" s="897">
        <v>0.42366041564276502</v>
      </c>
      <c r="E34" s="897">
        <v>1.8661220975235E-2</v>
      </c>
      <c r="F34" s="897">
        <v>0.26816783803990601</v>
      </c>
      <c r="G34" s="897">
        <v>2.3907571393814199E-2</v>
      </c>
      <c r="H34" s="897">
        <v>3.5501007248160202E-2</v>
      </c>
      <c r="I34" s="738">
        <v>7.1532612202482001E-3</v>
      </c>
      <c r="J34" s="905">
        <v>0.3036688452880662</v>
      </c>
    </row>
    <row r="35" spans="1:10" x14ac:dyDescent="0.2">
      <c r="A35" s="789" t="s">
        <v>197</v>
      </c>
      <c r="B35" s="727">
        <v>0.178827325828505</v>
      </c>
      <c r="C35" s="897">
        <v>1.22020102622915E-2</v>
      </c>
      <c r="D35" s="897">
        <v>0.40980780508617698</v>
      </c>
      <c r="E35" s="897">
        <v>1.27714767412456E-2</v>
      </c>
      <c r="F35" s="897">
        <v>0.35766023597263902</v>
      </c>
      <c r="G35" s="897">
        <v>1.4790806009528401E-2</v>
      </c>
      <c r="H35" s="897">
        <v>5.3704633112678098E-2</v>
      </c>
      <c r="I35" s="738">
        <v>6.6183407441945102E-3</v>
      </c>
      <c r="J35" s="905">
        <v>0.41136486908531711</v>
      </c>
    </row>
    <row r="36" spans="1:10" x14ac:dyDescent="0.2">
      <c r="A36" s="789" t="s">
        <v>196</v>
      </c>
      <c r="B36" s="727">
        <v>0.13109844078039501</v>
      </c>
      <c r="C36" s="897">
        <v>9.7582440404125996E-3</v>
      </c>
      <c r="D36" s="897">
        <v>0.398452834488842</v>
      </c>
      <c r="E36" s="897">
        <v>1.2979392798764301E-2</v>
      </c>
      <c r="F36" s="897">
        <v>0.41111584527337902</v>
      </c>
      <c r="G36" s="897">
        <v>1.32542389538449E-2</v>
      </c>
      <c r="H36" s="897">
        <v>5.93328794573992E-2</v>
      </c>
      <c r="I36" s="738">
        <v>6.4646841674680803E-3</v>
      </c>
      <c r="J36" s="905">
        <v>0.4704487247307782</v>
      </c>
    </row>
    <row r="37" spans="1:10" x14ac:dyDescent="0.2">
      <c r="A37" s="789" t="s">
        <v>195</v>
      </c>
      <c r="B37" s="727">
        <v>0.111676156427075</v>
      </c>
      <c r="C37" s="897">
        <v>9.3794940343427408E-3</v>
      </c>
      <c r="D37" s="897">
        <v>0.39013753971240001</v>
      </c>
      <c r="E37" s="897">
        <v>1.5093263607149399E-2</v>
      </c>
      <c r="F37" s="897">
        <v>0.42762542232437301</v>
      </c>
      <c r="G37" s="897">
        <v>1.59994936690258E-2</v>
      </c>
      <c r="H37" s="897">
        <v>7.0560881536141998E-2</v>
      </c>
      <c r="I37" s="738">
        <v>8.9991040651740805E-3</v>
      </c>
      <c r="J37" s="905">
        <v>0.49818630386051499</v>
      </c>
    </row>
    <row r="38" spans="1:10" x14ac:dyDescent="0.2">
      <c r="A38" s="790" t="s">
        <v>194</v>
      </c>
      <c r="B38" s="733">
        <v>9.5085264652251006E-2</v>
      </c>
      <c r="C38" s="906">
        <v>1.10465115301541E-2</v>
      </c>
      <c r="D38" s="906">
        <v>0.38183124077151098</v>
      </c>
      <c r="E38" s="906">
        <v>1.7895610167110401E-2</v>
      </c>
      <c r="F38" s="906">
        <v>0.447274727008105</v>
      </c>
      <c r="G38" s="906">
        <v>1.8762390181550698E-2</v>
      </c>
      <c r="H38" s="906">
        <v>7.5808767568141297E-2</v>
      </c>
      <c r="I38" s="739">
        <v>9.1794933025590806E-3</v>
      </c>
      <c r="J38" s="907">
        <v>0.52308349457624626</v>
      </c>
    </row>
  </sheetData>
  <mergeCells count="5">
    <mergeCell ref="A31:I31"/>
    <mergeCell ref="A7:F7"/>
    <mergeCell ref="A9:F9"/>
    <mergeCell ref="A16:F16"/>
    <mergeCell ref="A23:F23"/>
  </mergeCells>
  <hyperlinks>
    <hyperlink ref="A5" location="'Kap. 2 Übersicht'!A1" display="Kapitel 4 Übersicht" xr:uid="{75F68749-A164-481D-B7E4-F578150C6605}"/>
    <hyperlink ref="A4" location="Inhalt!A1" display="Inhaltsübersicht" xr:uid="{6A6BD8F8-9BFB-4FF9-964E-FD7E1928EF01}"/>
  </hyperlinks>
  <pageMargins left="0.7" right="0.7" top="0.78740157499999996" bottom="0.78740157499999996"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7286-14D2-41C7-8750-4FCBFC06D81A}">
  <dimension ref="A1:B8"/>
  <sheetViews>
    <sheetView workbookViewId="0">
      <selection activeCell="B8" sqref="B8"/>
    </sheetView>
  </sheetViews>
  <sheetFormatPr baseColWidth="10" defaultColWidth="11.42578125" defaultRowHeight="12.75" x14ac:dyDescent="0.2"/>
  <cols>
    <col min="1" max="16384" width="11.42578125" style="330"/>
  </cols>
  <sheetData>
    <row r="1" spans="1:2" x14ac:dyDescent="0.2">
      <c r="A1" s="10" t="s">
        <v>35</v>
      </c>
    </row>
    <row r="2" spans="1:2" ht="14.25" x14ac:dyDescent="0.2">
      <c r="A2" s="9" t="s">
        <v>394</v>
      </c>
    </row>
    <row r="3" spans="1:2" x14ac:dyDescent="0.2">
      <c r="A3" s="4" t="s">
        <v>773</v>
      </c>
    </row>
    <row r="4" spans="1:2" x14ac:dyDescent="0.2">
      <c r="A4" s="4" t="s">
        <v>11</v>
      </c>
    </row>
    <row r="6" spans="1:2" x14ac:dyDescent="0.2">
      <c r="A6" s="330" t="s">
        <v>543</v>
      </c>
    </row>
    <row r="8" spans="1:2" x14ac:dyDescent="0.2">
      <c r="A8" s="330" t="s">
        <v>5</v>
      </c>
      <c r="B8" s="4" t="s">
        <v>392</v>
      </c>
    </row>
  </sheetData>
  <hyperlinks>
    <hyperlink ref="A4" location="'Kap. 2 Übersicht'!A1" display="Kapitel 4 Übersicht" xr:uid="{665F1C05-5839-4380-87C9-E4F4C81015E1}"/>
    <hyperlink ref="B8" location="'Abb. 149'!A1" display="Abb. 149" xr:uid="{203406DA-26C5-4302-A48C-052825B89681}"/>
    <hyperlink ref="A3" location="Inhalt!A1" display="Inhaltsübersicht" xr:uid="{CCD738E0-A33E-4006-A740-5AE4F2CCA827}"/>
  </hyperlinks>
  <pageMargins left="0.7" right="0.7" top="0.78740157499999996" bottom="0.78740157499999996"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5260-7A4C-4369-8DDC-A261310AE678}">
  <dimension ref="A1:B9"/>
  <sheetViews>
    <sheetView workbookViewId="0">
      <selection activeCell="E17" sqref="E17"/>
    </sheetView>
  </sheetViews>
  <sheetFormatPr baseColWidth="10" defaultColWidth="11.42578125" defaultRowHeight="12.75" x14ac:dyDescent="0.2"/>
  <cols>
    <col min="1" max="1" width="15.28515625" style="330" customWidth="1"/>
    <col min="2" max="16384" width="11.42578125" style="330"/>
  </cols>
  <sheetData>
    <row r="1" spans="1:2" x14ac:dyDescent="0.2">
      <c r="A1" s="10" t="s">
        <v>36</v>
      </c>
    </row>
    <row r="2" spans="1:2" ht="14.25" x14ac:dyDescent="0.2">
      <c r="A2" s="9" t="s">
        <v>394</v>
      </c>
    </row>
    <row r="3" spans="1:2" x14ac:dyDescent="0.2">
      <c r="A3" s="4" t="s">
        <v>773</v>
      </c>
    </row>
    <row r="4" spans="1:2" x14ac:dyDescent="0.2">
      <c r="A4" s="4" t="s">
        <v>11</v>
      </c>
    </row>
    <row r="6" spans="1:2" x14ac:dyDescent="0.2">
      <c r="A6" s="330" t="s">
        <v>705</v>
      </c>
    </row>
    <row r="8" spans="1:2" x14ac:dyDescent="0.2">
      <c r="A8" s="330" t="s">
        <v>142</v>
      </c>
      <c r="B8" s="4" t="s">
        <v>47</v>
      </c>
    </row>
    <row r="9" spans="1:2" x14ac:dyDescent="0.2">
      <c r="A9" s="330" t="s">
        <v>143</v>
      </c>
      <c r="B9" s="4" t="s">
        <v>53</v>
      </c>
    </row>
  </sheetData>
  <hyperlinks>
    <hyperlink ref="A4" location="'Kap. 2 Übersicht'!A1" display="Kapitel 4 Übersicht" xr:uid="{3EF61FE4-B2A3-452A-96CF-9AAEDA4476D7}"/>
    <hyperlink ref="B8" location="'Abb. 19'!A1" display="Abb. 19" xr:uid="{7173276D-0C36-4E85-8C4C-59588688C5CE}"/>
    <hyperlink ref="B9" location="'Abb. 26'!A1" display="Abb. 26" xr:uid="{EC676A46-E87B-4661-9279-C394CE7E4480}"/>
    <hyperlink ref="A3" location="Inhalt!A1" display="Inhaltsübersicht" xr:uid="{2819D956-2BB2-41E4-B458-7358C2C76009}"/>
  </hyperlink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6BDBE-5122-4B33-A1D3-E9E4A8E848BA}">
  <dimension ref="A1:B120"/>
  <sheetViews>
    <sheetView workbookViewId="0">
      <selection activeCell="B1" sqref="B1:B1048576"/>
    </sheetView>
  </sheetViews>
  <sheetFormatPr baseColWidth="10" defaultColWidth="10.85546875" defaultRowHeight="14.25" x14ac:dyDescent="0.2"/>
  <cols>
    <col min="1" max="1" width="24.140625" style="13" customWidth="1"/>
    <col min="2" max="2" width="167.42578125" style="13" bestFit="1" customWidth="1"/>
    <col min="3" max="16384" width="10.85546875" style="13"/>
  </cols>
  <sheetData>
    <row r="1" spans="1:2" x14ac:dyDescent="0.2">
      <c r="A1" s="16" t="s">
        <v>826</v>
      </c>
    </row>
    <row r="2" spans="1:2" x14ac:dyDescent="0.2">
      <c r="A2" s="895" t="s">
        <v>833</v>
      </c>
    </row>
    <row r="3" spans="1:2" x14ac:dyDescent="0.2">
      <c r="A3" s="4" t="s">
        <v>37</v>
      </c>
      <c r="B3" s="13" t="s">
        <v>33</v>
      </c>
    </row>
    <row r="4" spans="1:2" x14ac:dyDescent="0.2">
      <c r="A4" s="4" t="s">
        <v>43</v>
      </c>
      <c r="B4" s="13" t="s">
        <v>34</v>
      </c>
    </row>
    <row r="5" spans="1:2" x14ac:dyDescent="0.2">
      <c r="A5" s="4" t="s">
        <v>38</v>
      </c>
      <c r="B5" s="13" t="s">
        <v>806</v>
      </c>
    </row>
    <row r="6" spans="1:2" x14ac:dyDescent="0.2">
      <c r="A6" s="4" t="s">
        <v>165</v>
      </c>
      <c r="B6" s="13" t="s">
        <v>527</v>
      </c>
    </row>
    <row r="7" spans="1:2" x14ac:dyDescent="0.2">
      <c r="A7" s="4" t="s">
        <v>39</v>
      </c>
      <c r="B7" s="13" t="s">
        <v>807</v>
      </c>
    </row>
    <row r="8" spans="1:2" x14ac:dyDescent="0.2">
      <c r="A8" s="4" t="s">
        <v>40</v>
      </c>
      <c r="B8" s="13" t="s">
        <v>400</v>
      </c>
    </row>
    <row r="9" spans="1:2" x14ac:dyDescent="0.2">
      <c r="A9" s="4" t="s">
        <v>41</v>
      </c>
      <c r="B9" s="13" t="s">
        <v>35</v>
      </c>
    </row>
    <row r="10" spans="1:2" x14ac:dyDescent="0.2">
      <c r="A10" s="4" t="s">
        <v>42</v>
      </c>
      <c r="B10" s="13" t="s">
        <v>36</v>
      </c>
    </row>
    <row r="11" spans="1:2" x14ac:dyDescent="0.2">
      <c r="A11" s="4" t="s">
        <v>44</v>
      </c>
      <c r="B11" s="13" t="s">
        <v>808</v>
      </c>
    </row>
    <row r="12" spans="1:2" x14ac:dyDescent="0.2">
      <c r="A12" s="4" t="s">
        <v>45</v>
      </c>
      <c r="B12" s="13" t="s">
        <v>809</v>
      </c>
    </row>
    <row r="13" spans="1:2" x14ac:dyDescent="0.2">
      <c r="A13" s="4" t="s">
        <v>46</v>
      </c>
      <c r="B13" s="13" t="s">
        <v>810</v>
      </c>
    </row>
    <row r="14" spans="1:2" x14ac:dyDescent="0.2">
      <c r="A14" s="4" t="s">
        <v>47</v>
      </c>
      <c r="B14" s="13" t="s">
        <v>811</v>
      </c>
    </row>
    <row r="15" spans="1:2" x14ac:dyDescent="0.2">
      <c r="A15" s="4" t="s">
        <v>62</v>
      </c>
      <c r="B15" s="13" t="s">
        <v>812</v>
      </c>
    </row>
    <row r="16" spans="1:2" x14ac:dyDescent="0.2">
      <c r="A16" s="4" t="s">
        <v>63</v>
      </c>
      <c r="B16" s="13" t="s">
        <v>64</v>
      </c>
    </row>
    <row r="17" spans="1:2" x14ac:dyDescent="0.2">
      <c r="A17" s="4" t="s">
        <v>48</v>
      </c>
      <c r="B17" s="13" t="s">
        <v>407</v>
      </c>
    </row>
    <row r="18" spans="1:2" x14ac:dyDescent="0.2">
      <c r="A18" s="4" t="s">
        <v>49</v>
      </c>
      <c r="B18" s="13" t="s">
        <v>813</v>
      </c>
    </row>
    <row r="19" spans="1:2" x14ac:dyDescent="0.2">
      <c r="A19" s="15" t="s">
        <v>50</v>
      </c>
      <c r="B19" s="13" t="s">
        <v>814</v>
      </c>
    </row>
    <row r="20" spans="1:2" x14ac:dyDescent="0.2">
      <c r="A20" s="4" t="s">
        <v>51</v>
      </c>
      <c r="B20" s="13" t="s">
        <v>815</v>
      </c>
    </row>
    <row r="21" spans="1:2" x14ac:dyDescent="0.2">
      <c r="A21" s="4" t="s">
        <v>52</v>
      </c>
      <c r="B21" s="13" t="s">
        <v>816</v>
      </c>
    </row>
    <row r="22" spans="1:2" x14ac:dyDescent="0.2">
      <c r="A22" s="4" t="s">
        <v>53</v>
      </c>
      <c r="B22" s="13" t="s">
        <v>817</v>
      </c>
    </row>
    <row r="23" spans="1:2" x14ac:dyDescent="0.2">
      <c r="A23" s="4" t="s">
        <v>54</v>
      </c>
      <c r="B23" s="13" t="s">
        <v>818</v>
      </c>
    </row>
    <row r="24" spans="1:2" x14ac:dyDescent="0.2">
      <c r="A24" s="4" t="s">
        <v>55</v>
      </c>
      <c r="B24" s="13" t="s">
        <v>819</v>
      </c>
    </row>
    <row r="25" spans="1:2" x14ac:dyDescent="0.2">
      <c r="A25" s="4" t="s">
        <v>56</v>
      </c>
      <c r="B25" s="13" t="s">
        <v>820</v>
      </c>
    </row>
    <row r="26" spans="1:2" x14ac:dyDescent="0.2">
      <c r="A26" s="4" t="s">
        <v>57</v>
      </c>
      <c r="B26" s="13" t="s">
        <v>821</v>
      </c>
    </row>
    <row r="27" spans="1:2" x14ac:dyDescent="0.2">
      <c r="A27" s="4" t="s">
        <v>58</v>
      </c>
      <c r="B27" s="13" t="s">
        <v>822</v>
      </c>
    </row>
    <row r="28" spans="1:2" x14ac:dyDescent="0.2">
      <c r="A28" s="4" t="s">
        <v>59</v>
      </c>
      <c r="B28" s="959" t="s">
        <v>584</v>
      </c>
    </row>
    <row r="29" spans="1:2" x14ac:dyDescent="0.2">
      <c r="A29" s="4" t="s">
        <v>60</v>
      </c>
      <c r="B29" s="959" t="s">
        <v>823</v>
      </c>
    </row>
    <row r="30" spans="1:2" x14ac:dyDescent="0.2">
      <c r="A30" s="4" t="s">
        <v>61</v>
      </c>
      <c r="B30" s="959" t="s">
        <v>824</v>
      </c>
    </row>
    <row r="31" spans="1:2" x14ac:dyDescent="0.2">
      <c r="A31" s="4" t="s">
        <v>19</v>
      </c>
      <c r="B31" s="959" t="s">
        <v>825</v>
      </c>
    </row>
    <row r="32" spans="1:2" x14ac:dyDescent="0.2">
      <c r="A32" s="15" t="s">
        <v>20</v>
      </c>
      <c r="B32" s="13" t="s">
        <v>422</v>
      </c>
    </row>
    <row r="33" spans="1:2" x14ac:dyDescent="0.2">
      <c r="A33" s="4" t="s">
        <v>21</v>
      </c>
      <c r="B33" s="13" t="s">
        <v>423</v>
      </c>
    </row>
    <row r="34" spans="1:2" x14ac:dyDescent="0.2">
      <c r="A34" s="4" t="s">
        <v>424</v>
      </c>
      <c r="B34" s="13" t="s">
        <v>426</v>
      </c>
    </row>
    <row r="35" spans="1:2" ht="28.5" x14ac:dyDescent="0.2">
      <c r="A35" s="4" t="s">
        <v>425</v>
      </c>
      <c r="B35" s="960" t="s">
        <v>834</v>
      </c>
    </row>
    <row r="36" spans="1:2" x14ac:dyDescent="0.2">
      <c r="A36" s="4" t="s">
        <v>74</v>
      </c>
      <c r="B36" s="13" t="s">
        <v>430</v>
      </c>
    </row>
    <row r="37" spans="1:2" x14ac:dyDescent="0.2">
      <c r="A37" s="4" t="s">
        <v>75</v>
      </c>
      <c r="B37" s="13" t="s">
        <v>428</v>
      </c>
    </row>
    <row r="38" spans="1:2" x14ac:dyDescent="0.2">
      <c r="A38" s="4" t="s">
        <v>431</v>
      </c>
      <c r="B38" s="13" t="s">
        <v>427</v>
      </c>
    </row>
    <row r="39" spans="1:2" x14ac:dyDescent="0.2">
      <c r="A39" s="4" t="s">
        <v>548</v>
      </c>
      <c r="B39" s="13" t="s">
        <v>835</v>
      </c>
    </row>
    <row r="40" spans="1:2" x14ac:dyDescent="0.2">
      <c r="A40" s="4" t="s">
        <v>76</v>
      </c>
      <c r="B40" s="13" t="s">
        <v>432</v>
      </c>
    </row>
    <row r="41" spans="1:2" x14ac:dyDescent="0.2">
      <c r="A41" s="4" t="s">
        <v>77</v>
      </c>
      <c r="B41" s="13" t="s">
        <v>535</v>
      </c>
    </row>
    <row r="42" spans="1:2" x14ac:dyDescent="0.2">
      <c r="A42" s="4" t="s">
        <v>78</v>
      </c>
      <c r="B42" s="13" t="s">
        <v>434</v>
      </c>
    </row>
    <row r="43" spans="1:2" x14ac:dyDescent="0.2">
      <c r="A43" s="4" t="s">
        <v>440</v>
      </c>
      <c r="B43" s="13" t="s">
        <v>435</v>
      </c>
    </row>
    <row r="44" spans="1:2" x14ac:dyDescent="0.2">
      <c r="A44" s="4" t="s">
        <v>441</v>
      </c>
      <c r="B44" s="13" t="s">
        <v>836</v>
      </c>
    </row>
    <row r="45" spans="1:2" x14ac:dyDescent="0.2">
      <c r="A45" s="4" t="s">
        <v>442</v>
      </c>
      <c r="B45" s="13" t="s">
        <v>837</v>
      </c>
    </row>
    <row r="46" spans="1:2" x14ac:dyDescent="0.2">
      <c r="A46" s="4" t="s">
        <v>94</v>
      </c>
      <c r="B46" s="13" t="s">
        <v>79</v>
      </c>
    </row>
    <row r="47" spans="1:2" x14ac:dyDescent="0.2">
      <c r="A47" s="4" t="s">
        <v>93</v>
      </c>
      <c r="B47" s="13" t="s">
        <v>80</v>
      </c>
    </row>
    <row r="48" spans="1:2" x14ac:dyDescent="0.2">
      <c r="A48" s="4" t="s">
        <v>82</v>
      </c>
      <c r="B48" s="13" t="s">
        <v>443</v>
      </c>
    </row>
    <row r="49" spans="1:2" x14ac:dyDescent="0.2">
      <c r="A49" s="4" t="s">
        <v>83</v>
      </c>
      <c r="B49" s="13" t="s">
        <v>450</v>
      </c>
    </row>
    <row r="50" spans="1:2" x14ac:dyDescent="0.2">
      <c r="A50" s="4" t="s">
        <v>84</v>
      </c>
      <c r="B50" s="13" t="s">
        <v>449</v>
      </c>
    </row>
    <row r="51" spans="1:2" x14ac:dyDescent="0.2">
      <c r="A51" s="4" t="s">
        <v>85</v>
      </c>
      <c r="B51" s="13" t="s">
        <v>838</v>
      </c>
    </row>
    <row r="52" spans="1:2" x14ac:dyDescent="0.2">
      <c r="A52" s="4" t="s">
        <v>86</v>
      </c>
      <c r="B52" s="13" t="s">
        <v>839</v>
      </c>
    </row>
    <row r="53" spans="1:2" x14ac:dyDescent="0.2">
      <c r="A53" s="4" t="s">
        <v>87</v>
      </c>
      <c r="B53" s="13" t="s">
        <v>840</v>
      </c>
    </row>
    <row r="54" spans="1:2" x14ac:dyDescent="0.2">
      <c r="A54" s="4" t="s">
        <v>95</v>
      </c>
      <c r="B54" s="13" t="s">
        <v>81</v>
      </c>
    </row>
    <row r="55" spans="1:2" x14ac:dyDescent="0.2">
      <c r="A55" s="4" t="s">
        <v>492</v>
      </c>
      <c r="B55" s="13" t="s">
        <v>841</v>
      </c>
    </row>
    <row r="56" spans="1:2" x14ac:dyDescent="0.2">
      <c r="A56" s="4"/>
      <c r="B56" s="895" t="s">
        <v>860</v>
      </c>
    </row>
    <row r="57" spans="1:2" x14ac:dyDescent="0.2">
      <c r="A57" s="4" t="s">
        <v>88</v>
      </c>
      <c r="B57" s="13" t="s">
        <v>444</v>
      </c>
    </row>
    <row r="58" spans="1:2" x14ac:dyDescent="0.2">
      <c r="A58" s="4" t="s">
        <v>491</v>
      </c>
      <c r="B58" s="13" t="s">
        <v>680</v>
      </c>
    </row>
    <row r="59" spans="1:2" x14ac:dyDescent="0.2">
      <c r="A59" s="4" t="s">
        <v>359</v>
      </c>
      <c r="B59" s="13" t="s">
        <v>842</v>
      </c>
    </row>
    <row r="60" spans="1:2" x14ac:dyDescent="0.2">
      <c r="A60" s="4" t="s">
        <v>362</v>
      </c>
      <c r="B60" s="13" t="s">
        <v>843</v>
      </c>
    </row>
    <row r="61" spans="1:2" x14ac:dyDescent="0.2">
      <c r="A61" s="4" t="s">
        <v>389</v>
      </c>
      <c r="B61" s="13" t="s">
        <v>844</v>
      </c>
    </row>
    <row r="62" spans="1:2" x14ac:dyDescent="0.2">
      <c r="A62" s="4" t="s">
        <v>89</v>
      </c>
      <c r="B62" s="13" t="s">
        <v>588</v>
      </c>
    </row>
    <row r="63" spans="1:2" x14ac:dyDescent="0.2">
      <c r="A63" s="4" t="s">
        <v>641</v>
      </c>
      <c r="B63" s="13" t="s">
        <v>591</v>
      </c>
    </row>
    <row r="64" spans="1:2" x14ac:dyDescent="0.2">
      <c r="A64" s="4" t="s">
        <v>640</v>
      </c>
      <c r="B64" s="13" t="s">
        <v>845</v>
      </c>
    </row>
    <row r="65" spans="1:2" x14ac:dyDescent="0.2">
      <c r="A65" s="4" t="s">
        <v>90</v>
      </c>
      <c r="B65" s="13" t="s">
        <v>639</v>
      </c>
    </row>
    <row r="66" spans="1:2" x14ac:dyDescent="0.2">
      <c r="A66" s="4" t="s">
        <v>91</v>
      </c>
      <c r="B66" s="13" t="s">
        <v>638</v>
      </c>
    </row>
    <row r="67" spans="1:2" x14ac:dyDescent="0.2">
      <c r="A67" s="4" t="s">
        <v>92</v>
      </c>
      <c r="B67" s="13" t="s">
        <v>781</v>
      </c>
    </row>
    <row r="68" spans="1:2" x14ac:dyDescent="0.2">
      <c r="A68" s="4" t="s">
        <v>96</v>
      </c>
      <c r="B68" s="13" t="s">
        <v>637</v>
      </c>
    </row>
    <row r="69" spans="1:2" x14ac:dyDescent="0.2">
      <c r="A69" s="4" t="s">
        <v>97</v>
      </c>
      <c r="B69" s="13" t="s">
        <v>846</v>
      </c>
    </row>
    <row r="70" spans="1:2" x14ac:dyDescent="0.2">
      <c r="A70" s="4" t="s">
        <v>98</v>
      </c>
      <c r="B70" s="13" t="s">
        <v>635</v>
      </c>
    </row>
    <row r="71" spans="1:2" x14ac:dyDescent="0.2">
      <c r="A71" s="4" t="s">
        <v>99</v>
      </c>
      <c r="B71" s="13" t="s">
        <v>634</v>
      </c>
    </row>
    <row r="72" spans="1:2" x14ac:dyDescent="0.2">
      <c r="A72" s="4" t="s">
        <v>100</v>
      </c>
      <c r="B72" s="13" t="s">
        <v>633</v>
      </c>
    </row>
    <row r="73" spans="1:2" x14ac:dyDescent="0.2">
      <c r="A73" s="4" t="s">
        <v>101</v>
      </c>
      <c r="B73" s="13" t="s">
        <v>782</v>
      </c>
    </row>
    <row r="74" spans="1:2" x14ac:dyDescent="0.2">
      <c r="A74" s="4" t="s">
        <v>102</v>
      </c>
      <c r="B74" s="13" t="s">
        <v>632</v>
      </c>
    </row>
    <row r="75" spans="1:2" x14ac:dyDescent="0.2">
      <c r="A75" s="4" t="s">
        <v>103</v>
      </c>
      <c r="B75" s="13" t="s">
        <v>847</v>
      </c>
    </row>
    <row r="76" spans="1:2" x14ac:dyDescent="0.2">
      <c r="A76" s="4" t="s">
        <v>104</v>
      </c>
      <c r="B76" s="13" t="s">
        <v>630</v>
      </c>
    </row>
    <row r="77" spans="1:2" x14ac:dyDescent="0.2">
      <c r="A77" s="4" t="s">
        <v>105</v>
      </c>
      <c r="B77" s="13" t="s">
        <v>629</v>
      </c>
    </row>
    <row r="78" spans="1:2" x14ac:dyDescent="0.2">
      <c r="A78" s="4" t="s">
        <v>106</v>
      </c>
      <c r="B78" s="13" t="s">
        <v>628</v>
      </c>
    </row>
    <row r="79" spans="1:2" x14ac:dyDescent="0.2">
      <c r="A79" s="4" t="s">
        <v>107</v>
      </c>
      <c r="B79" s="13" t="s">
        <v>783</v>
      </c>
    </row>
    <row r="80" spans="1:2" x14ac:dyDescent="0.2">
      <c r="A80" s="4" t="s">
        <v>108</v>
      </c>
      <c r="B80" s="13" t="s">
        <v>627</v>
      </c>
    </row>
    <row r="81" spans="1:2" x14ac:dyDescent="0.2">
      <c r="A81" s="4" t="s">
        <v>109</v>
      </c>
      <c r="B81" s="13" t="s">
        <v>848</v>
      </c>
    </row>
    <row r="82" spans="1:2" x14ac:dyDescent="0.2">
      <c r="A82" s="4" t="s">
        <v>110</v>
      </c>
      <c r="B82" s="13" t="s">
        <v>625</v>
      </c>
    </row>
    <row r="83" spans="1:2" x14ac:dyDescent="0.2">
      <c r="A83" s="4" t="s">
        <v>111</v>
      </c>
      <c r="B83" s="13" t="s">
        <v>624</v>
      </c>
    </row>
    <row r="84" spans="1:2" x14ac:dyDescent="0.2">
      <c r="A84" s="4" t="s">
        <v>112</v>
      </c>
      <c r="B84" s="13" t="s">
        <v>623</v>
      </c>
    </row>
    <row r="85" spans="1:2" x14ac:dyDescent="0.2">
      <c r="A85" s="4" t="s">
        <v>113</v>
      </c>
      <c r="B85" s="13" t="s">
        <v>784</v>
      </c>
    </row>
    <row r="86" spans="1:2" x14ac:dyDescent="0.2">
      <c r="A86" s="4" t="s">
        <v>114</v>
      </c>
      <c r="B86" s="13" t="s">
        <v>622</v>
      </c>
    </row>
    <row r="87" spans="1:2" x14ac:dyDescent="0.2">
      <c r="A87" s="4" t="s">
        <v>115</v>
      </c>
      <c r="B87" s="13" t="s">
        <v>849</v>
      </c>
    </row>
    <row r="88" spans="1:2" x14ac:dyDescent="0.2">
      <c r="A88" s="4" t="s">
        <v>116</v>
      </c>
      <c r="B88" s="13" t="s">
        <v>620</v>
      </c>
    </row>
    <row r="89" spans="1:2" x14ac:dyDescent="0.2">
      <c r="A89" s="4" t="s">
        <v>117</v>
      </c>
      <c r="B89" s="13" t="s">
        <v>619</v>
      </c>
    </row>
    <row r="90" spans="1:2" x14ac:dyDescent="0.2">
      <c r="A90" s="4" t="s">
        <v>118</v>
      </c>
      <c r="B90" s="13" t="s">
        <v>618</v>
      </c>
    </row>
    <row r="91" spans="1:2" x14ac:dyDescent="0.2">
      <c r="A91" s="4" t="s">
        <v>119</v>
      </c>
      <c r="B91" s="13" t="s">
        <v>785</v>
      </c>
    </row>
    <row r="92" spans="1:2" x14ac:dyDescent="0.2">
      <c r="A92" s="4" t="s">
        <v>120</v>
      </c>
      <c r="B92" s="13" t="s">
        <v>617</v>
      </c>
    </row>
    <row r="93" spans="1:2" x14ac:dyDescent="0.2">
      <c r="A93" s="4" t="s">
        <v>121</v>
      </c>
      <c r="B93" s="13" t="s">
        <v>850</v>
      </c>
    </row>
    <row r="94" spans="1:2" x14ac:dyDescent="0.2">
      <c r="A94" s="4" t="s">
        <v>122</v>
      </c>
      <c r="B94" s="13" t="s">
        <v>615</v>
      </c>
    </row>
    <row r="95" spans="1:2" x14ac:dyDescent="0.2">
      <c r="A95" s="4" t="s">
        <v>123</v>
      </c>
      <c r="B95" s="13" t="s">
        <v>614</v>
      </c>
    </row>
    <row r="96" spans="1:2" x14ac:dyDescent="0.2">
      <c r="A96" s="4" t="s">
        <v>124</v>
      </c>
      <c r="B96" s="13" t="s">
        <v>613</v>
      </c>
    </row>
    <row r="97" spans="1:2" x14ac:dyDescent="0.2">
      <c r="A97" s="4" t="s">
        <v>125</v>
      </c>
      <c r="B97" s="13" t="s">
        <v>786</v>
      </c>
    </row>
    <row r="98" spans="1:2" x14ac:dyDescent="0.2">
      <c r="A98" s="4" t="s">
        <v>126</v>
      </c>
      <c r="B98" s="13" t="s">
        <v>612</v>
      </c>
    </row>
    <row r="99" spans="1:2" x14ac:dyDescent="0.2">
      <c r="A99" s="4" t="s">
        <v>127</v>
      </c>
      <c r="B99" s="13" t="s">
        <v>851</v>
      </c>
    </row>
    <row r="100" spans="1:2" x14ac:dyDescent="0.2">
      <c r="A100" s="4" t="s">
        <v>128</v>
      </c>
      <c r="B100" s="13" t="s">
        <v>610</v>
      </c>
    </row>
    <row r="101" spans="1:2" x14ac:dyDescent="0.2">
      <c r="A101" s="4" t="s">
        <v>129</v>
      </c>
      <c r="B101" s="13" t="s">
        <v>609</v>
      </c>
    </row>
    <row r="102" spans="1:2" x14ac:dyDescent="0.2">
      <c r="A102" s="4" t="s">
        <v>130</v>
      </c>
      <c r="B102" s="13" t="s">
        <v>608</v>
      </c>
    </row>
    <row r="103" spans="1:2" x14ac:dyDescent="0.2">
      <c r="A103" s="4" t="s">
        <v>131</v>
      </c>
      <c r="B103" s="13" t="s">
        <v>787</v>
      </c>
    </row>
    <row r="104" spans="1:2" x14ac:dyDescent="0.2">
      <c r="A104" s="4" t="s">
        <v>132</v>
      </c>
      <c r="B104" s="13" t="s">
        <v>607</v>
      </c>
    </row>
    <row r="105" spans="1:2" x14ac:dyDescent="0.2">
      <c r="A105" s="4" t="s">
        <v>133</v>
      </c>
      <c r="B105" s="13" t="s">
        <v>852</v>
      </c>
    </row>
    <row r="106" spans="1:2" x14ac:dyDescent="0.2">
      <c r="A106" s="4" t="s">
        <v>134</v>
      </c>
      <c r="B106" s="13" t="s">
        <v>605</v>
      </c>
    </row>
    <row r="107" spans="1:2" x14ac:dyDescent="0.2">
      <c r="A107" s="4" t="s">
        <v>135</v>
      </c>
      <c r="B107" s="13" t="s">
        <v>604</v>
      </c>
    </row>
    <row r="108" spans="1:2" x14ac:dyDescent="0.2">
      <c r="A108" s="4" t="s">
        <v>136</v>
      </c>
      <c r="B108" s="13" t="s">
        <v>603</v>
      </c>
    </row>
    <row r="109" spans="1:2" x14ac:dyDescent="0.2">
      <c r="A109" s="4" t="s">
        <v>137</v>
      </c>
      <c r="B109" s="13" t="s">
        <v>788</v>
      </c>
    </row>
    <row r="110" spans="1:2" x14ac:dyDescent="0.2">
      <c r="A110" s="4" t="s">
        <v>138</v>
      </c>
      <c r="B110" s="13" t="s">
        <v>602</v>
      </c>
    </row>
    <row r="111" spans="1:2" x14ac:dyDescent="0.2">
      <c r="A111" s="4" t="s">
        <v>139</v>
      </c>
      <c r="B111" s="13" t="s">
        <v>853</v>
      </c>
    </row>
    <row r="112" spans="1:2" x14ac:dyDescent="0.2">
      <c r="A112" s="4" t="s">
        <v>140</v>
      </c>
      <c r="B112" s="13" t="s">
        <v>600</v>
      </c>
    </row>
    <row r="113" spans="1:2" x14ac:dyDescent="0.2">
      <c r="A113" s="4" t="s">
        <v>141</v>
      </c>
      <c r="B113" s="13" t="s">
        <v>599</v>
      </c>
    </row>
    <row r="114" spans="1:2" x14ac:dyDescent="0.2">
      <c r="A114" s="4" t="s">
        <v>390</v>
      </c>
      <c r="B114" s="13" t="s">
        <v>598</v>
      </c>
    </row>
    <row r="115" spans="1:2" x14ac:dyDescent="0.2">
      <c r="A115" s="4" t="s">
        <v>391</v>
      </c>
      <c r="B115" s="13" t="s">
        <v>789</v>
      </c>
    </row>
    <row r="116" spans="1:2" x14ac:dyDescent="0.2">
      <c r="A116" s="4" t="s">
        <v>392</v>
      </c>
      <c r="B116" s="13" t="s">
        <v>597</v>
      </c>
    </row>
    <row r="117" spans="1:2" x14ac:dyDescent="0.2">
      <c r="A117" s="4" t="s">
        <v>393</v>
      </c>
      <c r="B117" s="13" t="s">
        <v>854</v>
      </c>
    </row>
    <row r="118" spans="1:2" x14ac:dyDescent="0.2">
      <c r="A118" s="4" t="s">
        <v>642</v>
      </c>
      <c r="B118" s="13" t="s">
        <v>595</v>
      </c>
    </row>
    <row r="119" spans="1:2" x14ac:dyDescent="0.2">
      <c r="A119" s="4" t="s">
        <v>643</v>
      </c>
      <c r="B119" s="13" t="s">
        <v>855</v>
      </c>
    </row>
    <row r="120" spans="1:2" x14ac:dyDescent="0.2">
      <c r="A120" s="4" t="s">
        <v>644</v>
      </c>
      <c r="B120" s="13" t="s">
        <v>856</v>
      </c>
    </row>
  </sheetData>
  <hyperlinks>
    <hyperlink ref="A3" location="'Abb. 4'!A1" display="Abb. 4" xr:uid="{0FCC8F3E-04BB-4CDB-9278-C5AD903A1CFA}"/>
    <hyperlink ref="A5:A10" location="'Abb. 4'!A1" display="Abb. 4" xr:uid="{5EA6D71B-F3E1-43F2-ABDE-74165C32B084}"/>
    <hyperlink ref="A10" location="'Abb. 11'!A1" display="Abb. 11" xr:uid="{451F8B9D-53ED-4687-82EA-1B1503AF2EC4}"/>
    <hyperlink ref="A9" location="'Abb. 10'!A1" display="Abb. 10" xr:uid="{11CEA292-D167-404F-A121-C931635F4A75}"/>
    <hyperlink ref="A8" location="'Abb. 9'!A1" display="Abb. 9" xr:uid="{BFB45C3A-A48D-4CC0-802E-39EDF5CD09D7}"/>
    <hyperlink ref="A7" location="'Abb. 8'!A1" display="Abb. 8" xr:uid="{19CE67CA-09EB-4345-B406-A87C90751A3E}"/>
    <hyperlink ref="A6" location="'Abb. 6-7'!A1" display="Abb. 6-7" xr:uid="{AC4A2F6B-71E7-4B09-9B40-F4058CDC0020}"/>
    <hyperlink ref="A5" location="'Abb. 5'!A1" display="Abb. 5" xr:uid="{A7A38FBA-B6EB-4B4F-8410-64E12993FFA4}"/>
    <hyperlink ref="A4" location="'Tab. 1'!A1" display="Tab. 1" xr:uid="{952A500F-2095-419C-9FB5-696BDCF3F892}"/>
    <hyperlink ref="A11" location="'Abb. 16'!A1" display="Abb. 16" xr:uid="{6BF59726-2AB0-4C81-8D8B-106D437F839F}"/>
    <hyperlink ref="A17" location="'Abb. 20'!A1" display="Abb. 20" xr:uid="{9CF81DB9-6419-4B61-8720-BE88AEBCA863}"/>
    <hyperlink ref="A18" location="'Abb. 22'!A1" display="Abb. 22" xr:uid="{5A63F010-F3EC-494C-A50B-B38611FA01E1}"/>
    <hyperlink ref="A16" location="'Tab. 3'!A1" display="Tab. 3" xr:uid="{4099EF4A-5A54-49E1-93F6-A2704B9602B2}"/>
    <hyperlink ref="A15" location="'Tab. 2'!A1" display="Tab. 2" xr:uid="{AE2F62B4-72FD-4A8B-8F9E-66928DCE10BD}"/>
    <hyperlink ref="A14" location="'Abb. 19'!A1" display="Abb. 19" xr:uid="{C01BB1BD-F3E7-4AA6-9A83-11DB5AC9927C}"/>
    <hyperlink ref="A13" location="'Abb. 18'!A1" display="Abb. 18" xr:uid="{AFEB9789-32A3-490C-BA00-254350E4CC91}"/>
    <hyperlink ref="A12" location="'Abb. 17'!A1" display="Abb. 17" xr:uid="{8456BAB7-3391-4133-B1E5-91AE002F3668}"/>
    <hyperlink ref="A23" location="'Abb. 28'!A1" display="Abb. 28" xr:uid="{12CB6B54-57DA-4FA8-A0D1-7D9FA1520AA8}"/>
    <hyperlink ref="A24" location="'Abb. 29'!A1" display="Abb. 29" xr:uid="{05585ABC-5940-4EAE-9D67-7E207FD39836}"/>
    <hyperlink ref="A25" location="'Abb. 30'!A1" display="Abb. 30" xr:uid="{CF61EB56-5C36-4A03-B236-A7093715AFBE}"/>
    <hyperlink ref="A26" location="'Abb. 31'!A1" display="Abb. 31" xr:uid="{0AC9ABDC-181A-429D-8D82-3F50799E4544}"/>
    <hyperlink ref="A19" location="'Abb. 23'!A1" display="Abb. 23" xr:uid="{EDF20D12-2A17-4D97-8C58-1C5C32C24502}"/>
    <hyperlink ref="A20:A22" location="'Abb. 23'!A1" display="Abb. 23" xr:uid="{843653D6-2A35-4157-BC11-3A1B9B1483FF}"/>
    <hyperlink ref="A20" location="'Abb. 24'!A1" display="Abb. 24" xr:uid="{99F36EBD-837A-4380-B06E-A4D7FD3871F0}"/>
    <hyperlink ref="A21" location="'Abb. 25'!A1" display="Abb. 25" xr:uid="{86DB94F2-0C30-45A5-9A83-4F464A89D951}"/>
    <hyperlink ref="A22" location="'Abb. 26'!A1" display="Abb. 26" xr:uid="{24211D53-39E0-48DC-8FED-D3E49F292201}"/>
    <hyperlink ref="A27:A31" location="'Abb. 31'!A1" display="Abb. 31" xr:uid="{8DD406AF-6612-4E7A-B7C5-6A6E866F1369}"/>
    <hyperlink ref="A27" location="'Abb. 37'!A1" display="Abb. 37" xr:uid="{21E16DA9-3551-4B88-BF44-B8A1F640AAC5}"/>
    <hyperlink ref="A28" location="'Abb. 38'!A1" display="Abb. 38" xr:uid="{0DBAA61D-2225-4972-ACCE-07F54B7E871F}"/>
    <hyperlink ref="A29" location="'Abb. 39'!A1" display="Abb. 39" xr:uid="{C07791BF-0622-439F-AE0C-F53574A42D27}"/>
    <hyperlink ref="A30" location="'Abb. 40'!A1" display="Abb. 40" xr:uid="{B082304E-1F89-44FA-A2B1-C9BCB17688B5}"/>
    <hyperlink ref="A31" location="'Abb. 41'!A1" display="Abb. 41" xr:uid="{F5CAF72B-820E-4CA0-B9F0-A835B949175F}"/>
    <hyperlink ref="A32" location="'Abb. 42'!A1" display="Abb. 42" xr:uid="{35BEEB6F-EEC3-4BF2-BCDF-9631A774B2EF}"/>
    <hyperlink ref="A33" location="'Abb. 43'!A1" display="Abb. 43" xr:uid="{D9F181B7-29C1-4B4F-8134-F6A7D90D062D}"/>
    <hyperlink ref="A34" location="'Abb. 44'!A1" display="Abb. 44" xr:uid="{44CB9194-7A7D-4A6A-863D-31AF263B441C}"/>
    <hyperlink ref="A35" location="'Abb. 45-49'!A1" display="Abb. 45-49" xr:uid="{B2D571F9-0831-4908-90F1-680D8EA8F6E3}"/>
    <hyperlink ref="A36" location="'Abb. 50'!A1" display="Abb. 50" xr:uid="{7E6900A1-1CDA-473B-8B28-FF6B2293DE48}"/>
    <hyperlink ref="A37" location="'Abb. 51'!A1" display="Abb. 51" xr:uid="{65E2FB74-7085-4FE7-AE82-3AC1A164007A}"/>
    <hyperlink ref="A38" location="'Abb. 52'!A1" display="Abb. 52" xr:uid="{60D6C268-35F1-4B53-B167-A29A9F449A9A}"/>
    <hyperlink ref="A39" location="'Abb. 53-57'!A1" display="Abb. 53-57" xr:uid="{E4CA7885-3B62-4AA1-87F5-C45E04FA8DF6}"/>
    <hyperlink ref="A40" location="'Abb. 58'!A1" display="Abb. 58" xr:uid="{AB1AED83-30AD-4673-A41B-DA8C9D454A42}"/>
    <hyperlink ref="A41" location="'Abb. 59'!A1" display="Abb. 59" xr:uid="{A3162ED4-1645-4B52-87F5-857EA4F80D19}"/>
    <hyperlink ref="A42" location="'Abb. 60'!A1" display="Abb. 60" xr:uid="{01EA43FB-C0C2-468A-9B99-E95B2622B18D}"/>
    <hyperlink ref="A43" location="'Abb. 61'!A1" display="Abb. 61" xr:uid="{9F46B9B9-C9D5-444F-8572-28C2EFD2547B}"/>
    <hyperlink ref="A44" location="'Abb. 62+64+66+68-69'!A1" display="Abb. 62+64+66+68-69" xr:uid="{4B666B7C-3338-4501-927E-8975C6074231}"/>
    <hyperlink ref="A45" location="'Abb. 63+65+67+70'!A1" display="Abb. 63+65+67+70" xr:uid="{C6394F38-908C-471D-A278-CEED91C9FA70}"/>
    <hyperlink ref="A58" location="'Abb. 83'!A1" display="Abb. 83" xr:uid="{BE5026BA-B6BA-4E4A-A044-3A8C5DB2763D}"/>
    <hyperlink ref="A46" location="'Tab. 5'!A1" display="Tab. 5" xr:uid="{391BF29E-A66A-4BA3-A45A-A8C4CF1CD29B}"/>
    <hyperlink ref="A48" location="'Abb. 71'!A1" display="Abb. 71" xr:uid="{348C68EF-B96C-49FB-9A33-0B6C03CC3B58}"/>
    <hyperlink ref="A49" location="'Abb. 72'!A1" display="Abb. 72" xr:uid="{28004E63-4630-45E1-AF4B-FA03D437B760}"/>
    <hyperlink ref="A50" location="'Abb. 73'!A1" display="Abb. 73" xr:uid="{8E3769A5-0FB8-485B-8E08-780CB6D4A633}"/>
    <hyperlink ref="A51" location="'Abb. 74'!A1" display="Abb. 74" xr:uid="{5CC8961E-C410-4BC2-B8C9-F48D21021755}"/>
    <hyperlink ref="A52" location="'Abb. 75'!A1" display="Abb. 75" xr:uid="{49B60DB9-408B-4605-AFBD-575BF68CAA11}"/>
    <hyperlink ref="A53" location="'Abb. 76'!A1" display="Abb. 76" xr:uid="{0A52AF3C-994A-4A84-87D6-C041504A0316}"/>
    <hyperlink ref="A55" location="'Abb. 77'!A1" display="Abb. 77" xr:uid="{35FEF90A-73D5-4FBE-95B7-465443E44779}"/>
    <hyperlink ref="A57" location="'Abb. 82'!A1" display="Abb. 82" xr:uid="{B1E583CC-4036-40EB-9434-9124EB854538}"/>
    <hyperlink ref="A47" location="'Tab. 6'!A1" display="Tab. 6" xr:uid="{0F5351DC-D711-435F-B4F1-697FAF2011BB}"/>
    <hyperlink ref="A54" location="'Tab. 7'!A1" display="Tab. 7" xr:uid="{21901B1F-7D45-47C9-B945-4CC99740243B}"/>
    <hyperlink ref="A59" location="'Abb. 84-87'!A1" display="Abb. 84-87" xr:uid="{75B94DEE-0E32-4E8C-A383-35A76C477C40}"/>
    <hyperlink ref="A77" location="'Abb. 110'!A1" display="Abb. 110" xr:uid="{FB2ED1FE-FA32-4A73-AE25-040B4A50775B}"/>
    <hyperlink ref="A60" location="'Abb. 88-91'!A1" display="Abb. 88-91" xr:uid="{70A7A583-7BC8-496A-81A7-9DDB255705A5}"/>
    <hyperlink ref="A61" location="'Abb. 92-93'!A1" display="Abb. 92-93" xr:uid="{5D726074-8EA8-4291-87C8-279D23A47929}"/>
    <hyperlink ref="A64" location="'Abb. 96-97'!A1" display="Abb. 96-97" xr:uid="{0381C7EA-35FC-45B9-AC05-2AB649175C1D}"/>
    <hyperlink ref="A65" location="'Abb. 98'!A1" display="Abb. 98" xr:uid="{2F39CE4A-DDDD-4FAA-8A3B-6C763CCA5426}"/>
    <hyperlink ref="A66" location="'Abb. 99'!A1" display="Abb. 99" xr:uid="{763B8306-1B68-42FA-A398-22AEA2C0D317}"/>
    <hyperlink ref="A67" location="'Abb. 100'!A1" display="Abb. 100" xr:uid="{E50B4BF7-2FD6-49C8-B062-56EB259C5BE1}"/>
    <hyperlink ref="A68" location="'Abb. 101'!A1" display="Abb. 101" xr:uid="{CA823306-FCF7-4C78-96D6-A7C0DAF7E45E}"/>
    <hyperlink ref="A69" location="'Abb. 102'!A1" display="Abb. 102" xr:uid="{41604E3A-0B31-4396-94B5-58985CA41060}"/>
    <hyperlink ref="A70" location="'Abb. 103'!A1" display="Abb. 103" xr:uid="{813E560C-57D9-4C8C-B162-A932ABE475F7}"/>
    <hyperlink ref="A71" location="'Abb. 104'!A1" display="Abb. 104" xr:uid="{DF0C54A5-A7BA-4E3E-BEBC-9530CCF86C61}"/>
    <hyperlink ref="A72" location="'Abb. 105'!A1" display="Abb. 105" xr:uid="{CF481AEA-0C1F-44B8-A37D-B19E6EAD5992}"/>
    <hyperlink ref="A73" location="'Abb. 106'!A1" display="Abb. 106" xr:uid="{D781A179-D6BB-43DA-9781-9ED8E5236839}"/>
    <hyperlink ref="A74" location="'Abb. 107'!A1" display="Abb. 107" xr:uid="{3001547D-6049-4527-80A4-09E82E6CDC78}"/>
    <hyperlink ref="A75" location="'Abb. 108'!A1" display="Abb. 108" xr:uid="{A92824A1-E828-4DAF-99C0-F2CDE6E84376}"/>
    <hyperlink ref="A76" location="'Abb. 109'!A1" display="Abb. 109" xr:uid="{7E3D3ADE-21F4-4D5C-9B73-25D3AB218D77}"/>
    <hyperlink ref="A78" location="'Abb. 111'!A1" display="Abb. 111" xr:uid="{9CDC7095-CAE9-4513-A73F-E3746BCAC3AB}"/>
    <hyperlink ref="A79" location="'Abb. 112'!A1" display="Abb. 112" xr:uid="{94A2E881-6CCD-4BA6-8ADA-97A273143F20}"/>
    <hyperlink ref="A80" location="'Abb. 113'!A1" display="Abb. 113" xr:uid="{37B68D01-DC11-4F5B-8FAE-3FD4A0B2B4E2}"/>
    <hyperlink ref="A81" location="'Abb. 114'!A1" display="Abb. 114" xr:uid="{E35728DB-B89D-4062-958D-55730155D03A}"/>
    <hyperlink ref="A82" location="'Abb. 115'!A1" display="Abb. 115" xr:uid="{0F5571ED-2315-4FC0-93E1-0361CDA58B3E}"/>
    <hyperlink ref="A83" location="'Abb. 116'!A1" display="Abb. 116" xr:uid="{5830609D-5486-4BF9-B318-B97C19A5DA29}"/>
    <hyperlink ref="A84" location="'Abb. 117'!A1" display="Abb. 117" xr:uid="{BFFDC337-1AB0-41D7-9294-1513DD5EF3D5}"/>
    <hyperlink ref="A85" location="'Abb. 118'!A1" display="Abb. 118" xr:uid="{5011E9BE-05D6-4DB8-B4FD-57187E00B9F0}"/>
    <hyperlink ref="A86" location="'Abb. 119'!A1" display="Abb. 119" xr:uid="{0DD2C40E-6061-47AB-946B-8911CE80A795}"/>
    <hyperlink ref="A87" location="'Abb. 120'!A1" display="Abb. 120" xr:uid="{62C02B42-C4C3-4FB3-A31D-053BF67889A5}"/>
    <hyperlink ref="A88" location="'Abb. 121'!_Ref203747641" display="Abb. 121" xr:uid="{F9CCC6D0-7EEF-485C-B61B-2E25986BA52E}"/>
    <hyperlink ref="A89" location="'Abb. 122'!A1" display="Abb. 122" xr:uid="{B4D89496-2CA7-484F-B4CF-79E06AB1BEF2}"/>
    <hyperlink ref="A90" location="'Abb. 123'!A1" display="Abb. 123" xr:uid="{2BECBF0A-B53E-4FF9-A916-45A73889C48F}"/>
    <hyperlink ref="A91" location="'Abb. 124'!A1" display="Abb. 124" xr:uid="{BA3AF09C-BB20-43DD-8B5F-AEEA8CCCBECE}"/>
    <hyperlink ref="A92" location="'Abb. 115'!A1" display="Abb. 125" xr:uid="{7E93F614-C054-4F32-8660-4DEB4D0A8B94}"/>
    <hyperlink ref="A93" location="'Abb. 126'!A1" display="Abb. 126" xr:uid="{F939CF78-BB4F-49BD-99AA-2D3F58929D30}"/>
    <hyperlink ref="A94" location="'Abb. 127'!A1" display="Abb. 127" xr:uid="{C70796CB-AE49-405A-8590-7AD25600722D}"/>
    <hyperlink ref="A95" location="'Abb. 128'!A1" display="Abb. 128" xr:uid="{5C883231-46C2-42FA-801D-9EE7811D837E}"/>
    <hyperlink ref="A96" location="'Abb. 129'!A1" display="Abb. 129" xr:uid="{B747D8C8-DBBF-4D5A-A899-018D235E7295}"/>
    <hyperlink ref="A97" location="'Abb. 130'!A1" display="Abb. 130" xr:uid="{35AF8437-CF64-41DD-A52D-E9F7A5B6D794}"/>
    <hyperlink ref="A98" location="'Abb. 131'!A1" display="Abb. 131" xr:uid="{9AC2F167-9058-4AD6-A368-DEFF737285B0}"/>
    <hyperlink ref="A99" location="'Abb. 132'!A1" display="Abb. 132" xr:uid="{BA59E233-B1B3-4B43-BBAD-349E91C4CB98}"/>
    <hyperlink ref="A100" location="'Abb. 133'!A1" display="Abb. 133" xr:uid="{2C3B81CA-CB0A-4B6B-A556-41B92B1627AB}"/>
    <hyperlink ref="A101" location="'Abb. 134'!A1" display="Abb. 134" xr:uid="{4E64960B-F5E9-48A5-A663-EEB38D4866EF}"/>
    <hyperlink ref="A102" location="'Abb. 135'!A1" display="Abb. 135" xr:uid="{FBA314EB-7098-4A2F-9626-0550F0D0ADA3}"/>
    <hyperlink ref="A103" location="'Abb. 136'!A1" display="Abb. 136" xr:uid="{2217838F-4032-4723-B683-DCE00E91D483}"/>
    <hyperlink ref="A104" location="'Abb. 137'!A1" display="Abb. 137" xr:uid="{CF648DB3-C650-403E-96C9-A1FA6733EE3E}"/>
    <hyperlink ref="A105" location="'Abb. 138'!A1" display="Abb. 138" xr:uid="{B42FE9C5-87F9-4CA0-8C15-5A28B4F508DA}"/>
    <hyperlink ref="A106" location="'Abb. 139'!A1" display="Abb. 139" xr:uid="{217EF475-9C47-470A-8114-13D49219EFAF}"/>
    <hyperlink ref="A107" location="'Abb. 140'!A1" display="Abb. 140" xr:uid="{0A5395DA-4CE2-476F-9739-10BAD6568C3E}"/>
    <hyperlink ref="A108" location="'Abb. 141'!A1" display="Abb. 141" xr:uid="{D87C47E5-5E7A-49E2-955A-D8E8243EA3BE}"/>
    <hyperlink ref="A109" location="'Abb. 142'!A1" display="Abb. 142" xr:uid="{49B087C2-C655-44C8-A65F-6C1F80BAC7EF}"/>
    <hyperlink ref="A110" location="'Abb. 143'!A1" display="Abb. 143" xr:uid="{78637DB7-EB25-4278-ABF9-7338D95957FB}"/>
    <hyperlink ref="A111" location="'Abb. 144'!A1" display="Abb. 144" xr:uid="{48BA9348-A37C-46E7-9813-A2CE9FA7E78F}"/>
    <hyperlink ref="A112" location="'Abb. 145'!A1" display="Abb. 145" xr:uid="{E42B8D52-96D5-43BF-A830-DFD0234256B6}"/>
    <hyperlink ref="A113" location="'Abb. 146'!A1" display="Abb. 146" xr:uid="{9CC82279-6F82-481F-8283-B1188163E175}"/>
    <hyperlink ref="A114:A117" location="'Abb. 82'!A1" display="Abb. 82" xr:uid="{6B44C830-8F00-46A1-AC67-DEE916DC3410}"/>
    <hyperlink ref="A114" location="'Abb. 147'!A1" display="Abb. 147" xr:uid="{CC785832-8E7E-4439-A195-5A795776E320}"/>
    <hyperlink ref="A115" location="'Abb. 148'!A1" display="Abb. 148" xr:uid="{9866F163-8FC2-49A0-8CC8-351D47ED7379}"/>
    <hyperlink ref="A116" location="'Abb. 149'!A1" display="Abb. 149" xr:uid="{E5631101-CD3A-4AD4-B339-245590E5BC37}"/>
    <hyperlink ref="A117" location="'Abb. 150'!A1" display="Abb. 150" xr:uid="{FC438375-2592-426F-8CE6-D6813DB77E77}"/>
    <hyperlink ref="A62" location="'Abb. 94'!A1" display="Abb. 94" xr:uid="{37C99A7F-C18C-4FB3-8A6C-792DC3F84EA2}"/>
    <hyperlink ref="A63" location="'Abb. 95'!A1" display="Abb. 95" xr:uid="{6AABA31D-2943-4D08-847D-AB1D00B14764}"/>
    <hyperlink ref="A118" location="'Abb. 151'!A1" display="Abb. 151" xr:uid="{CCAE5E97-9A66-4195-9F05-AC116E682B59}"/>
    <hyperlink ref="A119" location="'Abb. 152-153'!A1" display="Abb. 152-153" xr:uid="{AAA8B905-970A-4FE6-988D-7084EDA38409}"/>
    <hyperlink ref="A120" location="'Abb. 154-155'!A1" display="Abb. 154-155" xr:uid="{D5457677-BA9C-41E8-9101-692495D90E02}"/>
  </hyperlinks>
  <pageMargins left="0.7" right="0.7" top="0.78740157499999996" bottom="0.78740157499999996"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7A70-B963-44D8-8C89-8FDC7A1CEBA8}">
  <dimension ref="A1:I29"/>
  <sheetViews>
    <sheetView topLeftCell="A7" workbookViewId="0"/>
  </sheetViews>
  <sheetFormatPr baseColWidth="10" defaultColWidth="11.42578125" defaultRowHeight="12.75" x14ac:dyDescent="0.2"/>
  <cols>
    <col min="1" max="1" width="18" style="1" customWidth="1"/>
    <col min="2" max="2" width="29.5703125" style="1" customWidth="1"/>
    <col min="3" max="6" width="15.7109375" style="1" customWidth="1"/>
    <col min="7" max="7" width="11.42578125" style="1"/>
    <col min="8" max="8" width="12.7109375" style="1" customWidth="1"/>
    <col min="9" max="16384" width="11.42578125" style="1"/>
  </cols>
  <sheetData>
    <row r="1" spans="1:9" x14ac:dyDescent="0.2">
      <c r="A1" s="10" t="s">
        <v>402</v>
      </c>
    </row>
    <row r="2" spans="1:9" ht="14.25" x14ac:dyDescent="0.2">
      <c r="A2" s="9" t="s">
        <v>401</v>
      </c>
    </row>
    <row r="3" spans="1:9" x14ac:dyDescent="0.2">
      <c r="A3" s="9" t="s">
        <v>708</v>
      </c>
    </row>
    <row r="4" spans="1:9" x14ac:dyDescent="0.2">
      <c r="A4" s="4" t="s">
        <v>773</v>
      </c>
    </row>
    <row r="5" spans="1:9" x14ac:dyDescent="0.2">
      <c r="A5" s="4" t="s">
        <v>12</v>
      </c>
    </row>
    <row r="7" spans="1:9" x14ac:dyDescent="0.2">
      <c r="A7" s="967" t="s">
        <v>206</v>
      </c>
      <c r="B7" s="968"/>
      <c r="C7" s="968"/>
      <c r="D7" s="968"/>
      <c r="E7" s="968"/>
      <c r="F7" s="968"/>
      <c r="G7" s="968"/>
      <c r="H7" s="969"/>
    </row>
    <row r="8" spans="1:9" ht="43.5" customHeight="1" x14ac:dyDescent="0.2">
      <c r="A8" s="989"/>
      <c r="B8" s="990"/>
      <c r="C8" s="51" t="s">
        <v>179</v>
      </c>
      <c r="D8" s="51" t="s">
        <v>180</v>
      </c>
      <c r="E8" s="51" t="s">
        <v>181</v>
      </c>
      <c r="F8" s="39" t="s">
        <v>182</v>
      </c>
      <c r="G8" s="59" t="s">
        <v>183</v>
      </c>
      <c r="H8" s="33" t="s">
        <v>207</v>
      </c>
      <c r="I8" s="51"/>
    </row>
    <row r="9" spans="1:9" x14ac:dyDescent="0.2">
      <c r="A9" s="970" t="s">
        <v>203</v>
      </c>
      <c r="B9" s="44" t="s">
        <v>199</v>
      </c>
      <c r="C9" s="45">
        <v>0.22367295258617201</v>
      </c>
      <c r="D9" s="45">
        <v>0.16240200322290696</v>
      </c>
      <c r="E9" s="45">
        <v>0.55900775078518194</v>
      </c>
      <c r="F9" s="41">
        <v>5.4917293405748795E-2</v>
      </c>
      <c r="G9" s="779">
        <v>0.61392504419093075</v>
      </c>
      <c r="H9" s="776">
        <v>0.38607495580907897</v>
      </c>
    </row>
    <row r="10" spans="1:9" x14ac:dyDescent="0.2">
      <c r="A10" s="988"/>
      <c r="B10" s="19" t="s">
        <v>198</v>
      </c>
      <c r="C10" s="41">
        <v>0.13185045462115799</v>
      </c>
      <c r="D10" s="41">
        <v>0.12242240236402098</v>
      </c>
      <c r="E10" s="41">
        <v>0.62641953516055404</v>
      </c>
      <c r="F10" s="41">
        <v>0.119307607854318</v>
      </c>
      <c r="G10" s="779">
        <v>0.74572714301487208</v>
      </c>
      <c r="H10" s="776">
        <v>0.25427285698517899</v>
      </c>
    </row>
    <row r="11" spans="1:9" x14ac:dyDescent="0.2">
      <c r="A11" s="988"/>
      <c r="B11" s="19" t="s">
        <v>197</v>
      </c>
      <c r="C11" s="41">
        <v>7.3396259711023995E-2</v>
      </c>
      <c r="D11" s="41">
        <v>8.8932123991731005E-2</v>
      </c>
      <c r="E11" s="41">
        <v>0.66432650471191512</v>
      </c>
      <c r="F11" s="41">
        <v>0.17334511158536098</v>
      </c>
      <c r="G11" s="779">
        <v>0.83767161629727616</v>
      </c>
      <c r="H11" s="776">
        <v>0.16232838370275499</v>
      </c>
    </row>
    <row r="12" spans="1:9" x14ac:dyDescent="0.2">
      <c r="A12" s="988"/>
      <c r="B12" s="19" t="s">
        <v>196</v>
      </c>
      <c r="C12" s="41">
        <v>4.5512040621643296E-2</v>
      </c>
      <c r="D12" s="41">
        <v>6.5385954141203503E-2</v>
      </c>
      <c r="E12" s="41">
        <v>0.67362151542479598</v>
      </c>
      <c r="F12" s="41">
        <v>0.21548048981236601</v>
      </c>
      <c r="G12" s="779">
        <v>0.88910200523716199</v>
      </c>
      <c r="H12" s="776">
        <v>0.1108979947628468</v>
      </c>
    </row>
    <row r="13" spans="1:9" x14ac:dyDescent="0.2">
      <c r="A13" s="988"/>
      <c r="B13" s="19" t="s">
        <v>195</v>
      </c>
      <c r="C13" s="41">
        <v>3.63125199424E-2</v>
      </c>
      <c r="D13" s="41">
        <v>5.755706511342891E-2</v>
      </c>
      <c r="E13" s="41">
        <v>0.67105963110612488</v>
      </c>
      <c r="F13" s="41">
        <v>0.23507078383800897</v>
      </c>
      <c r="G13" s="779">
        <v>0.90613041494413382</v>
      </c>
      <c r="H13" s="776">
        <v>9.3869585055828902E-2</v>
      </c>
    </row>
    <row r="14" spans="1:9" x14ac:dyDescent="0.2">
      <c r="A14" s="971"/>
      <c r="B14" s="27" t="s">
        <v>194</v>
      </c>
      <c r="C14" s="97">
        <v>3.5547978295298002E-2</v>
      </c>
      <c r="D14" s="49">
        <v>5.6934055627712102E-2</v>
      </c>
      <c r="E14" s="49">
        <v>0.673433886344733</v>
      </c>
      <c r="F14" s="49">
        <v>0.234084079732264</v>
      </c>
      <c r="G14" s="780">
        <v>0.90751796607699697</v>
      </c>
      <c r="H14" s="777">
        <v>9.2482033923010104E-2</v>
      </c>
    </row>
    <row r="15" spans="1:9" x14ac:dyDescent="0.2">
      <c r="A15" s="970" t="s">
        <v>204</v>
      </c>
      <c r="B15" s="19" t="s">
        <v>202</v>
      </c>
      <c r="C15" s="41">
        <v>0.11974563989345902</v>
      </c>
      <c r="D15" s="41">
        <v>0.10436663583275201</v>
      </c>
      <c r="E15" s="41">
        <v>0.60942517382482997</v>
      </c>
      <c r="F15" s="41">
        <v>0.16646255044879801</v>
      </c>
      <c r="G15" s="779">
        <v>0.77588772427362795</v>
      </c>
      <c r="H15" s="776">
        <v>0.22411227572621101</v>
      </c>
    </row>
    <row r="16" spans="1:9" x14ac:dyDescent="0.2">
      <c r="A16" s="988"/>
      <c r="B16" s="19" t="s">
        <v>201</v>
      </c>
      <c r="C16" s="54">
        <v>7.9983540857804999E-2</v>
      </c>
      <c r="D16" s="41">
        <v>9.1298435530523803E-2</v>
      </c>
      <c r="E16" s="41">
        <v>0.65974594088785299</v>
      </c>
      <c r="F16" s="41">
        <v>0.16897208272363101</v>
      </c>
      <c r="G16" s="779">
        <v>0.82871802361148394</v>
      </c>
      <c r="H16" s="776">
        <v>0.17128197638832882</v>
      </c>
    </row>
    <row r="17" spans="1:8" x14ac:dyDescent="0.2">
      <c r="A17" s="971"/>
      <c r="B17" s="19" t="s">
        <v>200</v>
      </c>
      <c r="C17" s="41">
        <v>4.5632099325166299E-2</v>
      </c>
      <c r="D17" s="41">
        <v>6.7362952335546705E-2</v>
      </c>
      <c r="E17" s="41">
        <v>0.68211055661456099</v>
      </c>
      <c r="F17" s="41">
        <v>0.20489439172465201</v>
      </c>
      <c r="G17" s="779">
        <v>0.88700494833921306</v>
      </c>
      <c r="H17" s="777">
        <v>0.112995051660713</v>
      </c>
    </row>
    <row r="18" spans="1:8" x14ac:dyDescent="0.2">
      <c r="A18" s="970" t="s">
        <v>205</v>
      </c>
      <c r="B18" s="44" t="s">
        <v>193</v>
      </c>
      <c r="C18" s="45">
        <v>3.7144612776064102E-2</v>
      </c>
      <c r="D18" s="45">
        <v>5.4465798835144706E-2</v>
      </c>
      <c r="E18" s="45">
        <v>0.65782042683215503</v>
      </c>
      <c r="F18" s="45">
        <v>0.25056916155664299</v>
      </c>
      <c r="G18" s="781">
        <v>0.90838958838879802</v>
      </c>
      <c r="H18" s="776">
        <v>9.1610411611208808E-2</v>
      </c>
    </row>
    <row r="19" spans="1:8" x14ac:dyDescent="0.2">
      <c r="A19" s="988"/>
      <c r="B19" s="19" t="s">
        <v>192</v>
      </c>
      <c r="C19" s="41">
        <v>5.0932881570011995E-2</v>
      </c>
      <c r="D19" s="41">
        <v>7.3055973040782499E-2</v>
      </c>
      <c r="E19" s="41">
        <v>0.69023665702305304</v>
      </c>
      <c r="F19" s="41">
        <v>0.185774488366166</v>
      </c>
      <c r="G19" s="779">
        <v>0.87601114538921898</v>
      </c>
      <c r="H19" s="776">
        <v>0.12398885461079449</v>
      </c>
    </row>
    <row r="20" spans="1:8" x14ac:dyDescent="0.2">
      <c r="A20" s="988"/>
      <c r="B20" s="19" t="s">
        <v>191</v>
      </c>
      <c r="C20" s="41">
        <v>6.1528690052520998E-2</v>
      </c>
      <c r="D20" s="41">
        <v>7.76417491728284E-2</v>
      </c>
      <c r="E20" s="41">
        <v>0.66578316767064005</v>
      </c>
      <c r="F20" s="41">
        <v>0.195046393103949</v>
      </c>
      <c r="G20" s="779">
        <v>0.86082956077458905</v>
      </c>
      <c r="H20" s="776">
        <v>0.13917043922534938</v>
      </c>
    </row>
    <row r="21" spans="1:8" x14ac:dyDescent="0.2">
      <c r="A21" s="988"/>
      <c r="B21" s="19" t="s">
        <v>190</v>
      </c>
      <c r="C21" s="41">
        <v>6.9920371944875895E-2</v>
      </c>
      <c r="D21" s="41">
        <v>8.3425839125549503E-2</v>
      </c>
      <c r="E21" s="41">
        <v>0.66488839137056299</v>
      </c>
      <c r="F21" s="41">
        <v>0.18176539755900101</v>
      </c>
      <c r="G21" s="779">
        <v>0.846653788929564</v>
      </c>
      <c r="H21" s="776">
        <v>0.1533462110704254</v>
      </c>
    </row>
    <row r="22" spans="1:8" x14ac:dyDescent="0.2">
      <c r="A22" s="988"/>
      <c r="B22" s="19" t="s">
        <v>189</v>
      </c>
      <c r="C22" s="41">
        <v>4.9681471263016391E-2</v>
      </c>
      <c r="D22" s="41">
        <v>7.16061732961146E-2</v>
      </c>
      <c r="E22" s="41">
        <v>0.67647235805245798</v>
      </c>
      <c r="F22" s="41">
        <v>0.20223999738842099</v>
      </c>
      <c r="G22" s="779">
        <v>0.878712355440879</v>
      </c>
      <c r="H22" s="776">
        <v>0.12128764455913099</v>
      </c>
    </row>
    <row r="23" spans="1:8" x14ac:dyDescent="0.2">
      <c r="A23" s="988"/>
      <c r="B23" s="19" t="s">
        <v>188</v>
      </c>
      <c r="C23" s="41">
        <v>7.0058933379925206E-2</v>
      </c>
      <c r="D23" s="41">
        <v>7.9448891394426305E-2</v>
      </c>
      <c r="E23" s="41">
        <v>0.65682015113231695</v>
      </c>
      <c r="F23" s="41">
        <v>0.19367202409331299</v>
      </c>
      <c r="G23" s="779">
        <v>0.85049217522562992</v>
      </c>
      <c r="H23" s="776">
        <v>0.14950782477435151</v>
      </c>
    </row>
    <row r="24" spans="1:8" x14ac:dyDescent="0.2">
      <c r="A24" s="988"/>
      <c r="B24" s="19" t="s">
        <v>187</v>
      </c>
      <c r="C24" s="41">
        <v>7.6457454220886303E-2</v>
      </c>
      <c r="D24" s="41">
        <v>8.6029746807868901E-2</v>
      </c>
      <c r="E24" s="41">
        <v>0.66229695741843597</v>
      </c>
      <c r="F24" s="41">
        <v>0.17521584155280601</v>
      </c>
      <c r="G24" s="779">
        <v>0.83751279897124198</v>
      </c>
      <c r="H24" s="776">
        <v>0.16248720102875519</v>
      </c>
    </row>
    <row r="25" spans="1:8" x14ac:dyDescent="0.2">
      <c r="A25" s="988"/>
      <c r="B25" s="19" t="s">
        <v>186</v>
      </c>
      <c r="C25" s="41">
        <v>9.47874398169469E-2</v>
      </c>
      <c r="D25" s="41">
        <v>0.10243586963543599</v>
      </c>
      <c r="E25" s="41">
        <v>0.66595657445531198</v>
      </c>
      <c r="F25" s="55">
        <v>0.13682011609230199</v>
      </c>
      <c r="G25" s="779">
        <v>0.80277669054761391</v>
      </c>
      <c r="H25" s="776">
        <v>0.19722330945238289</v>
      </c>
    </row>
    <row r="26" spans="1:8" x14ac:dyDescent="0.2">
      <c r="A26" s="971"/>
      <c r="B26" s="27" t="s">
        <v>185</v>
      </c>
      <c r="C26" s="49">
        <v>0.12561198217882</v>
      </c>
      <c r="D26" s="49">
        <v>0.107917912796668</v>
      </c>
      <c r="E26" s="49">
        <v>0.60619043150861296</v>
      </c>
      <c r="F26" s="56">
        <v>0.16027967351594299</v>
      </c>
      <c r="G26" s="780">
        <v>0.76647010502455593</v>
      </c>
      <c r="H26" s="776">
        <v>0.23352989497548798</v>
      </c>
    </row>
    <row r="27" spans="1:8" x14ac:dyDescent="0.2">
      <c r="A27" s="32"/>
      <c r="B27" s="21" t="s">
        <v>184</v>
      </c>
      <c r="C27" s="49">
        <v>7.84957020775571E-2</v>
      </c>
      <c r="D27" s="49">
        <v>8.5893639871267705E-2</v>
      </c>
      <c r="E27" s="49">
        <v>0.65342311313283796</v>
      </c>
      <c r="F27" s="49">
        <v>0.182187544918339</v>
      </c>
      <c r="G27" s="782">
        <v>0.83561065805117696</v>
      </c>
      <c r="H27" s="778">
        <v>0.16438934194882482</v>
      </c>
    </row>
    <row r="29" spans="1:8" ht="27" customHeight="1" x14ac:dyDescent="0.2"/>
  </sheetData>
  <sortState xmlns:xlrd2="http://schemas.microsoft.com/office/spreadsheetml/2017/richdata2" ref="B18:F26">
    <sortCondition ref="B18:B26"/>
  </sortState>
  <mergeCells count="5">
    <mergeCell ref="A7:H7"/>
    <mergeCell ref="A9:A14"/>
    <mergeCell ref="A18:A26"/>
    <mergeCell ref="A15:A17"/>
    <mergeCell ref="A8:B8"/>
  </mergeCells>
  <hyperlinks>
    <hyperlink ref="A5" location="'Kap. 3 Übersicht'!A1" display="Kapitel 3 Übersicht" xr:uid="{DC7183FF-2560-40BB-A8E7-61D85656A229}"/>
    <hyperlink ref="A4" location="Inhalt!A1" display="Inhaltsübersicht" xr:uid="{FF4FAF60-1D2B-4687-B15C-AA50F48B8FF5}"/>
  </hyperlinks>
  <pageMargins left="0.7" right="0.7" top="0.78740157499999996" bottom="0.78740157499999996"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B261-CEC7-46D7-91B7-844397E56236}">
  <dimension ref="A1:K33"/>
  <sheetViews>
    <sheetView topLeftCell="A24" zoomScaleNormal="100" workbookViewId="0">
      <selection activeCell="A4" sqref="A4"/>
    </sheetView>
  </sheetViews>
  <sheetFormatPr baseColWidth="10" defaultColWidth="10.7109375" defaultRowHeight="12.75" x14ac:dyDescent="0.2"/>
  <cols>
    <col min="1" max="1" width="25" style="1" customWidth="1"/>
    <col min="2" max="2" width="50.7109375" style="1" bestFit="1" customWidth="1"/>
    <col min="3" max="3" width="12.28515625" style="1" customWidth="1"/>
    <col min="4" max="4" width="10.7109375" style="1" customWidth="1"/>
    <col min="5" max="10" width="10.7109375" style="1"/>
    <col min="11" max="11" width="11.42578125" style="1" customWidth="1"/>
    <col min="12" max="16384" width="10.7109375" style="1"/>
  </cols>
  <sheetData>
    <row r="1" spans="1:11" x14ac:dyDescent="0.2">
      <c r="A1" s="10" t="s">
        <v>403</v>
      </c>
    </row>
    <row r="2" spans="1:11" ht="14.25" x14ac:dyDescent="0.2">
      <c r="A2" s="9" t="s">
        <v>394</v>
      </c>
    </row>
    <row r="3" spans="1:11" x14ac:dyDescent="0.2">
      <c r="A3" s="9" t="s">
        <v>311</v>
      </c>
    </row>
    <row r="4" spans="1:11" x14ac:dyDescent="0.2">
      <c r="A4" s="4" t="s">
        <v>773</v>
      </c>
    </row>
    <row r="5" spans="1:11" x14ac:dyDescent="0.2">
      <c r="A5" s="4" t="s">
        <v>12</v>
      </c>
    </row>
    <row r="6" spans="1:11" x14ac:dyDescent="0.2">
      <c r="A6" s="4"/>
    </row>
    <row r="7" spans="1:11" ht="15" customHeight="1" x14ac:dyDescent="0.2">
      <c r="A7" s="991"/>
      <c r="B7" s="993"/>
      <c r="C7" s="994" t="s">
        <v>215</v>
      </c>
      <c r="D7" s="994" t="s">
        <v>216</v>
      </c>
      <c r="E7" s="991" t="s">
        <v>217</v>
      </c>
      <c r="F7" s="992"/>
      <c r="G7" s="992"/>
      <c r="H7" s="992"/>
      <c r="I7" s="992"/>
      <c r="J7" s="993"/>
      <c r="K7" s="996" t="s">
        <v>872</v>
      </c>
    </row>
    <row r="8" spans="1:11" ht="27" customHeight="1" x14ac:dyDescent="0.2">
      <c r="A8" s="998"/>
      <c r="B8" s="999"/>
      <c r="C8" s="995"/>
      <c r="D8" s="995"/>
      <c r="E8" s="787">
        <v>5</v>
      </c>
      <c r="F8" s="38">
        <v>25</v>
      </c>
      <c r="G8" s="66" t="s">
        <v>218</v>
      </c>
      <c r="H8" s="38">
        <v>75</v>
      </c>
      <c r="I8" s="38">
        <v>95</v>
      </c>
      <c r="J8" s="795" t="s">
        <v>779</v>
      </c>
      <c r="K8" s="997"/>
    </row>
    <row r="9" spans="1:11" x14ac:dyDescent="0.2">
      <c r="A9" s="967" t="s">
        <v>209</v>
      </c>
      <c r="B9" s="968"/>
      <c r="C9" s="968"/>
      <c r="D9" s="968"/>
      <c r="E9" s="968"/>
      <c r="F9" s="968"/>
      <c r="G9" s="968"/>
      <c r="H9" s="968"/>
      <c r="I9" s="968"/>
      <c r="J9" s="968"/>
      <c r="K9" s="968"/>
    </row>
    <row r="10" spans="1:11" x14ac:dyDescent="0.2">
      <c r="A10" s="60" t="s">
        <v>199</v>
      </c>
      <c r="B10" s="232" t="s">
        <v>318</v>
      </c>
      <c r="C10" s="55">
        <v>9.6152032250254163E-2</v>
      </c>
      <c r="D10" s="61">
        <v>431.743021749685</v>
      </c>
      <c r="E10" s="62">
        <v>277.969801291978</v>
      </c>
      <c r="F10" s="62">
        <v>365.37502681427401</v>
      </c>
      <c r="G10" s="62">
        <v>428.82194249652298</v>
      </c>
      <c r="H10" s="62">
        <v>495.22073146382502</v>
      </c>
      <c r="I10" s="62">
        <v>596.43896902293795</v>
      </c>
      <c r="J10" s="62">
        <v>129.84570464955101</v>
      </c>
      <c r="K10" s="215">
        <v>318.46916773095995</v>
      </c>
    </row>
    <row r="11" spans="1:11" x14ac:dyDescent="0.2">
      <c r="A11" s="60" t="s">
        <v>198</v>
      </c>
      <c r="B11" s="233" t="s">
        <v>318</v>
      </c>
      <c r="C11" s="55">
        <v>0.13838822521047711</v>
      </c>
      <c r="D11" s="61">
        <v>470.01961118418302</v>
      </c>
      <c r="E11" s="62">
        <v>308.41298367971302</v>
      </c>
      <c r="F11" s="62">
        <v>400.17696562605897</v>
      </c>
      <c r="G11" s="62">
        <v>467.68210581254999</v>
      </c>
      <c r="H11" s="62">
        <v>537.77379881319098</v>
      </c>
      <c r="I11" s="62">
        <v>639.29487244049699</v>
      </c>
      <c r="J11" s="62">
        <v>137.59683318713201</v>
      </c>
      <c r="K11" s="61">
        <v>330.88188876078397</v>
      </c>
    </row>
    <row r="12" spans="1:11" x14ac:dyDescent="0.2">
      <c r="A12" s="60" t="s">
        <v>197</v>
      </c>
      <c r="B12" s="29"/>
      <c r="C12" s="55">
        <v>0.23832958091884968</v>
      </c>
      <c r="D12" s="61">
        <v>498.78776379234802</v>
      </c>
      <c r="E12" s="62">
        <v>339.027350519891</v>
      </c>
      <c r="F12" s="62">
        <v>431.88864768949901</v>
      </c>
      <c r="G12" s="62">
        <v>498.28891732653801</v>
      </c>
      <c r="H12" s="62">
        <v>565.25592983763704</v>
      </c>
      <c r="I12" s="62">
        <v>660.00572937484401</v>
      </c>
      <c r="J12" s="62">
        <v>133.36728214813803</v>
      </c>
      <c r="K12" s="61">
        <v>320.97837885495301</v>
      </c>
    </row>
    <row r="13" spans="1:11" x14ac:dyDescent="0.2">
      <c r="A13" s="60" t="s">
        <v>196</v>
      </c>
      <c r="B13" s="233" t="s">
        <v>319</v>
      </c>
      <c r="C13" s="55">
        <v>0.2365866561680999</v>
      </c>
      <c r="D13" s="61">
        <v>517.00737231496498</v>
      </c>
      <c r="E13" s="62">
        <v>361.737558998233</v>
      </c>
      <c r="F13" s="62">
        <v>453.18102130270398</v>
      </c>
      <c r="G13" s="62">
        <v>517.033840960671</v>
      </c>
      <c r="H13" s="62">
        <v>580.76106823891098</v>
      </c>
      <c r="I13" s="62">
        <v>672.12277327024799</v>
      </c>
      <c r="J13" s="62">
        <v>127.580046936207</v>
      </c>
      <c r="K13" s="61">
        <v>310.38521427201499</v>
      </c>
    </row>
    <row r="14" spans="1:11" x14ac:dyDescent="0.2">
      <c r="A14" s="60" t="s">
        <v>195</v>
      </c>
      <c r="B14" s="233" t="s">
        <v>319</v>
      </c>
      <c r="C14" s="55">
        <v>0.15993487612931329</v>
      </c>
      <c r="D14" s="61">
        <v>524.00082474128101</v>
      </c>
      <c r="E14" s="62">
        <v>371.64245799640503</v>
      </c>
      <c r="F14" s="62">
        <v>460.75454863686201</v>
      </c>
      <c r="G14" s="62">
        <v>523.50399463028202</v>
      </c>
      <c r="H14" s="62">
        <v>586.99092762857094</v>
      </c>
      <c r="I14" s="62">
        <v>677.95284367656302</v>
      </c>
      <c r="J14" s="62">
        <v>126.23637899170893</v>
      </c>
      <c r="K14" s="61">
        <v>306.31038568015799</v>
      </c>
    </row>
    <row r="15" spans="1:11" x14ac:dyDescent="0.2">
      <c r="A15" s="60" t="s">
        <v>194</v>
      </c>
      <c r="B15" s="234" t="s">
        <v>319</v>
      </c>
      <c r="C15" s="55">
        <v>0.12975972244435649</v>
      </c>
      <c r="D15" s="61">
        <v>524.23254486304404</v>
      </c>
      <c r="E15" s="62">
        <v>371.77018886220202</v>
      </c>
      <c r="F15" s="62">
        <v>461.44919125396098</v>
      </c>
      <c r="G15" s="62">
        <v>523.76563948275202</v>
      </c>
      <c r="H15" s="62">
        <v>586.75320884088705</v>
      </c>
      <c r="I15" s="62">
        <v>677.59249339789005</v>
      </c>
      <c r="J15" s="62">
        <v>125.30401758692608</v>
      </c>
      <c r="K15" s="64">
        <v>305.82230453568803</v>
      </c>
    </row>
    <row r="16" spans="1:11" x14ac:dyDescent="0.2">
      <c r="A16" s="967" t="s">
        <v>210</v>
      </c>
      <c r="B16" s="968"/>
      <c r="C16" s="968"/>
      <c r="D16" s="968"/>
      <c r="E16" s="968"/>
      <c r="F16" s="968"/>
      <c r="G16" s="968"/>
      <c r="H16" s="968"/>
      <c r="I16" s="968"/>
      <c r="J16" s="968"/>
      <c r="K16" s="968"/>
    </row>
    <row r="17" spans="1:11" x14ac:dyDescent="0.2">
      <c r="A17" s="60" t="s">
        <v>202</v>
      </c>
      <c r="B17" s="232" t="s">
        <v>318</v>
      </c>
      <c r="C17" s="55">
        <v>0.29842152532575228</v>
      </c>
      <c r="D17" s="61">
        <v>485.30981428982898</v>
      </c>
      <c r="E17" s="62">
        <v>310.48807154424799</v>
      </c>
      <c r="F17" s="62">
        <v>410.47982071221298</v>
      </c>
      <c r="G17" s="62">
        <v>484.75625934789701</v>
      </c>
      <c r="H17" s="62">
        <v>559.43995474011194</v>
      </c>
      <c r="I17" s="62">
        <v>662.07733564294199</v>
      </c>
      <c r="J17" s="62">
        <v>148.96013402789896</v>
      </c>
      <c r="K17" s="215">
        <v>351.589264098694</v>
      </c>
    </row>
    <row r="18" spans="1:11" x14ac:dyDescent="0.2">
      <c r="A18" s="60" t="s">
        <v>201</v>
      </c>
      <c r="B18" s="29"/>
      <c r="C18" s="55">
        <v>0.31284063926382399</v>
      </c>
      <c r="D18" s="61">
        <v>496.05493859556702</v>
      </c>
      <c r="E18" s="62">
        <v>334.82088841338998</v>
      </c>
      <c r="F18" s="62">
        <v>428.53105217161499</v>
      </c>
      <c r="G18" s="62">
        <v>495.66006476339601</v>
      </c>
      <c r="H18" s="62">
        <v>563.27793596594097</v>
      </c>
      <c r="I18" s="62">
        <v>658.37193617170601</v>
      </c>
      <c r="J18" s="62">
        <v>134.74688379432598</v>
      </c>
      <c r="K18" s="61">
        <v>323.55104775831603</v>
      </c>
    </row>
    <row r="19" spans="1:11" x14ac:dyDescent="0.2">
      <c r="A19" s="60" t="s">
        <v>200</v>
      </c>
      <c r="B19" s="234" t="s">
        <v>319</v>
      </c>
      <c r="C19" s="55">
        <v>0.38873783541051976</v>
      </c>
      <c r="D19" s="61">
        <v>514.45201018998205</v>
      </c>
      <c r="E19" s="62">
        <v>361.592251128839</v>
      </c>
      <c r="F19" s="62">
        <v>451.26891964441</v>
      </c>
      <c r="G19" s="62">
        <v>514.10162713125806</v>
      </c>
      <c r="H19" s="62">
        <v>577.44559387278002</v>
      </c>
      <c r="I19" s="62">
        <v>668.66193817641101</v>
      </c>
      <c r="J19" s="62">
        <v>126.17667422837002</v>
      </c>
      <c r="K19" s="64">
        <v>307.06968704757202</v>
      </c>
    </row>
    <row r="20" spans="1:11" x14ac:dyDescent="0.2">
      <c r="A20" s="967" t="s">
        <v>211</v>
      </c>
      <c r="B20" s="968"/>
      <c r="C20" s="968"/>
      <c r="D20" s="968"/>
      <c r="E20" s="968"/>
      <c r="F20" s="968"/>
      <c r="G20" s="968"/>
      <c r="H20" s="968"/>
      <c r="I20" s="968"/>
      <c r="J20" s="968"/>
      <c r="K20" s="968"/>
    </row>
    <row r="21" spans="1:11" x14ac:dyDescent="0.2">
      <c r="A21" s="60" t="s">
        <v>193</v>
      </c>
      <c r="B21" s="232" t="s">
        <v>319</v>
      </c>
      <c r="C21" s="55">
        <v>3.083541459053471E-2</v>
      </c>
      <c r="D21" s="61">
        <v>527.92404603691705</v>
      </c>
      <c r="E21" s="62">
        <v>371.45610313384401</v>
      </c>
      <c r="F21" s="62">
        <v>464.11774504624702</v>
      </c>
      <c r="G21" s="62">
        <v>527.63820305736601</v>
      </c>
      <c r="H21" s="62">
        <v>591.61686018522801</v>
      </c>
      <c r="I21" s="62">
        <v>684.70232248473701</v>
      </c>
      <c r="J21" s="62">
        <v>127.49911513898098</v>
      </c>
      <c r="K21" s="215">
        <v>313.246219350893</v>
      </c>
    </row>
    <row r="22" spans="1:11" x14ac:dyDescent="0.2">
      <c r="A22" s="60" t="s">
        <v>192</v>
      </c>
      <c r="B22" s="29"/>
      <c r="C22" s="55">
        <v>5.8455645640840409E-2</v>
      </c>
      <c r="D22" s="61">
        <v>508.15710471693802</v>
      </c>
      <c r="E22" s="62">
        <v>356.67726317926702</v>
      </c>
      <c r="F22" s="62">
        <v>445.34508335647303</v>
      </c>
      <c r="G22" s="62">
        <v>507.28713822882901</v>
      </c>
      <c r="H22" s="62">
        <v>570.42780445261701</v>
      </c>
      <c r="I22" s="62">
        <v>661.46636173291404</v>
      </c>
      <c r="J22" s="62">
        <v>125.08272109614398</v>
      </c>
      <c r="K22" s="61">
        <v>304.78909855364702</v>
      </c>
    </row>
    <row r="23" spans="1:11" x14ac:dyDescent="0.2">
      <c r="A23" s="60" t="s">
        <v>191</v>
      </c>
      <c r="B23" s="29"/>
      <c r="C23" s="55">
        <v>0.19402648425422397</v>
      </c>
      <c r="D23" s="61">
        <v>507.18468441113498</v>
      </c>
      <c r="E23" s="62">
        <v>347.65179986669699</v>
      </c>
      <c r="F23" s="62">
        <v>441.10302906956099</v>
      </c>
      <c r="G23" s="62">
        <v>506.99084687976199</v>
      </c>
      <c r="H23" s="62">
        <v>573.27624978680797</v>
      </c>
      <c r="I23" s="62">
        <v>667.01534951302199</v>
      </c>
      <c r="J23" s="62">
        <v>132.17322071724698</v>
      </c>
      <c r="K23" s="61">
        <v>319.363549646325</v>
      </c>
    </row>
    <row r="24" spans="1:11" x14ac:dyDescent="0.2">
      <c r="A24" s="60" t="s">
        <v>190</v>
      </c>
      <c r="B24" s="29"/>
      <c r="C24" s="55">
        <v>0.17601899582927558</v>
      </c>
      <c r="D24" s="61">
        <v>502.28745890062402</v>
      </c>
      <c r="E24" s="62">
        <v>341.53834948745401</v>
      </c>
      <c r="F24" s="62">
        <v>435.7997499704</v>
      </c>
      <c r="G24" s="62">
        <v>502.43079920826102</v>
      </c>
      <c r="H24" s="62">
        <v>568.85976800023798</v>
      </c>
      <c r="I24" s="62">
        <v>663.00950127810904</v>
      </c>
      <c r="J24" s="62">
        <v>133.06001802983798</v>
      </c>
      <c r="K24" s="61">
        <v>321.47115179065503</v>
      </c>
    </row>
    <row r="25" spans="1:11" x14ac:dyDescent="0.2">
      <c r="A25" s="60" t="s">
        <v>189</v>
      </c>
      <c r="B25" s="29"/>
      <c r="C25" s="55">
        <v>6.260175604794653E-2</v>
      </c>
      <c r="D25" s="61">
        <v>512.18241971913699</v>
      </c>
      <c r="E25" s="62">
        <v>357.79892733559802</v>
      </c>
      <c r="F25" s="62">
        <v>447.75815533285999</v>
      </c>
      <c r="G25" s="62">
        <v>511.779506246018</v>
      </c>
      <c r="H25" s="62">
        <v>576.89693583328506</v>
      </c>
      <c r="I25" s="62">
        <v>667.66692286315504</v>
      </c>
      <c r="J25" s="62">
        <v>129.13878050042507</v>
      </c>
      <c r="K25" s="61">
        <v>309.86799552755701</v>
      </c>
    </row>
    <row r="26" spans="1:11" x14ac:dyDescent="0.2">
      <c r="A26" s="60" t="s">
        <v>188</v>
      </c>
      <c r="B26" s="29"/>
      <c r="C26" s="55">
        <v>0.13062093232120633</v>
      </c>
      <c r="D26" s="61">
        <v>505.26073655589602</v>
      </c>
      <c r="E26" s="62">
        <v>339.95106432823798</v>
      </c>
      <c r="F26" s="62">
        <v>438.47475705284103</v>
      </c>
      <c r="G26" s="62">
        <v>506.25192653155602</v>
      </c>
      <c r="H26" s="62">
        <v>572.768858163966</v>
      </c>
      <c r="I26" s="62">
        <v>667.32840252498102</v>
      </c>
      <c r="J26" s="62">
        <v>134.29410111112497</v>
      </c>
      <c r="K26" s="61">
        <v>327.37733819674304</v>
      </c>
    </row>
    <row r="27" spans="1:11" x14ac:dyDescent="0.2">
      <c r="A27" s="60" t="s">
        <v>187</v>
      </c>
      <c r="B27" s="29"/>
      <c r="C27" s="55">
        <v>8.6227613669449532E-2</v>
      </c>
      <c r="D27" s="61">
        <v>499.03565961576197</v>
      </c>
      <c r="E27" s="62">
        <v>335.58500010053001</v>
      </c>
      <c r="F27" s="62">
        <v>432.59534281529102</v>
      </c>
      <c r="G27" s="62">
        <v>499.61311476546899</v>
      </c>
      <c r="H27" s="62">
        <v>566.21392772124102</v>
      </c>
      <c r="I27" s="62">
        <v>659.77029320291695</v>
      </c>
      <c r="J27" s="62">
        <v>133.61858490595</v>
      </c>
      <c r="K27" s="61">
        <v>324.18529310238694</v>
      </c>
    </row>
    <row r="28" spans="1:11" x14ac:dyDescent="0.2">
      <c r="A28" s="60" t="s">
        <v>186</v>
      </c>
      <c r="B28" s="233" t="s">
        <v>318</v>
      </c>
      <c r="C28" s="55">
        <v>4.989685986474781E-2</v>
      </c>
      <c r="D28" s="61">
        <v>484.77491256712398</v>
      </c>
      <c r="E28" s="62">
        <v>326.51320266039397</v>
      </c>
      <c r="F28" s="62">
        <v>418.56742384369602</v>
      </c>
      <c r="G28" s="62">
        <v>484.71779293103901</v>
      </c>
      <c r="H28" s="62">
        <v>550.53488749975702</v>
      </c>
      <c r="I28" s="62">
        <v>645.08818601329301</v>
      </c>
      <c r="J28" s="62">
        <v>131.967463656061</v>
      </c>
      <c r="K28" s="61">
        <v>318.57498335289904</v>
      </c>
    </row>
    <row r="29" spans="1:11" x14ac:dyDescent="0.2">
      <c r="A29" s="30" t="s">
        <v>185</v>
      </c>
      <c r="B29" s="233" t="s">
        <v>318</v>
      </c>
      <c r="C29" s="56">
        <v>0.21131629778175889</v>
      </c>
      <c r="D29" s="64">
        <v>482.29431411153399</v>
      </c>
      <c r="E29" s="62">
        <v>307.894860792489</v>
      </c>
      <c r="F29" s="62">
        <v>407.09750317643</v>
      </c>
      <c r="G29" s="62">
        <v>481.39248317686702</v>
      </c>
      <c r="H29" s="62">
        <v>556.56210354122504</v>
      </c>
      <c r="I29" s="62">
        <v>659.73365633958201</v>
      </c>
      <c r="J29" s="62">
        <v>149.46460036479505</v>
      </c>
      <c r="K29" s="64">
        <v>351.83879554709301</v>
      </c>
    </row>
    <row r="30" spans="1:11" x14ac:dyDescent="0.2">
      <c r="A30" s="32" t="s">
        <v>212</v>
      </c>
      <c r="B30" s="23"/>
      <c r="C30" s="261">
        <v>0.99999999999998368</v>
      </c>
      <c r="D30" s="32">
        <v>500</v>
      </c>
      <c r="E30" s="69">
        <v>334.62628334651902</v>
      </c>
      <c r="F30" s="67">
        <v>432.05501986095197</v>
      </c>
      <c r="G30" s="67">
        <v>500.40901166303797</v>
      </c>
      <c r="H30" s="67">
        <v>568.36545554747704</v>
      </c>
      <c r="I30" s="67">
        <v>663.80674193860705</v>
      </c>
      <c r="J30" s="67">
        <v>136.31043568652507</v>
      </c>
      <c r="K30" s="64">
        <f>I30-E30</f>
        <v>329.18045859208803</v>
      </c>
    </row>
    <row r="32" spans="1:11" x14ac:dyDescent="0.2">
      <c r="A32" s="719" t="s">
        <v>791</v>
      </c>
    </row>
    <row r="33" spans="1:1" x14ac:dyDescent="0.2">
      <c r="A33" s="719" t="s">
        <v>873</v>
      </c>
    </row>
  </sheetData>
  <mergeCells count="8">
    <mergeCell ref="A16:K16"/>
    <mergeCell ref="A9:K9"/>
    <mergeCell ref="A20:K20"/>
    <mergeCell ref="E7:J7"/>
    <mergeCell ref="D7:D8"/>
    <mergeCell ref="C7:C8"/>
    <mergeCell ref="K7:K8"/>
    <mergeCell ref="A7:B8"/>
  </mergeCells>
  <hyperlinks>
    <hyperlink ref="A5" location="'Kap. 3 Übersicht'!A1" display="Kapitel 3 Übersicht" xr:uid="{15B31691-9593-4AEA-A2AA-44025A17D980}"/>
    <hyperlink ref="A4" location="Inhalt!A1" display="Inhaltsübersicht" xr:uid="{B5BE35B4-10B2-4E89-B8E6-8E74E9657F3F}"/>
  </hyperlinks>
  <pageMargins left="0.7" right="0.7" top="0.78740157499999996" bottom="0.78740157499999996"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3ED47-1825-4081-8FE9-09C2DF3187E0}">
  <dimension ref="A1:C20"/>
  <sheetViews>
    <sheetView workbookViewId="0">
      <selection activeCell="C27" sqref="C27"/>
    </sheetView>
  </sheetViews>
  <sheetFormatPr baseColWidth="10" defaultColWidth="11.42578125" defaultRowHeight="12.75" x14ac:dyDescent="0.2"/>
  <cols>
    <col min="1" max="1" width="25.7109375" style="1" customWidth="1"/>
    <col min="2" max="3" width="20.7109375" style="1" customWidth="1"/>
    <col min="4" max="16384" width="11.42578125" style="1"/>
  </cols>
  <sheetData>
    <row r="1" spans="1:3" x14ac:dyDescent="0.2">
      <c r="A1" s="10" t="s">
        <v>404</v>
      </c>
    </row>
    <row r="2" spans="1:3" ht="14.25" x14ac:dyDescent="0.2">
      <c r="A2" s="9" t="s">
        <v>394</v>
      </c>
    </row>
    <row r="3" spans="1:3" x14ac:dyDescent="0.2">
      <c r="A3" s="9" t="s">
        <v>311</v>
      </c>
    </row>
    <row r="4" spans="1:3" x14ac:dyDescent="0.2">
      <c r="A4" s="4" t="s">
        <v>773</v>
      </c>
    </row>
    <row r="5" spans="1:3" x14ac:dyDescent="0.2">
      <c r="A5" s="4" t="s">
        <v>12</v>
      </c>
    </row>
    <row r="6" spans="1:3" x14ac:dyDescent="0.2">
      <c r="A6" s="4"/>
    </row>
    <row r="7" spans="1:3" ht="38.25" x14ac:dyDescent="0.2">
      <c r="A7" s="21"/>
      <c r="B7" s="39" t="s">
        <v>221</v>
      </c>
      <c r="C7" s="40" t="s">
        <v>220</v>
      </c>
    </row>
    <row r="8" spans="1:3" x14ac:dyDescent="0.2">
      <c r="A8" s="19" t="s">
        <v>199</v>
      </c>
      <c r="B8" s="71">
        <v>431.743021749685</v>
      </c>
      <c r="C8" s="116"/>
    </row>
    <row r="9" spans="1:3" x14ac:dyDescent="0.2">
      <c r="A9" s="19" t="s">
        <v>198</v>
      </c>
      <c r="B9" s="71">
        <v>470.01961118418302</v>
      </c>
      <c r="C9" s="63">
        <v>38.276589434498021</v>
      </c>
    </row>
    <row r="10" spans="1:3" x14ac:dyDescent="0.2">
      <c r="A10" s="19" t="s">
        <v>197</v>
      </c>
      <c r="B10" s="71">
        <v>498.78776379234802</v>
      </c>
      <c r="C10" s="63">
        <v>28.768152608164996</v>
      </c>
    </row>
    <row r="11" spans="1:3" x14ac:dyDescent="0.2">
      <c r="A11" s="19" t="s">
        <v>196</v>
      </c>
      <c r="B11" s="71">
        <v>517.00737231496498</v>
      </c>
      <c r="C11" s="63">
        <v>18.219608522616966</v>
      </c>
    </row>
    <row r="12" spans="1:3" x14ac:dyDescent="0.2">
      <c r="A12" s="19" t="s">
        <v>195</v>
      </c>
      <c r="B12" s="71">
        <v>524.00082474128101</v>
      </c>
      <c r="C12" s="63">
        <v>6.9934524263160256</v>
      </c>
    </row>
    <row r="13" spans="1:3" x14ac:dyDescent="0.2">
      <c r="A13" s="19" t="s">
        <v>194</v>
      </c>
      <c r="B13" s="71">
        <v>524.23254486304404</v>
      </c>
      <c r="C13" s="63">
        <v>0.23172012176303269</v>
      </c>
    </row>
    <row r="14" spans="1:3" x14ac:dyDescent="0.2">
      <c r="A14" s="967" t="s">
        <v>219</v>
      </c>
      <c r="B14" s="968"/>
      <c r="C14" s="802">
        <v>92</v>
      </c>
    </row>
    <row r="16" spans="1:3" x14ac:dyDescent="0.2">
      <c r="A16" s="1" t="s">
        <v>351</v>
      </c>
    </row>
    <row r="19" spans="2:2" x14ac:dyDescent="0.2">
      <c r="B19" s="71"/>
    </row>
    <row r="20" spans="2:2" x14ac:dyDescent="0.2">
      <c r="B20" s="71"/>
    </row>
  </sheetData>
  <mergeCells count="1">
    <mergeCell ref="A14:B14"/>
  </mergeCells>
  <hyperlinks>
    <hyperlink ref="A5" location="'Kap. 3 Übersicht'!A1" display="Kapitel 3 Übersicht" xr:uid="{8BF6C32F-9A49-4688-B30E-DDBE31FE2DE6}"/>
    <hyperlink ref="A4" location="Inhalt!A1" display="Inhaltsübersicht" xr:uid="{55499F12-028B-45C1-B09B-3FBA7463249A}"/>
  </hyperlinks>
  <pageMargins left="0.7" right="0.7" top="0.78740157499999996" bottom="0.78740157499999996"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5DA6-3961-423F-834C-039D1837EFF7}">
  <dimension ref="A1:F24"/>
  <sheetViews>
    <sheetView workbookViewId="0"/>
  </sheetViews>
  <sheetFormatPr baseColWidth="10" defaultRowHeight="15" x14ac:dyDescent="0.25"/>
  <cols>
    <col min="1" max="1" width="14.5703125" customWidth="1"/>
    <col min="2" max="3" width="13.7109375" customWidth="1"/>
    <col min="4" max="4" width="22.5703125" customWidth="1"/>
  </cols>
  <sheetData>
    <row r="1" spans="1:6" x14ac:dyDescent="0.25">
      <c r="A1" s="10" t="s">
        <v>405</v>
      </c>
    </row>
    <row r="2" spans="1:6" x14ac:dyDescent="0.25">
      <c r="A2" s="9" t="s">
        <v>394</v>
      </c>
    </row>
    <row r="3" spans="1:6" x14ac:dyDescent="0.25">
      <c r="A3" s="9" t="s">
        <v>311</v>
      </c>
    </row>
    <row r="4" spans="1:6" x14ac:dyDescent="0.25">
      <c r="A4" s="4" t="s">
        <v>773</v>
      </c>
    </row>
    <row r="5" spans="1:6" x14ac:dyDescent="0.25">
      <c r="A5" s="4" t="s">
        <v>12</v>
      </c>
    </row>
    <row r="7" spans="1:6" ht="39" x14ac:dyDescent="0.25">
      <c r="A7" s="21"/>
      <c r="B7" s="59" t="s">
        <v>223</v>
      </c>
      <c r="C7" s="39" t="s">
        <v>222</v>
      </c>
      <c r="D7" s="39" t="s">
        <v>238</v>
      </c>
      <c r="E7" s="40" t="s">
        <v>224</v>
      </c>
      <c r="F7" s="1"/>
    </row>
    <row r="8" spans="1:6" x14ac:dyDescent="0.25">
      <c r="A8" s="74" t="s">
        <v>193</v>
      </c>
      <c r="B8" s="77">
        <v>527.92404603691705</v>
      </c>
      <c r="C8" s="78">
        <v>511</v>
      </c>
      <c r="D8" s="105">
        <v>16.924046036917048</v>
      </c>
      <c r="E8" s="1000">
        <v>500</v>
      </c>
      <c r="F8" s="1"/>
    </row>
    <row r="9" spans="1:6" x14ac:dyDescent="0.25">
      <c r="A9" s="75" t="s">
        <v>192</v>
      </c>
      <c r="B9" s="77">
        <v>508.15710471693802</v>
      </c>
      <c r="C9" s="78">
        <v>511</v>
      </c>
      <c r="D9" s="72">
        <v>-2.8428952830619778</v>
      </c>
      <c r="E9" s="1001"/>
      <c r="F9" s="1"/>
    </row>
    <row r="10" spans="1:6" x14ac:dyDescent="0.25">
      <c r="A10" s="75" t="s">
        <v>191</v>
      </c>
      <c r="B10" s="77">
        <v>507.18468441113498</v>
      </c>
      <c r="C10" s="78">
        <v>507</v>
      </c>
      <c r="D10" s="72">
        <v>0.18468441113498102</v>
      </c>
      <c r="E10" s="1001"/>
      <c r="F10" s="1"/>
    </row>
    <row r="11" spans="1:6" x14ac:dyDescent="0.25">
      <c r="A11" s="75" t="s">
        <v>190</v>
      </c>
      <c r="B11" s="77">
        <v>502.28745890062402</v>
      </c>
      <c r="C11" s="78">
        <v>499</v>
      </c>
      <c r="D11" s="72">
        <v>3.2874589006240171</v>
      </c>
      <c r="E11" s="1001"/>
      <c r="F11" s="1"/>
    </row>
    <row r="12" spans="1:6" x14ac:dyDescent="0.25">
      <c r="A12" s="75" t="s">
        <v>189</v>
      </c>
      <c r="B12" s="77">
        <v>512.18241971913699</v>
      </c>
      <c r="C12" s="78">
        <v>505</v>
      </c>
      <c r="D12" s="72">
        <v>7.1824197191369876</v>
      </c>
      <c r="E12" s="1001"/>
      <c r="F12" s="1"/>
    </row>
    <row r="13" spans="1:6" x14ac:dyDescent="0.25">
      <c r="A13" s="75" t="s">
        <v>225</v>
      </c>
      <c r="B13" s="77">
        <v>505.26073655589602</v>
      </c>
      <c r="C13" s="78">
        <v>508</v>
      </c>
      <c r="D13" s="72">
        <v>-2.7392634441039831</v>
      </c>
      <c r="E13" s="1001"/>
      <c r="F13" s="1"/>
    </row>
    <row r="14" spans="1:6" x14ac:dyDescent="0.25">
      <c r="A14" s="75" t="s">
        <v>187</v>
      </c>
      <c r="B14" s="77">
        <v>499.03565961576197</v>
      </c>
      <c r="C14" s="78">
        <v>504</v>
      </c>
      <c r="D14" s="72">
        <v>-4.964340384238028</v>
      </c>
      <c r="E14" s="1001"/>
      <c r="F14" s="1"/>
    </row>
    <row r="15" spans="1:6" x14ac:dyDescent="0.25">
      <c r="A15" s="75" t="s">
        <v>186</v>
      </c>
      <c r="B15" s="77">
        <v>484.77491256712398</v>
      </c>
      <c r="C15" s="78">
        <v>491</v>
      </c>
      <c r="D15" s="72">
        <v>-6.2250874328760233</v>
      </c>
      <c r="E15" s="1001"/>
      <c r="F15" s="1"/>
    </row>
    <row r="16" spans="1:6" x14ac:dyDescent="0.25">
      <c r="A16" s="76" t="s">
        <v>226</v>
      </c>
      <c r="B16" s="79">
        <v>482.29431411153399</v>
      </c>
      <c r="C16" s="80">
        <v>484</v>
      </c>
      <c r="D16" s="73">
        <v>-1.7056858884660073</v>
      </c>
      <c r="E16" s="1002"/>
      <c r="F16" s="1"/>
    </row>
    <row r="17" spans="1:6" x14ac:dyDescent="0.25">
      <c r="A17" s="1"/>
      <c r="B17" s="1"/>
      <c r="C17" s="1"/>
      <c r="D17" s="1"/>
      <c r="E17" s="1"/>
      <c r="F17" s="1"/>
    </row>
    <row r="18" spans="1:6" ht="27" customHeight="1" x14ac:dyDescent="0.25">
      <c r="A18" s="1003" t="s">
        <v>874</v>
      </c>
      <c r="B18" s="1003"/>
      <c r="C18" s="1003"/>
      <c r="D18" s="1003"/>
      <c r="E18" s="1003"/>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sheetData>
  <mergeCells count="2">
    <mergeCell ref="E8:E16"/>
    <mergeCell ref="A18:E18"/>
  </mergeCells>
  <hyperlinks>
    <hyperlink ref="A5" location="'Kap. 3 Übersicht'!A1" display="Kapitel 3 Übersicht" xr:uid="{EF622B78-3150-4852-8E6E-3E8133BCD6B9}"/>
    <hyperlink ref="A4" location="Inhalt!A1" display="Inhaltsübersicht" xr:uid="{F3D2B6B4-485F-4D57-9625-5898BF4E4D2F}"/>
  </hyperlinks>
  <pageMargins left="0.7" right="0.7" top="0.78740157499999996" bottom="0.78740157499999996"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1EDC-E542-4A02-BC02-BC52F5F2438D}">
  <dimension ref="A1:B14"/>
  <sheetViews>
    <sheetView workbookViewId="0">
      <selection activeCell="H16" sqref="H16"/>
    </sheetView>
  </sheetViews>
  <sheetFormatPr baseColWidth="10" defaultRowHeight="15" x14ac:dyDescent="0.25"/>
  <cols>
    <col min="1" max="1" width="16.7109375" customWidth="1"/>
  </cols>
  <sheetData>
    <row r="1" spans="1:2" x14ac:dyDescent="0.25">
      <c r="A1" s="10" t="s">
        <v>406</v>
      </c>
    </row>
    <row r="2" spans="1:2" x14ac:dyDescent="0.25">
      <c r="A2" s="9" t="s">
        <v>394</v>
      </c>
    </row>
    <row r="3" spans="1:2" x14ac:dyDescent="0.25">
      <c r="A3" s="9" t="s">
        <v>320</v>
      </c>
    </row>
    <row r="4" spans="1:2" x14ac:dyDescent="0.25">
      <c r="A4" s="4" t="s">
        <v>773</v>
      </c>
    </row>
    <row r="5" spans="1:2" x14ac:dyDescent="0.25">
      <c r="A5" s="4" t="s">
        <v>12</v>
      </c>
    </row>
    <row r="6" spans="1:2" x14ac:dyDescent="0.25">
      <c r="A6" s="4"/>
    </row>
    <row r="7" spans="1:2" x14ac:dyDescent="0.25">
      <c r="A7" s="21"/>
      <c r="B7" s="23" t="s">
        <v>142</v>
      </c>
    </row>
    <row r="8" spans="1:2" x14ac:dyDescent="0.25">
      <c r="A8" s="19" t="s">
        <v>143</v>
      </c>
      <c r="B8" s="673">
        <v>0.77297437853637296</v>
      </c>
    </row>
    <row r="9" spans="1:2" x14ac:dyDescent="0.25">
      <c r="A9" s="19" t="s">
        <v>144</v>
      </c>
      <c r="B9" s="672">
        <v>0.67182841713347996</v>
      </c>
    </row>
    <row r="10" spans="1:2" x14ac:dyDescent="0.25">
      <c r="A10" s="81" t="s">
        <v>503</v>
      </c>
      <c r="B10" s="674">
        <v>0.49606009533171103</v>
      </c>
    </row>
    <row r="11" spans="1:2" x14ac:dyDescent="0.25">
      <c r="A11" s="1"/>
      <c r="B11" s="1"/>
    </row>
    <row r="12" spans="1:2" x14ac:dyDescent="0.25">
      <c r="A12" s="1" t="s">
        <v>227</v>
      </c>
      <c r="B12" s="1"/>
    </row>
    <row r="13" spans="1:2" x14ac:dyDescent="0.25">
      <c r="A13" s="1"/>
      <c r="B13" s="1"/>
    </row>
    <row r="14" spans="1:2" x14ac:dyDescent="0.25">
      <c r="A14" s="1"/>
      <c r="B14" s="1"/>
    </row>
  </sheetData>
  <hyperlinks>
    <hyperlink ref="A5" location="'Kap. 3 Übersicht'!A1" display="Kapitel 3 Übersicht" xr:uid="{6A960011-2BD5-40E8-AF25-7AF6B30CABB3}"/>
    <hyperlink ref="A4" location="Inhalt!A1" display="Inhaltsübersicht" xr:uid="{8BBDDE8E-4F74-4321-B93B-387F221833E0}"/>
  </hyperlinks>
  <pageMargins left="0.7" right="0.7" top="0.78740157499999996" bottom="0.78740157499999996"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F619-C6C8-4D2D-9BE8-FDA7CC61A6C7}">
  <dimension ref="A1:G16"/>
  <sheetViews>
    <sheetView workbookViewId="0">
      <selection activeCell="A3" sqref="A3"/>
    </sheetView>
  </sheetViews>
  <sheetFormatPr baseColWidth="10" defaultRowHeight="15" x14ac:dyDescent="0.25"/>
  <cols>
    <col min="1" max="1" width="25.42578125" customWidth="1"/>
    <col min="2" max="4" width="14.7109375" customWidth="1"/>
  </cols>
  <sheetData>
    <row r="1" spans="1:7" x14ac:dyDescent="0.25">
      <c r="A1" s="10" t="s">
        <v>64</v>
      </c>
    </row>
    <row r="2" spans="1:7" x14ac:dyDescent="0.25">
      <c r="A2" s="9" t="s">
        <v>394</v>
      </c>
    </row>
    <row r="3" spans="1:7" x14ac:dyDescent="0.25">
      <c r="A3" s="9" t="s">
        <v>321</v>
      </c>
    </row>
    <row r="4" spans="1:7" x14ac:dyDescent="0.25">
      <c r="A4" s="4" t="s">
        <v>773</v>
      </c>
    </row>
    <row r="5" spans="1:7" x14ac:dyDescent="0.25">
      <c r="A5" s="4" t="s">
        <v>12</v>
      </c>
    </row>
    <row r="7" spans="1:7" ht="25.5" x14ac:dyDescent="0.25">
      <c r="A7" s="675"/>
      <c r="B7" s="676" t="s">
        <v>228</v>
      </c>
      <c r="C7" s="677" t="s">
        <v>144</v>
      </c>
      <c r="D7" s="678" t="s">
        <v>436</v>
      </c>
      <c r="E7" s="1"/>
      <c r="F7" s="1"/>
      <c r="G7" s="1"/>
    </row>
    <row r="8" spans="1:7" x14ac:dyDescent="0.25">
      <c r="A8" s="675" t="s">
        <v>176</v>
      </c>
      <c r="B8" s="679">
        <v>1</v>
      </c>
      <c r="C8" s="680">
        <v>0.75894605898950396</v>
      </c>
      <c r="D8" s="681">
        <v>0.53605890897131403</v>
      </c>
      <c r="E8" s="1"/>
      <c r="F8" s="1"/>
      <c r="G8" s="1"/>
    </row>
    <row r="9" spans="1:7" x14ac:dyDescent="0.25">
      <c r="A9" s="682" t="s">
        <v>177</v>
      </c>
      <c r="B9" s="683">
        <v>0.76</v>
      </c>
      <c r="C9" s="684">
        <v>1</v>
      </c>
      <c r="D9" s="685">
        <v>0.54203423134858497</v>
      </c>
      <c r="E9" s="1"/>
      <c r="F9" s="1"/>
      <c r="G9" s="1"/>
    </row>
    <row r="10" spans="1:7" x14ac:dyDescent="0.25">
      <c r="A10" s="686" t="s">
        <v>503</v>
      </c>
      <c r="B10" s="687">
        <v>0.53605890897131403</v>
      </c>
      <c r="C10" s="688">
        <v>0.54203423134858497</v>
      </c>
      <c r="D10" s="689">
        <v>1</v>
      </c>
      <c r="E10" s="1"/>
      <c r="F10" s="1"/>
      <c r="G10" s="1"/>
    </row>
    <row r="11" spans="1:7" x14ac:dyDescent="0.25">
      <c r="A11" s="17"/>
      <c r="B11" s="17"/>
      <c r="C11" s="17"/>
      <c r="D11" s="17"/>
      <c r="E11" s="1"/>
      <c r="F11" s="1"/>
      <c r="G11" s="1"/>
    </row>
    <row r="12" spans="1:7" x14ac:dyDescent="0.25">
      <c r="A12" s="17" t="s">
        <v>227</v>
      </c>
      <c r="B12" s="17"/>
      <c r="C12" s="17"/>
      <c r="D12" s="17"/>
      <c r="E12" s="1"/>
      <c r="F12" s="1"/>
      <c r="G12" s="1"/>
    </row>
    <row r="13" spans="1:7" x14ac:dyDescent="0.25">
      <c r="A13" s="17"/>
      <c r="B13" s="17"/>
      <c r="C13" s="17"/>
      <c r="D13" s="17"/>
      <c r="E13" s="1"/>
      <c r="F13" s="1"/>
      <c r="G13" s="1"/>
    </row>
    <row r="14" spans="1:7" x14ac:dyDescent="0.25">
      <c r="A14" s="17"/>
      <c r="B14" s="17"/>
      <c r="C14" s="17"/>
      <c r="D14" s="17"/>
      <c r="E14" s="1"/>
      <c r="F14" s="1"/>
      <c r="G14" s="1"/>
    </row>
    <row r="15" spans="1:7" x14ac:dyDescent="0.25">
      <c r="A15" s="690"/>
      <c r="B15" s="690"/>
      <c r="C15" s="690"/>
      <c r="D15" s="690"/>
    </row>
    <row r="16" spans="1:7" x14ac:dyDescent="0.25">
      <c r="A16" s="690"/>
      <c r="B16" s="690"/>
      <c r="C16" s="690"/>
      <c r="D16" s="690"/>
    </row>
  </sheetData>
  <hyperlinks>
    <hyperlink ref="A5" location="'Kap. 3 Übersicht'!A1" display="Kapitel 3 Übersicht" xr:uid="{A7AC4195-C745-4CEE-A3A6-B9B98D8D6772}"/>
    <hyperlink ref="A4" location="Inhalt!A1" display="Inhaltsübersicht" xr:uid="{E92F94AC-455A-43C4-B1AC-66C31C9760BF}"/>
  </hyperlinks>
  <pageMargins left="0.7" right="0.7" top="0.78740157499999996" bottom="0.78740157499999996"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BCAF-2F81-4C14-AD38-C1DF0E016E6C}">
  <dimension ref="A1:I15"/>
  <sheetViews>
    <sheetView workbookViewId="0">
      <selection activeCell="A4" sqref="A4"/>
    </sheetView>
  </sheetViews>
  <sheetFormatPr baseColWidth="10" defaultColWidth="11.42578125" defaultRowHeight="12.75" x14ac:dyDescent="0.2"/>
  <cols>
    <col min="1" max="1" width="46.42578125" style="330" customWidth="1"/>
    <col min="2" max="2" width="18.28515625" style="330" customWidth="1"/>
    <col min="3" max="6" width="13.7109375" style="330" customWidth="1"/>
    <col min="7" max="16384" width="11.42578125" style="330"/>
  </cols>
  <sheetData>
    <row r="1" spans="1:9" x14ac:dyDescent="0.2">
      <c r="A1" s="10" t="s">
        <v>407</v>
      </c>
    </row>
    <row r="2" spans="1:9" ht="14.25" x14ac:dyDescent="0.2">
      <c r="A2" s="9" t="s">
        <v>654</v>
      </c>
    </row>
    <row r="3" spans="1:9" x14ac:dyDescent="0.2">
      <c r="A3" s="9" t="s">
        <v>322</v>
      </c>
    </row>
    <row r="4" spans="1:9" x14ac:dyDescent="0.2">
      <c r="A4" s="4" t="s">
        <v>773</v>
      </c>
    </row>
    <row r="5" spans="1:9" x14ac:dyDescent="0.2">
      <c r="A5" s="4" t="s">
        <v>12</v>
      </c>
    </row>
    <row r="6" spans="1:9" x14ac:dyDescent="0.2">
      <c r="A6" s="4"/>
    </row>
    <row r="7" spans="1:9" x14ac:dyDescent="0.2">
      <c r="A7" s="17"/>
      <c r="B7" s="17"/>
      <c r="C7" s="17"/>
      <c r="D7" s="17"/>
      <c r="E7" s="17"/>
      <c r="F7" s="17"/>
      <c r="G7" s="17"/>
      <c r="H7" s="17"/>
      <c r="I7" s="17"/>
    </row>
    <row r="8" spans="1:9" ht="27" customHeight="1" x14ac:dyDescent="0.2">
      <c r="A8" s="1004" t="s">
        <v>234</v>
      </c>
      <c r="B8" s="1005"/>
      <c r="C8" s="803"/>
      <c r="D8" s="17"/>
      <c r="E8" s="17"/>
      <c r="F8" s="17"/>
      <c r="G8" s="17"/>
      <c r="H8" s="17"/>
      <c r="I8" s="17"/>
    </row>
    <row r="9" spans="1:9" ht="27" customHeight="1" x14ac:dyDescent="0.2">
      <c r="A9" s="85"/>
      <c r="B9" s="612" t="s">
        <v>233</v>
      </c>
      <c r="C9" s="17"/>
      <c r="D9" s="17"/>
      <c r="E9" s="17"/>
      <c r="F9" s="17"/>
      <c r="G9" s="17"/>
      <c r="H9" s="17"/>
    </row>
    <row r="10" spans="1:9" x14ac:dyDescent="0.2">
      <c r="A10" s="86" t="s">
        <v>229</v>
      </c>
      <c r="B10" s="95">
        <v>0.33040793965187393</v>
      </c>
      <c r="C10" s="156"/>
      <c r="D10" s="17"/>
      <c r="E10" s="17"/>
      <c r="F10" s="17"/>
      <c r="G10" s="17"/>
      <c r="H10" s="17"/>
    </row>
    <row r="11" spans="1:9" ht="25.5" x14ac:dyDescent="0.2">
      <c r="A11" s="87" t="s">
        <v>231</v>
      </c>
      <c r="B11" s="96">
        <v>0.27647233057908821</v>
      </c>
      <c r="C11" s="17"/>
      <c r="D11" s="17"/>
      <c r="E11" s="17"/>
      <c r="F11" s="17"/>
      <c r="G11" s="17"/>
      <c r="H11" s="17"/>
    </row>
    <row r="12" spans="1:9" ht="38.25" x14ac:dyDescent="0.2">
      <c r="A12" s="87" t="s">
        <v>232</v>
      </c>
      <c r="B12" s="96">
        <v>0.27338181396949118</v>
      </c>
      <c r="C12" s="17"/>
      <c r="D12" s="17"/>
      <c r="E12" s="17"/>
      <c r="F12" s="17"/>
      <c r="G12" s="17"/>
      <c r="H12" s="17"/>
    </row>
    <row r="13" spans="1:9" ht="25.5" x14ac:dyDescent="0.2">
      <c r="A13" s="88" t="s">
        <v>230</v>
      </c>
      <c r="B13" s="99">
        <v>0.11973791579954662</v>
      </c>
      <c r="C13" s="17"/>
      <c r="D13" s="17"/>
      <c r="E13" s="17"/>
      <c r="F13" s="17"/>
      <c r="G13" s="17"/>
      <c r="H13" s="17"/>
    </row>
    <row r="14" spans="1:9" x14ac:dyDescent="0.2">
      <c r="A14" s="17"/>
      <c r="B14" s="17"/>
      <c r="C14" s="17"/>
      <c r="D14" s="17"/>
      <c r="E14" s="17"/>
      <c r="F14" s="17"/>
      <c r="G14" s="17"/>
      <c r="H14" s="17"/>
      <c r="I14" s="17"/>
    </row>
    <row r="15" spans="1:9" x14ac:dyDescent="0.2">
      <c r="A15" s="17"/>
      <c r="B15" s="17"/>
      <c r="C15" s="17"/>
      <c r="D15" s="17"/>
      <c r="E15" s="17"/>
      <c r="F15" s="17"/>
      <c r="G15" s="17"/>
      <c r="H15" s="17"/>
      <c r="I15" s="17"/>
    </row>
  </sheetData>
  <mergeCells count="1">
    <mergeCell ref="A8:B8"/>
  </mergeCells>
  <hyperlinks>
    <hyperlink ref="A5" location="'Kap. 3 Übersicht'!A1" display="Kapitel 3 Übersicht" xr:uid="{D4F17C54-9C1E-44D7-B18E-839AE363BC0B}"/>
    <hyperlink ref="A4" location="Inhalt!A1" display="Inhaltsübersicht" xr:uid="{E4848296-211D-4F3F-88B5-8B1AC2A7AC55}"/>
  </hyperlinks>
  <pageMargins left="0.7" right="0.7" top="0.78740157499999996" bottom="0.78740157499999996"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E1A2D-C93A-49E6-AEC1-3D2E1485F83B}">
  <dimension ref="A1:I28"/>
  <sheetViews>
    <sheetView workbookViewId="0">
      <selection activeCell="J17" sqref="J17"/>
    </sheetView>
  </sheetViews>
  <sheetFormatPr baseColWidth="10" defaultColWidth="11.42578125" defaultRowHeight="12.75" x14ac:dyDescent="0.2"/>
  <cols>
    <col min="1" max="1" width="18.28515625" style="330" customWidth="1"/>
    <col min="2" max="2" width="25.7109375" style="330" bestFit="1" customWidth="1"/>
    <col min="3" max="8" width="15.7109375" style="330" customWidth="1"/>
    <col min="9" max="16384" width="11.42578125" style="330"/>
  </cols>
  <sheetData>
    <row r="1" spans="1:9" x14ac:dyDescent="0.2">
      <c r="A1" s="10" t="s">
        <v>408</v>
      </c>
    </row>
    <row r="2" spans="1:9" ht="14.25" x14ac:dyDescent="0.2">
      <c r="A2" s="9" t="s">
        <v>394</v>
      </c>
    </row>
    <row r="3" spans="1:9" x14ac:dyDescent="0.2">
      <c r="A3" s="9" t="s">
        <v>323</v>
      </c>
    </row>
    <row r="4" spans="1:9" x14ac:dyDescent="0.2">
      <c r="A4" s="4" t="s">
        <v>773</v>
      </c>
    </row>
    <row r="5" spans="1:9" x14ac:dyDescent="0.2">
      <c r="A5" s="4" t="s">
        <v>12</v>
      </c>
    </row>
    <row r="7" spans="1:9" x14ac:dyDescent="0.2">
      <c r="A7" s="980" t="s">
        <v>235</v>
      </c>
      <c r="B7" s="981"/>
      <c r="C7" s="981"/>
      <c r="D7" s="981"/>
      <c r="E7" s="981"/>
      <c r="F7" s="981"/>
      <c r="G7" s="981"/>
      <c r="H7" s="982"/>
    </row>
    <row r="8" spans="1:9" ht="25.5" x14ac:dyDescent="0.2">
      <c r="A8" s="980"/>
      <c r="B8" s="982"/>
      <c r="C8" s="348" t="s">
        <v>179</v>
      </c>
      <c r="D8" s="361" t="s">
        <v>180</v>
      </c>
      <c r="E8" s="361" t="s">
        <v>181</v>
      </c>
      <c r="F8" s="349" t="s">
        <v>182</v>
      </c>
      <c r="G8" s="348" t="s">
        <v>183</v>
      </c>
      <c r="H8" s="350" t="s">
        <v>207</v>
      </c>
    </row>
    <row r="9" spans="1:9" x14ac:dyDescent="0.2">
      <c r="A9" s="1006" t="s">
        <v>203</v>
      </c>
      <c r="B9" s="351" t="s">
        <v>199</v>
      </c>
      <c r="C9" s="365">
        <v>0.39604932621355698</v>
      </c>
      <c r="D9" s="365">
        <v>0.34616152394787902</v>
      </c>
      <c r="E9" s="365">
        <v>0.24500964945825798</v>
      </c>
      <c r="F9" s="325">
        <v>1.27795003802906E-2</v>
      </c>
      <c r="G9" s="783">
        <v>0.25778914983854861</v>
      </c>
      <c r="H9" s="100">
        <v>0.74221085016143606</v>
      </c>
      <c r="I9" s="17"/>
    </row>
    <row r="10" spans="1:9" x14ac:dyDescent="0.2">
      <c r="A10" s="1007"/>
      <c r="B10" s="351" t="s">
        <v>198</v>
      </c>
      <c r="C10" s="365">
        <v>0.24118705319352099</v>
      </c>
      <c r="D10" s="365">
        <v>0.321932799278912</v>
      </c>
      <c r="E10" s="365">
        <v>0.39670288126521802</v>
      </c>
      <c r="F10" s="325">
        <v>4.0177266262288909E-2</v>
      </c>
      <c r="G10" s="783">
        <v>0.43688014752750698</v>
      </c>
      <c r="H10" s="100">
        <v>0.56311985247243301</v>
      </c>
      <c r="I10" s="17"/>
    </row>
    <row r="11" spans="1:9" x14ac:dyDescent="0.2">
      <c r="A11" s="1007"/>
      <c r="B11" s="351" t="s">
        <v>197</v>
      </c>
      <c r="C11" s="365">
        <v>0.138674323303211</v>
      </c>
      <c r="D11" s="365">
        <v>0.27554580619090102</v>
      </c>
      <c r="E11" s="365">
        <v>0.520435921827476</v>
      </c>
      <c r="F11" s="325">
        <v>6.5343948678327199E-2</v>
      </c>
      <c r="G11" s="783">
        <v>0.58577987050580316</v>
      </c>
      <c r="H11" s="100">
        <v>0.41422012949411202</v>
      </c>
      <c r="I11" s="17"/>
    </row>
    <row r="12" spans="1:9" x14ac:dyDescent="0.2">
      <c r="A12" s="1007"/>
      <c r="B12" s="351" t="s">
        <v>196</v>
      </c>
      <c r="C12" s="365">
        <v>8.9926785479559998E-2</v>
      </c>
      <c r="D12" s="365">
        <v>0.24030441765121599</v>
      </c>
      <c r="E12" s="365">
        <v>0.584898329296759</v>
      </c>
      <c r="F12" s="325">
        <v>8.4870467572505687E-2</v>
      </c>
      <c r="G12" s="783">
        <v>0.66976879686926472</v>
      </c>
      <c r="H12" s="100">
        <v>0.33023120313077597</v>
      </c>
      <c r="I12" s="17"/>
    </row>
    <row r="13" spans="1:9" x14ac:dyDescent="0.2">
      <c r="A13" s="1007"/>
      <c r="B13" s="351" t="s">
        <v>195</v>
      </c>
      <c r="C13" s="365">
        <v>7.0772045235986306E-2</v>
      </c>
      <c r="D13" s="365">
        <v>0.224487898103715</v>
      </c>
      <c r="E13" s="365">
        <v>0.60739866359221895</v>
      </c>
      <c r="F13" s="325">
        <v>9.7341393068040794E-2</v>
      </c>
      <c r="G13" s="783">
        <v>0.70474005666025974</v>
      </c>
      <c r="H13" s="100">
        <v>0.29525994333970135</v>
      </c>
      <c r="I13" s="17"/>
    </row>
    <row r="14" spans="1:9" x14ac:dyDescent="0.2">
      <c r="A14" s="1008"/>
      <c r="B14" s="355" t="s">
        <v>194</v>
      </c>
      <c r="C14" s="370">
        <v>6.7693025900304904E-2</v>
      </c>
      <c r="D14" s="371">
        <v>0.22742399155116499</v>
      </c>
      <c r="E14" s="371">
        <v>0.61343101357733898</v>
      </c>
      <c r="F14" s="328">
        <v>9.1451968971187292E-2</v>
      </c>
      <c r="G14" s="806">
        <v>0.70488298254852622</v>
      </c>
      <c r="H14" s="100">
        <v>0.29511701745146984</v>
      </c>
      <c r="I14" s="17"/>
    </row>
    <row r="15" spans="1:9" x14ac:dyDescent="0.2">
      <c r="A15" s="1006" t="s">
        <v>204</v>
      </c>
      <c r="B15" s="351" t="s">
        <v>202</v>
      </c>
      <c r="C15" s="365">
        <v>0.22022621093073499</v>
      </c>
      <c r="D15" s="365">
        <v>0.28062423820961901</v>
      </c>
      <c r="E15" s="365">
        <v>0.43516224325758801</v>
      </c>
      <c r="F15" s="369">
        <v>6.3987307602020593E-2</v>
      </c>
      <c r="G15" s="804">
        <v>0.49914955085960855</v>
      </c>
      <c r="H15" s="136">
        <v>0.50085044914035404</v>
      </c>
      <c r="I15" s="17"/>
    </row>
    <row r="16" spans="1:9" x14ac:dyDescent="0.2">
      <c r="A16" s="1007"/>
      <c r="B16" s="351" t="s">
        <v>201</v>
      </c>
      <c r="C16" s="365">
        <v>0.14852153571285401</v>
      </c>
      <c r="D16" s="365">
        <v>0.276569962445049</v>
      </c>
      <c r="E16" s="365">
        <v>0.510041419573104</v>
      </c>
      <c r="F16" s="369">
        <v>6.4867082268883103E-2</v>
      </c>
      <c r="G16" s="805">
        <v>0.57490850184198716</v>
      </c>
      <c r="H16" s="100">
        <v>0.42509149815790304</v>
      </c>
      <c r="I16" s="17"/>
    </row>
    <row r="17" spans="1:9" x14ac:dyDescent="0.2">
      <c r="A17" s="1008"/>
      <c r="B17" s="351" t="s">
        <v>200</v>
      </c>
      <c r="C17" s="365">
        <v>8.7071134351315582E-2</v>
      </c>
      <c r="D17" s="365">
        <v>0.24639928625287599</v>
      </c>
      <c r="E17" s="365">
        <v>0.58799219082750198</v>
      </c>
      <c r="F17" s="369">
        <v>7.8537388568325497E-2</v>
      </c>
      <c r="G17" s="784">
        <v>0.66652957939582747</v>
      </c>
      <c r="H17" s="102">
        <v>0.33347042060419158</v>
      </c>
      <c r="I17" s="17"/>
    </row>
    <row r="18" spans="1:9" x14ac:dyDescent="0.2">
      <c r="A18" s="1006" t="s">
        <v>205</v>
      </c>
      <c r="B18" s="372" t="s">
        <v>193</v>
      </c>
      <c r="C18" s="366">
        <v>7.0512154424103399E-2</v>
      </c>
      <c r="D18" s="367">
        <v>0.21482673975381497</v>
      </c>
      <c r="E18" s="367">
        <v>0.603751350299923</v>
      </c>
      <c r="F18" s="321">
        <v>0.110909755522159</v>
      </c>
      <c r="G18" s="466">
        <v>0.71466110582208198</v>
      </c>
      <c r="H18" s="100">
        <v>0.28533889417791836</v>
      </c>
      <c r="I18" s="17"/>
    </row>
    <row r="19" spans="1:9" x14ac:dyDescent="0.2">
      <c r="A19" s="1007"/>
      <c r="B19" s="351" t="s">
        <v>192</v>
      </c>
      <c r="C19" s="368">
        <v>8.8280666431146196E-2</v>
      </c>
      <c r="D19" s="369">
        <v>0.25154314533640998</v>
      </c>
      <c r="E19" s="369">
        <v>0.58232716670693796</v>
      </c>
      <c r="F19" s="325">
        <v>7.7849021525514206E-2</v>
      </c>
      <c r="G19" s="466">
        <v>0.66017618823245217</v>
      </c>
      <c r="H19" s="100">
        <v>0.33982381176755616</v>
      </c>
      <c r="I19" s="17"/>
    </row>
    <row r="20" spans="1:9" x14ac:dyDescent="0.2">
      <c r="A20" s="1007"/>
      <c r="B20" s="351" t="s">
        <v>191</v>
      </c>
      <c r="C20" s="368">
        <v>0.12061412684784599</v>
      </c>
      <c r="D20" s="369">
        <v>0.265133617408227</v>
      </c>
      <c r="E20" s="369">
        <v>0.54378510756740905</v>
      </c>
      <c r="F20" s="325">
        <v>7.0467148176479102E-2</v>
      </c>
      <c r="G20" s="466">
        <v>0.6142522557438882</v>
      </c>
      <c r="H20" s="100">
        <v>0.385747744256073</v>
      </c>
      <c r="I20" s="17"/>
    </row>
    <row r="21" spans="1:9" x14ac:dyDescent="0.2">
      <c r="A21" s="1007"/>
      <c r="B21" s="351" t="s">
        <v>190</v>
      </c>
      <c r="C21" s="368">
        <v>0.12742845212901599</v>
      </c>
      <c r="D21" s="369">
        <v>0.26647762535925601</v>
      </c>
      <c r="E21" s="369">
        <v>0.537037919334726</v>
      </c>
      <c r="F21" s="325">
        <v>6.9056003176928699E-2</v>
      </c>
      <c r="G21" s="466">
        <v>0.60609392251165473</v>
      </c>
      <c r="H21" s="100">
        <v>0.393906077488272</v>
      </c>
      <c r="I21" s="17"/>
    </row>
    <row r="22" spans="1:9" x14ac:dyDescent="0.2">
      <c r="A22" s="1007"/>
      <c r="B22" s="351" t="s">
        <v>189</v>
      </c>
      <c r="C22" s="368">
        <v>0.10179894027299601</v>
      </c>
      <c r="D22" s="369">
        <v>0.25044157617900498</v>
      </c>
      <c r="E22" s="369">
        <v>0.56623144741843101</v>
      </c>
      <c r="F22" s="325">
        <v>8.15280361295493E-2</v>
      </c>
      <c r="G22" s="466">
        <v>0.6477594835479803</v>
      </c>
      <c r="H22" s="100">
        <v>0.352240516452001</v>
      </c>
      <c r="I22" s="17"/>
    </row>
    <row r="23" spans="1:9" x14ac:dyDescent="0.2">
      <c r="A23" s="1007"/>
      <c r="B23" s="351" t="s">
        <v>188</v>
      </c>
      <c r="C23" s="368">
        <v>0.131114998619524</v>
      </c>
      <c r="D23" s="369">
        <v>0.25735388545162702</v>
      </c>
      <c r="E23" s="369">
        <v>0.53761503069057204</v>
      </c>
      <c r="F23" s="325">
        <v>7.3916085238213303E-2</v>
      </c>
      <c r="G23" s="466">
        <v>0.6115311159287854</v>
      </c>
      <c r="H23" s="100">
        <v>0.38846888407115104</v>
      </c>
      <c r="I23" s="17"/>
    </row>
    <row r="24" spans="1:9" x14ac:dyDescent="0.2">
      <c r="A24" s="1007"/>
      <c r="B24" s="351" t="s">
        <v>187</v>
      </c>
      <c r="C24" s="368">
        <v>0.132740259389166</v>
      </c>
      <c r="D24" s="369">
        <v>0.258917442513796</v>
      </c>
      <c r="E24" s="369">
        <v>0.53625662888346504</v>
      </c>
      <c r="F24" s="325">
        <v>7.2085669213585904E-2</v>
      </c>
      <c r="G24" s="466">
        <v>0.60834229809705098</v>
      </c>
      <c r="H24" s="100">
        <v>0.39165770190296201</v>
      </c>
      <c r="I24" s="17"/>
    </row>
    <row r="25" spans="1:9" x14ac:dyDescent="0.2">
      <c r="A25" s="1007"/>
      <c r="B25" s="351" t="s">
        <v>186</v>
      </c>
      <c r="C25" s="368">
        <v>0.16675307520311697</v>
      </c>
      <c r="D25" s="369">
        <v>0.28438940125478701</v>
      </c>
      <c r="E25" s="369">
        <v>0.49355636776872303</v>
      </c>
      <c r="F25" s="325">
        <v>5.5301155773406302E-2</v>
      </c>
      <c r="G25" s="466">
        <v>0.54885752354212936</v>
      </c>
      <c r="H25" s="100">
        <v>0.45114247645790401</v>
      </c>
      <c r="I25" s="17"/>
    </row>
    <row r="26" spans="1:9" x14ac:dyDescent="0.2">
      <c r="A26" s="1008"/>
      <c r="B26" s="355" t="s">
        <v>185</v>
      </c>
      <c r="C26" s="370">
        <v>0.2346992055446</v>
      </c>
      <c r="D26" s="371">
        <v>0.28660880021375601</v>
      </c>
      <c r="E26" s="371">
        <v>0.42007442425740898</v>
      </c>
      <c r="F26" s="328">
        <v>5.861756998425751E-2</v>
      </c>
      <c r="G26" s="466">
        <v>0.47869199424166653</v>
      </c>
      <c r="H26" s="102">
        <v>0.52130800575835601</v>
      </c>
      <c r="I26" s="17"/>
    </row>
    <row r="27" spans="1:9" x14ac:dyDescent="0.2">
      <c r="A27" s="373"/>
      <c r="B27" s="347" t="s">
        <v>184</v>
      </c>
      <c r="C27" s="374">
        <v>0.14605171507242901</v>
      </c>
      <c r="D27" s="375">
        <v>0.26605501158396599</v>
      </c>
      <c r="E27" s="375">
        <v>0.51797603254807001</v>
      </c>
      <c r="F27" s="335">
        <v>6.9917240795628804E-2</v>
      </c>
      <c r="G27" s="785">
        <v>0.58789327334369879</v>
      </c>
      <c r="H27" s="137">
        <v>0.41210672665639497</v>
      </c>
      <c r="I27" s="17"/>
    </row>
    <row r="28" spans="1:9" x14ac:dyDescent="0.2">
      <c r="C28" s="359"/>
    </row>
  </sheetData>
  <mergeCells count="5">
    <mergeCell ref="A7:H7"/>
    <mergeCell ref="A9:A14"/>
    <mergeCell ref="A15:A17"/>
    <mergeCell ref="A18:A26"/>
    <mergeCell ref="A8:B8"/>
  </mergeCells>
  <hyperlinks>
    <hyperlink ref="A5" location="'Kap. 3 Übersicht'!A1" display="Kapitel 3 Übersicht" xr:uid="{B8A54BA0-625C-465C-B431-2376903515D2}"/>
    <hyperlink ref="A4" location="Inhalt!A1" display="Inhaltsübersicht" xr:uid="{90518BAD-DDB4-4390-8EE2-EF157E7DCDCE}"/>
  </hyperlinks>
  <pageMargins left="0.7" right="0.7" top="0.78740157499999996" bottom="0.78740157499999996"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C7B75-450B-4203-868E-19CCAE2F4F73}">
  <dimension ref="A1:E12"/>
  <sheetViews>
    <sheetView workbookViewId="0">
      <selection activeCell="B6" sqref="B6"/>
    </sheetView>
  </sheetViews>
  <sheetFormatPr baseColWidth="10" defaultColWidth="11.42578125" defaultRowHeight="12.75" x14ac:dyDescent="0.2"/>
  <cols>
    <col min="1" max="1" width="13.28515625" style="640" customWidth="1"/>
    <col min="2" max="2" width="69.42578125" style="640" customWidth="1"/>
    <col min="3" max="16384" width="11.42578125" style="640"/>
  </cols>
  <sheetData>
    <row r="1" spans="1:5" x14ac:dyDescent="0.2">
      <c r="A1" s="10" t="s">
        <v>409</v>
      </c>
    </row>
    <row r="2" spans="1:5" ht="14.25" x14ac:dyDescent="0.2">
      <c r="A2" s="9" t="s">
        <v>394</v>
      </c>
    </row>
    <row r="3" spans="1:5" x14ac:dyDescent="0.2">
      <c r="A3" s="9" t="s">
        <v>410</v>
      </c>
    </row>
    <row r="4" spans="1:5" x14ac:dyDescent="0.2">
      <c r="A4" s="4" t="s">
        <v>773</v>
      </c>
      <c r="B4" s="330"/>
    </row>
    <row r="5" spans="1:5" x14ac:dyDescent="0.2">
      <c r="A5" s="4" t="s">
        <v>12</v>
      </c>
    </row>
    <row r="7" spans="1:5" ht="15" customHeight="1" x14ac:dyDescent="0.2">
      <c r="A7" s="965" t="s">
        <v>737</v>
      </c>
      <c r="B7" s="1017"/>
      <c r="C7" s="966"/>
    </row>
    <row r="8" spans="1:5" ht="26.25" customHeight="1" x14ac:dyDescent="0.2">
      <c r="A8" s="1009" t="s">
        <v>699</v>
      </c>
      <c r="B8" s="1010"/>
      <c r="C8" s="649">
        <v>0.57621052290465213</v>
      </c>
    </row>
    <row r="9" spans="1:5" ht="27" customHeight="1" x14ac:dyDescent="0.2">
      <c r="A9" s="1011" t="s">
        <v>700</v>
      </c>
      <c r="B9" s="1012"/>
      <c r="C9" s="649">
        <v>0.14899315507432165</v>
      </c>
    </row>
    <row r="10" spans="1:5" x14ac:dyDescent="0.2">
      <c r="A10" s="1013" t="s">
        <v>701</v>
      </c>
      <c r="B10" s="1014"/>
      <c r="C10" s="651">
        <v>0.27479632202102622</v>
      </c>
      <c r="D10" s="648"/>
      <c r="E10" s="648"/>
    </row>
    <row r="11" spans="1:5" x14ac:dyDescent="0.2">
      <c r="A11" s="1015" t="s">
        <v>738</v>
      </c>
      <c r="B11" s="652" t="s">
        <v>702</v>
      </c>
      <c r="C11" s="649">
        <v>0.26116150847044367</v>
      </c>
    </row>
    <row r="12" spans="1:5" x14ac:dyDescent="0.2">
      <c r="A12" s="1016"/>
      <c r="B12" s="653" t="s">
        <v>703</v>
      </c>
      <c r="C12" s="650">
        <v>1.3634813550582497E-2</v>
      </c>
    </row>
  </sheetData>
  <mergeCells count="5">
    <mergeCell ref="A8:B8"/>
    <mergeCell ref="A9:B9"/>
    <mergeCell ref="A10:B10"/>
    <mergeCell ref="A11:A12"/>
    <mergeCell ref="A7:C7"/>
  </mergeCells>
  <hyperlinks>
    <hyperlink ref="A5" location="'Kap. 3 Übersicht'!A1" display="Kapitel 3 Übersicht" xr:uid="{EE140991-15E8-4AF3-B9AE-F65A7722A1BE}"/>
    <hyperlink ref="A4" location="Inhalt!A1" display="Inhaltsübersicht" xr:uid="{0370A680-686E-47E1-9E90-F3C749213D52}"/>
  </hyperlinks>
  <pageMargins left="0.7" right="0.7" top="0.78740157499999996" bottom="0.78740157499999996"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A1F23-4C51-4A6B-A8B4-8B0AC52B9AED}">
  <dimension ref="A1:M33"/>
  <sheetViews>
    <sheetView topLeftCell="A13" zoomScaleNormal="100" workbookViewId="0">
      <selection activeCell="A32" sqref="A32:A33"/>
    </sheetView>
  </sheetViews>
  <sheetFormatPr baseColWidth="10" defaultColWidth="11.42578125" defaultRowHeight="12.75" x14ac:dyDescent="0.2"/>
  <cols>
    <col min="1" max="1" width="28.28515625" style="330" customWidth="1"/>
    <col min="2" max="2" width="50.7109375" style="330" bestFit="1" customWidth="1"/>
    <col min="3" max="16384" width="11.42578125" style="330"/>
  </cols>
  <sheetData>
    <row r="1" spans="1:13" x14ac:dyDescent="0.2">
      <c r="A1" s="10" t="s">
        <v>421</v>
      </c>
    </row>
    <row r="2" spans="1:13" ht="14.25" x14ac:dyDescent="0.2">
      <c r="A2" s="9" t="s">
        <v>394</v>
      </c>
    </row>
    <row r="3" spans="1:13" x14ac:dyDescent="0.2">
      <c r="A3" s="9" t="s">
        <v>323</v>
      </c>
    </row>
    <row r="4" spans="1:13" x14ac:dyDescent="0.2">
      <c r="A4" s="4" t="s">
        <v>773</v>
      </c>
    </row>
    <row r="5" spans="1:13" x14ac:dyDescent="0.2">
      <c r="A5" s="4" t="s">
        <v>12</v>
      </c>
    </row>
    <row r="7" spans="1:13" ht="14.65" customHeight="1" x14ac:dyDescent="0.2">
      <c r="A7" s="1020"/>
      <c r="B7" s="1021"/>
      <c r="C7" s="976" t="s">
        <v>215</v>
      </c>
      <c r="D7" s="1024" t="s">
        <v>216</v>
      </c>
      <c r="E7" s="1020" t="s">
        <v>217</v>
      </c>
      <c r="F7" s="1026"/>
      <c r="G7" s="1026"/>
      <c r="H7" s="1026"/>
      <c r="I7" s="1026"/>
      <c r="J7" s="1026"/>
      <c r="K7" s="1027" t="s">
        <v>872</v>
      </c>
    </row>
    <row r="8" spans="1:13" ht="25.5" x14ac:dyDescent="0.2">
      <c r="A8" s="1022"/>
      <c r="B8" s="1023"/>
      <c r="C8" s="979"/>
      <c r="D8" s="1025"/>
      <c r="E8" s="342">
        <v>5</v>
      </c>
      <c r="F8" s="342">
        <v>25</v>
      </c>
      <c r="G8" s="343" t="s">
        <v>218</v>
      </c>
      <c r="H8" s="342">
        <v>75</v>
      </c>
      <c r="I8" s="342">
        <v>95</v>
      </c>
      <c r="J8" s="756" t="s">
        <v>779</v>
      </c>
      <c r="K8" s="1028"/>
    </row>
    <row r="9" spans="1:13" x14ac:dyDescent="0.2">
      <c r="A9" s="980" t="s">
        <v>209</v>
      </c>
      <c r="B9" s="981"/>
      <c r="C9" s="981"/>
      <c r="D9" s="981"/>
      <c r="E9" s="981"/>
      <c r="F9" s="981"/>
      <c r="G9" s="981"/>
      <c r="H9" s="981"/>
      <c r="I9" s="981"/>
      <c r="J9" s="981"/>
      <c r="K9" s="981"/>
    </row>
    <row r="10" spans="1:13" x14ac:dyDescent="0.2">
      <c r="A10" s="82" t="s">
        <v>199</v>
      </c>
      <c r="B10" s="34" t="s">
        <v>236</v>
      </c>
      <c r="C10" s="109">
        <v>9.6281742475934462E-2</v>
      </c>
      <c r="D10" s="89">
        <v>420.03437232766902</v>
      </c>
      <c r="E10" s="110">
        <v>267.564786615983</v>
      </c>
      <c r="F10" s="110">
        <v>354.65593310913499</v>
      </c>
      <c r="G10" s="110">
        <v>417.41131401813999</v>
      </c>
      <c r="H10" s="110">
        <v>482.81615927941101</v>
      </c>
      <c r="I10" s="110">
        <v>581.97957886195604</v>
      </c>
      <c r="J10" s="89">
        <v>128.16022617027602</v>
      </c>
      <c r="K10" s="89">
        <v>314.41479224597305</v>
      </c>
      <c r="M10" s="358"/>
    </row>
    <row r="11" spans="1:13" x14ac:dyDescent="0.2">
      <c r="A11" s="82" t="s">
        <v>198</v>
      </c>
      <c r="B11" s="36" t="s">
        <v>236</v>
      </c>
      <c r="C11" s="111">
        <v>0.13868040084510747</v>
      </c>
      <c r="D11" s="90">
        <v>465.43133585516</v>
      </c>
      <c r="E11" s="62">
        <v>302.808533069688</v>
      </c>
      <c r="F11" s="62">
        <v>395.37873277467099</v>
      </c>
      <c r="G11" s="62">
        <v>463.88593462698498</v>
      </c>
      <c r="H11" s="62">
        <v>534.348275045577</v>
      </c>
      <c r="I11" s="62">
        <v>633.41219395653002</v>
      </c>
      <c r="J11" s="90">
        <v>138.969542270906</v>
      </c>
      <c r="K11" s="90">
        <v>330.60366088684202</v>
      </c>
    </row>
    <row r="12" spans="1:13" x14ac:dyDescent="0.2">
      <c r="A12" s="82" t="s">
        <v>197</v>
      </c>
      <c r="B12" s="36"/>
      <c r="C12" s="111">
        <v>0.238357324301465</v>
      </c>
      <c r="D12" s="90">
        <v>499.89769073753098</v>
      </c>
      <c r="E12" s="62">
        <v>337.724077732426</v>
      </c>
      <c r="F12" s="62">
        <v>433.96612232745298</v>
      </c>
      <c r="G12" s="62">
        <v>502.07784287600202</v>
      </c>
      <c r="H12" s="62">
        <v>567.07045521099997</v>
      </c>
      <c r="I12" s="62">
        <v>655.62567576743595</v>
      </c>
      <c r="J12" s="90">
        <v>133.10433288354699</v>
      </c>
      <c r="K12" s="90">
        <v>317.90159803500995</v>
      </c>
    </row>
    <row r="13" spans="1:13" x14ac:dyDescent="0.2">
      <c r="A13" s="82" t="s">
        <v>196</v>
      </c>
      <c r="B13" s="36" t="s">
        <v>237</v>
      </c>
      <c r="C13" s="111">
        <v>0.23675838313753736</v>
      </c>
      <c r="D13" s="90">
        <v>519.13597599796799</v>
      </c>
      <c r="E13" s="62">
        <v>362.477404427723</v>
      </c>
      <c r="F13" s="62">
        <v>458.00961553339602</v>
      </c>
      <c r="G13" s="62">
        <v>521.54162578625301</v>
      </c>
      <c r="H13" s="62">
        <v>582.29790158935896</v>
      </c>
      <c r="I13" s="62">
        <v>667.14612785963698</v>
      </c>
      <c r="J13" s="90">
        <v>124.28828605596294</v>
      </c>
      <c r="K13" s="90">
        <v>304.66872343191397</v>
      </c>
    </row>
    <row r="14" spans="1:13" x14ac:dyDescent="0.2">
      <c r="A14" s="82" t="s">
        <v>195</v>
      </c>
      <c r="B14" s="36" t="s">
        <v>237</v>
      </c>
      <c r="C14" s="111">
        <v>0.15996810338450332</v>
      </c>
      <c r="D14" s="90">
        <v>527.93815064831904</v>
      </c>
      <c r="E14" s="62">
        <v>375.82579668975302</v>
      </c>
      <c r="F14" s="62">
        <v>467.77157808804702</v>
      </c>
      <c r="G14" s="62">
        <v>529.88162772029705</v>
      </c>
      <c r="H14" s="62">
        <v>589.59047741952304</v>
      </c>
      <c r="I14" s="62">
        <v>673.63251467218799</v>
      </c>
      <c r="J14" s="90">
        <v>121.81889933147602</v>
      </c>
      <c r="K14" s="90">
        <v>297.80671798243498</v>
      </c>
    </row>
    <row r="15" spans="1:13" x14ac:dyDescent="0.2">
      <c r="A15" s="82" t="s">
        <v>194</v>
      </c>
      <c r="B15" s="37" t="s">
        <v>237</v>
      </c>
      <c r="C15" s="111">
        <v>0.12995404585549639</v>
      </c>
      <c r="D15" s="91">
        <v>527.14917593183998</v>
      </c>
      <c r="E15" s="62">
        <v>378.23836797650398</v>
      </c>
      <c r="F15" s="62">
        <v>467.94556707565999</v>
      </c>
      <c r="G15" s="62">
        <v>528.73446610183805</v>
      </c>
      <c r="H15" s="62">
        <v>587.47035360121095</v>
      </c>
      <c r="I15" s="62">
        <v>670.83903952917296</v>
      </c>
      <c r="J15" s="91">
        <v>119.52478652555095</v>
      </c>
      <c r="K15" s="91">
        <v>292.60067155266898</v>
      </c>
    </row>
    <row r="16" spans="1:13" x14ac:dyDescent="0.2">
      <c r="A16" s="1018" t="s">
        <v>210</v>
      </c>
      <c r="B16" s="1019"/>
      <c r="C16" s="1019"/>
      <c r="D16" s="1019"/>
      <c r="E16" s="1019"/>
      <c r="F16" s="1019"/>
      <c r="G16" s="1019"/>
      <c r="H16" s="1019"/>
      <c r="I16" s="1019"/>
      <c r="J16" s="1019"/>
      <c r="K16" s="1019"/>
    </row>
    <row r="17" spans="1:12" x14ac:dyDescent="0.2">
      <c r="A17" s="82" t="s">
        <v>202</v>
      </c>
      <c r="B17" s="36" t="s">
        <v>236</v>
      </c>
      <c r="C17" s="111">
        <v>0.29862049422366721</v>
      </c>
      <c r="D17" s="90">
        <v>479.65843825120299</v>
      </c>
      <c r="E17" s="62">
        <v>301.95952159266398</v>
      </c>
      <c r="F17" s="62">
        <v>403.24628714672201</v>
      </c>
      <c r="G17" s="62">
        <v>480.26279420223602</v>
      </c>
      <c r="H17" s="62">
        <v>556.54445566128504</v>
      </c>
      <c r="I17" s="62">
        <v>655.62059517529804</v>
      </c>
      <c r="J17" s="89">
        <v>153.29816851456303</v>
      </c>
      <c r="K17" s="89">
        <v>353.66107358263406</v>
      </c>
    </row>
    <row r="18" spans="1:12" x14ac:dyDescent="0.2">
      <c r="A18" s="82" t="s">
        <v>201</v>
      </c>
      <c r="B18" s="36"/>
      <c r="C18" s="111">
        <v>0.31273588973814453</v>
      </c>
      <c r="D18" s="90">
        <v>497.39967682276898</v>
      </c>
      <c r="E18" s="62">
        <v>332.25092786698099</v>
      </c>
      <c r="F18" s="62">
        <v>430.33082402820901</v>
      </c>
      <c r="G18" s="62">
        <v>499.81682097241401</v>
      </c>
      <c r="H18" s="62">
        <v>566.00255157780896</v>
      </c>
      <c r="I18" s="62">
        <v>655.35590970121496</v>
      </c>
      <c r="J18" s="90">
        <v>135.67172754959995</v>
      </c>
      <c r="K18" s="90">
        <v>323.10498183423397</v>
      </c>
    </row>
    <row r="19" spans="1:12" x14ac:dyDescent="0.2">
      <c r="A19" s="82" t="s">
        <v>200</v>
      </c>
      <c r="B19" s="37" t="s">
        <v>237</v>
      </c>
      <c r="C19" s="111">
        <v>0.38864361603826292</v>
      </c>
      <c r="D19" s="91">
        <v>517.72220440753597</v>
      </c>
      <c r="E19" s="62">
        <v>364.82300442394899</v>
      </c>
      <c r="F19" s="62">
        <v>457.64433028460599</v>
      </c>
      <c r="G19" s="62">
        <v>519.68391118182899</v>
      </c>
      <c r="H19" s="62">
        <v>579.45966155997598</v>
      </c>
      <c r="I19" s="62">
        <v>663.35438552259598</v>
      </c>
      <c r="J19" s="91">
        <v>121.81533127537</v>
      </c>
      <c r="K19" s="91">
        <v>298.53138109864699</v>
      </c>
    </row>
    <row r="20" spans="1:12" x14ac:dyDescent="0.2">
      <c r="A20" s="1018" t="s">
        <v>211</v>
      </c>
      <c r="B20" s="1019"/>
      <c r="C20" s="1019"/>
      <c r="D20" s="1019"/>
      <c r="E20" s="1019"/>
      <c r="F20" s="1019"/>
      <c r="G20" s="1019"/>
      <c r="H20" s="1019"/>
      <c r="I20" s="1019"/>
      <c r="J20" s="1019"/>
      <c r="K20" s="1019"/>
      <c r="L20" s="346"/>
    </row>
    <row r="21" spans="1:12" x14ac:dyDescent="0.2">
      <c r="A21" s="82" t="s">
        <v>193</v>
      </c>
      <c r="B21" s="36" t="s">
        <v>237</v>
      </c>
      <c r="C21" s="111">
        <v>3.0480110271991302E-2</v>
      </c>
      <c r="D21" s="90">
        <v>531.71547582928201</v>
      </c>
      <c r="E21" s="62">
        <v>375.20819724810201</v>
      </c>
      <c r="F21" s="62">
        <v>470.158629032183</v>
      </c>
      <c r="G21" s="62">
        <v>533.39768869298098</v>
      </c>
      <c r="H21" s="62">
        <v>594.42581025105198</v>
      </c>
      <c r="I21" s="62">
        <v>682.50218612216599</v>
      </c>
      <c r="J21" s="89">
        <v>124.26718121886898</v>
      </c>
      <c r="K21" s="89">
        <v>307.29398887406398</v>
      </c>
    </row>
    <row r="22" spans="1:12" x14ac:dyDescent="0.2">
      <c r="A22" s="82" t="s">
        <v>192</v>
      </c>
      <c r="B22" s="36" t="s">
        <v>237</v>
      </c>
      <c r="C22" s="111">
        <v>5.849851482265235E-2</v>
      </c>
      <c r="D22" s="90">
        <v>516.54592258574701</v>
      </c>
      <c r="E22" s="62">
        <v>364.21795119880102</v>
      </c>
      <c r="F22" s="62">
        <v>455.95082822385598</v>
      </c>
      <c r="G22" s="62">
        <v>517.96558540521198</v>
      </c>
      <c r="H22" s="62">
        <v>578.09395043966697</v>
      </c>
      <c r="I22" s="62">
        <v>663.48666189875405</v>
      </c>
      <c r="J22" s="90">
        <v>122.14312221581099</v>
      </c>
      <c r="K22" s="90">
        <v>299.26871069995303</v>
      </c>
    </row>
    <row r="23" spans="1:12" x14ac:dyDescent="0.2">
      <c r="A23" s="82" t="s">
        <v>191</v>
      </c>
      <c r="B23" s="36"/>
      <c r="C23" s="111">
        <v>0.19119377196218137</v>
      </c>
      <c r="D23" s="90">
        <v>506.333848455436</v>
      </c>
      <c r="E23" s="62">
        <v>345.80756336066997</v>
      </c>
      <c r="F23" s="62">
        <v>442.28239679497301</v>
      </c>
      <c r="G23" s="62">
        <v>508.92314851969797</v>
      </c>
      <c r="H23" s="62">
        <v>571.98235827735402</v>
      </c>
      <c r="I23" s="62">
        <v>658.55657935237798</v>
      </c>
      <c r="J23" s="90">
        <v>129.69996148238101</v>
      </c>
      <c r="K23" s="90">
        <v>312.74901599170801</v>
      </c>
    </row>
    <row r="24" spans="1:12" x14ac:dyDescent="0.2">
      <c r="A24" s="82" t="s">
        <v>190</v>
      </c>
      <c r="B24" s="36"/>
      <c r="C24" s="111">
        <v>0.17704090547283</v>
      </c>
      <c r="D24" s="90">
        <v>504.21171592680298</v>
      </c>
      <c r="E24" s="62">
        <v>341.65063991114198</v>
      </c>
      <c r="F24" s="62">
        <v>439.83011033928</v>
      </c>
      <c r="G24" s="62">
        <v>506.75709442429502</v>
      </c>
      <c r="H24" s="62">
        <v>570.77603519889999</v>
      </c>
      <c r="I24" s="62">
        <v>657.79626323291598</v>
      </c>
      <c r="J24" s="90">
        <v>130.94592485961999</v>
      </c>
      <c r="K24" s="90">
        <v>316.145623321774</v>
      </c>
    </row>
    <row r="25" spans="1:12" x14ac:dyDescent="0.2">
      <c r="A25" s="82" t="s">
        <v>189</v>
      </c>
      <c r="B25" s="36" t="s">
        <v>237</v>
      </c>
      <c r="C25" s="111">
        <v>6.2552175347997438E-2</v>
      </c>
      <c r="D25" s="90">
        <v>514.75462239393198</v>
      </c>
      <c r="E25" s="62">
        <v>355.681152972794</v>
      </c>
      <c r="F25" s="62">
        <v>451.63989571737699</v>
      </c>
      <c r="G25" s="62">
        <v>517.21820443483796</v>
      </c>
      <c r="H25" s="62">
        <v>580.24897428883696</v>
      </c>
      <c r="I25" s="62">
        <v>665.23704549451895</v>
      </c>
      <c r="J25" s="90">
        <v>128.60907857145997</v>
      </c>
      <c r="K25" s="90">
        <v>309.55589252172496</v>
      </c>
    </row>
    <row r="26" spans="1:12" x14ac:dyDescent="0.2">
      <c r="A26" s="82" t="s">
        <v>188</v>
      </c>
      <c r="B26" s="36"/>
      <c r="C26" s="111">
        <v>0.13113824768487062</v>
      </c>
      <c r="D26" s="90">
        <v>505.05237101224998</v>
      </c>
      <c r="E26" s="62">
        <v>336.82067045673398</v>
      </c>
      <c r="F26" s="62">
        <v>439.69068781950398</v>
      </c>
      <c r="G26" s="62">
        <v>508.94133513496701</v>
      </c>
      <c r="H26" s="62">
        <v>573.163770008798</v>
      </c>
      <c r="I26" s="62">
        <v>661.29091614325296</v>
      </c>
      <c r="J26" s="90">
        <v>133.47308218929402</v>
      </c>
      <c r="K26" s="90">
        <v>324.47024568651898</v>
      </c>
    </row>
    <row r="27" spans="1:12" x14ac:dyDescent="0.2">
      <c r="A27" s="82" t="s">
        <v>187</v>
      </c>
      <c r="B27" s="36"/>
      <c r="C27" s="111">
        <v>8.4497854743831174E-2</v>
      </c>
      <c r="D27" s="90">
        <v>504.306964183155</v>
      </c>
      <c r="E27" s="62">
        <v>335.51985977732397</v>
      </c>
      <c r="F27" s="62">
        <v>439.31793914421502</v>
      </c>
      <c r="G27" s="62">
        <v>508.04980976490702</v>
      </c>
      <c r="H27" s="62">
        <v>572.47095316386299</v>
      </c>
      <c r="I27" s="62">
        <v>659.82982936943995</v>
      </c>
      <c r="J27" s="90">
        <v>133.15301401964797</v>
      </c>
      <c r="K27" s="90">
        <v>324.30996959211598</v>
      </c>
    </row>
    <row r="28" spans="1:12" x14ac:dyDescent="0.2">
      <c r="A28" s="82" t="s">
        <v>186</v>
      </c>
      <c r="B28" s="36"/>
      <c r="C28" s="111">
        <v>4.9556388204003182E-2</v>
      </c>
      <c r="D28" s="90">
        <v>490.20120762863201</v>
      </c>
      <c r="E28" s="62">
        <v>323.71437917054601</v>
      </c>
      <c r="F28" s="62">
        <v>422.72459390808501</v>
      </c>
      <c r="G28" s="62">
        <v>492.90878152690902</v>
      </c>
      <c r="H28" s="62">
        <v>559.30110225613396</v>
      </c>
      <c r="I28" s="62">
        <v>648.09515783675602</v>
      </c>
      <c r="J28" s="90">
        <v>136.57650834804895</v>
      </c>
      <c r="K28" s="90">
        <v>324.38077866621001</v>
      </c>
    </row>
    <row r="29" spans="1:12" x14ac:dyDescent="0.2">
      <c r="A29" s="83" t="s">
        <v>185</v>
      </c>
      <c r="B29" s="37" t="s">
        <v>236</v>
      </c>
      <c r="C29" s="113">
        <v>0.21504203148964257</v>
      </c>
      <c r="D29" s="91">
        <v>474.56349161327398</v>
      </c>
      <c r="E29" s="114">
        <v>298.71966840891901</v>
      </c>
      <c r="F29" s="108">
        <v>397.79609245417203</v>
      </c>
      <c r="G29" s="108">
        <v>474.36406871685301</v>
      </c>
      <c r="H29" s="108">
        <v>551.04814410931294</v>
      </c>
      <c r="I29" s="108">
        <v>651.497871093242</v>
      </c>
      <c r="J29" s="91">
        <v>153.25205165514092</v>
      </c>
      <c r="K29" s="91">
        <v>352.77820268432299</v>
      </c>
    </row>
    <row r="30" spans="1:12" x14ac:dyDescent="0.2">
      <c r="A30" s="83" t="s">
        <v>212</v>
      </c>
      <c r="B30" s="37"/>
      <c r="C30" s="92">
        <v>1</v>
      </c>
      <c r="D30" s="37">
        <v>500</v>
      </c>
      <c r="E30" s="108">
        <v>330.69895740204799</v>
      </c>
      <c r="F30" s="108">
        <v>432.837634850146</v>
      </c>
      <c r="G30" s="108">
        <v>503.28268850143797</v>
      </c>
      <c r="H30" s="108">
        <v>569.51943877235306</v>
      </c>
      <c r="I30" s="108">
        <v>658.77948640373097</v>
      </c>
      <c r="J30" s="91">
        <v>136.68180392220705</v>
      </c>
      <c r="K30" s="807">
        <f>I30-E30</f>
        <v>328.08052900168298</v>
      </c>
    </row>
    <row r="32" spans="1:12" x14ac:dyDescent="0.2">
      <c r="A32" s="719" t="s">
        <v>791</v>
      </c>
    </row>
    <row r="33" spans="1:1" x14ac:dyDescent="0.2">
      <c r="A33" s="719" t="s">
        <v>873</v>
      </c>
    </row>
  </sheetData>
  <mergeCells count="8">
    <mergeCell ref="A9:K9"/>
    <mergeCell ref="A16:K16"/>
    <mergeCell ref="A20:K20"/>
    <mergeCell ref="A7:B8"/>
    <mergeCell ref="C7:C8"/>
    <mergeCell ref="D7:D8"/>
    <mergeCell ref="E7:J7"/>
    <mergeCell ref="K7:K8"/>
  </mergeCells>
  <hyperlinks>
    <hyperlink ref="A5" location="'Kap. 3 Übersicht'!A1" display="Kapitel 3 Übersicht" xr:uid="{94B73493-873B-4E71-B243-89DF98B85925}"/>
    <hyperlink ref="A4" location="Inhalt!A1" display="Inhaltsübersicht" xr:uid="{5DDC4CD0-5695-4750-8D46-2A329590CBC1}"/>
  </hyperlink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BE5B-1100-4DAE-9279-602BDE2A3B9B}">
  <dimension ref="A1:B40"/>
  <sheetViews>
    <sheetView workbookViewId="0">
      <selection activeCell="B16" sqref="B16"/>
    </sheetView>
  </sheetViews>
  <sheetFormatPr baseColWidth="10" defaultColWidth="11.42578125" defaultRowHeight="12.75" x14ac:dyDescent="0.2"/>
  <cols>
    <col min="1" max="1" width="28.28515625" style="640" bestFit="1" customWidth="1"/>
    <col min="2" max="2" width="133.140625" style="640" customWidth="1"/>
    <col min="3" max="16384" width="11.42578125" style="640"/>
  </cols>
  <sheetData>
    <row r="1" spans="1:2" x14ac:dyDescent="0.2">
      <c r="A1" s="16" t="s">
        <v>734</v>
      </c>
    </row>
    <row r="2" spans="1:2" x14ac:dyDescent="0.2">
      <c r="A2" s="16"/>
    </row>
    <row r="3" spans="1:2" x14ac:dyDescent="0.2">
      <c r="A3" s="16" t="s">
        <v>732</v>
      </c>
    </row>
    <row r="4" spans="1:2" x14ac:dyDescent="0.2">
      <c r="A4" s="640" t="s">
        <v>731</v>
      </c>
    </row>
    <row r="5" spans="1:2" x14ac:dyDescent="0.2">
      <c r="A5" s="965" t="s">
        <v>725</v>
      </c>
      <c r="B5" s="966"/>
    </row>
    <row r="6" spans="1:2" x14ac:dyDescent="0.2">
      <c r="A6" s="644" t="s">
        <v>325</v>
      </c>
      <c r="B6" s="644" t="s">
        <v>726</v>
      </c>
    </row>
    <row r="7" spans="1:2" x14ac:dyDescent="0.2">
      <c r="A7" s="644" t="s">
        <v>326</v>
      </c>
      <c r="B7" s="644" t="s">
        <v>727</v>
      </c>
    </row>
    <row r="8" spans="1:2" x14ac:dyDescent="0.2">
      <c r="A8" s="644" t="s">
        <v>327</v>
      </c>
      <c r="B8" s="644" t="s">
        <v>728</v>
      </c>
    </row>
    <row r="9" spans="1:2" x14ac:dyDescent="0.2">
      <c r="A9" s="644" t="s">
        <v>328</v>
      </c>
      <c r="B9" s="644" t="s">
        <v>729</v>
      </c>
    </row>
    <row r="10" spans="1:2" x14ac:dyDescent="0.2">
      <c r="A10" s="645" t="s">
        <v>526</v>
      </c>
      <c r="B10" s="645" t="s">
        <v>730</v>
      </c>
    </row>
    <row r="11" spans="1:2" x14ac:dyDescent="0.2">
      <c r="A11" s="647"/>
    </row>
    <row r="12" spans="1:2" x14ac:dyDescent="0.2">
      <c r="A12" s="965" t="s">
        <v>331</v>
      </c>
      <c r="B12" s="966"/>
    </row>
    <row r="13" spans="1:2" x14ac:dyDescent="0.2">
      <c r="A13" s="644" t="s">
        <v>518</v>
      </c>
      <c r="B13" s="789" t="s">
        <v>759</v>
      </c>
    </row>
    <row r="14" spans="1:2" x14ac:dyDescent="0.2">
      <c r="A14" s="644" t="s">
        <v>519</v>
      </c>
      <c r="B14" s="789" t="s">
        <v>760</v>
      </c>
    </row>
    <row r="15" spans="1:2" x14ac:dyDescent="0.2">
      <c r="A15" s="644" t="s">
        <v>520</v>
      </c>
      <c r="B15" s="789" t="s">
        <v>761</v>
      </c>
    </row>
    <row r="16" spans="1:2" x14ac:dyDescent="0.2">
      <c r="A16" s="644" t="s">
        <v>521</v>
      </c>
      <c r="B16" s="789" t="s">
        <v>762</v>
      </c>
    </row>
    <row r="17" spans="1:2" x14ac:dyDescent="0.2">
      <c r="A17" s="644" t="s">
        <v>522</v>
      </c>
      <c r="B17" s="789" t="s">
        <v>763</v>
      </c>
    </row>
    <row r="18" spans="1:2" x14ac:dyDescent="0.2">
      <c r="A18" s="644" t="s">
        <v>523</v>
      </c>
      <c r="B18" s="789" t="s">
        <v>889</v>
      </c>
    </row>
    <row r="19" spans="1:2" x14ac:dyDescent="0.2">
      <c r="A19" s="644" t="s">
        <v>524</v>
      </c>
      <c r="B19" s="789" t="s">
        <v>764</v>
      </c>
    </row>
    <row r="20" spans="1:2" x14ac:dyDescent="0.2">
      <c r="A20" s="645" t="s">
        <v>525</v>
      </c>
      <c r="B20" s="790" t="s">
        <v>765</v>
      </c>
    </row>
    <row r="23" spans="1:2" x14ac:dyDescent="0.2">
      <c r="A23" s="16" t="s">
        <v>329</v>
      </c>
    </row>
    <row r="24" spans="1:2" x14ac:dyDescent="0.2">
      <c r="A24" s="640" t="s">
        <v>733</v>
      </c>
    </row>
    <row r="25" spans="1:2" x14ac:dyDescent="0.2">
      <c r="A25" s="646" t="s">
        <v>498</v>
      </c>
      <c r="B25" s="641" t="s">
        <v>499</v>
      </c>
    </row>
    <row r="26" spans="1:2" x14ac:dyDescent="0.2">
      <c r="A26" s="644" t="s">
        <v>500</v>
      </c>
      <c r="B26" s="642" t="s">
        <v>501</v>
      </c>
    </row>
    <row r="27" spans="1:2" x14ac:dyDescent="0.2">
      <c r="A27" s="644" t="s">
        <v>339</v>
      </c>
      <c r="B27" s="642" t="s">
        <v>502</v>
      </c>
    </row>
    <row r="28" spans="1:2" x14ac:dyDescent="0.2">
      <c r="A28" s="644" t="s">
        <v>503</v>
      </c>
      <c r="B28" s="642" t="s">
        <v>178</v>
      </c>
    </row>
    <row r="29" spans="1:2" ht="14.25" x14ac:dyDescent="0.2">
      <c r="A29" s="644" t="s">
        <v>724</v>
      </c>
      <c r="B29" s="642" t="s">
        <v>504</v>
      </c>
    </row>
    <row r="30" spans="1:2" x14ac:dyDescent="0.2">
      <c r="A30" s="644" t="s">
        <v>208</v>
      </c>
      <c r="B30" s="642" t="s">
        <v>505</v>
      </c>
    </row>
    <row r="31" spans="1:2" x14ac:dyDescent="0.2">
      <c r="A31" s="644" t="s">
        <v>330</v>
      </c>
      <c r="B31" s="642" t="s">
        <v>506</v>
      </c>
    </row>
    <row r="32" spans="1:2" x14ac:dyDescent="0.2">
      <c r="A32" s="644" t="s">
        <v>151</v>
      </c>
      <c r="B32" s="642" t="s">
        <v>507</v>
      </c>
    </row>
    <row r="33" spans="1:2" x14ac:dyDescent="0.2">
      <c r="A33" s="644" t="s">
        <v>508</v>
      </c>
      <c r="B33" s="642" t="s">
        <v>509</v>
      </c>
    </row>
    <row r="34" spans="1:2" x14ac:dyDescent="0.2">
      <c r="A34" s="644" t="s">
        <v>510</v>
      </c>
      <c r="B34" s="642" t="s">
        <v>511</v>
      </c>
    </row>
    <row r="35" spans="1:2" x14ac:dyDescent="0.2">
      <c r="A35" s="644" t="s">
        <v>512</v>
      </c>
      <c r="B35" s="642" t="s">
        <v>513</v>
      </c>
    </row>
    <row r="36" spans="1:2" x14ac:dyDescent="0.2">
      <c r="A36" s="644" t="s">
        <v>302</v>
      </c>
      <c r="B36" s="642" t="s">
        <v>514</v>
      </c>
    </row>
    <row r="37" spans="1:2" x14ac:dyDescent="0.2">
      <c r="A37" s="644" t="s">
        <v>291</v>
      </c>
      <c r="B37" s="642" t="s">
        <v>515</v>
      </c>
    </row>
    <row r="38" spans="1:2" x14ac:dyDescent="0.2">
      <c r="A38" s="645" t="s">
        <v>516</v>
      </c>
      <c r="B38" s="643" t="s">
        <v>517</v>
      </c>
    </row>
    <row r="40" spans="1:2" ht="14.25" x14ac:dyDescent="0.2">
      <c r="A40" s="640" t="s">
        <v>735</v>
      </c>
    </row>
  </sheetData>
  <mergeCells count="2">
    <mergeCell ref="A5:B5"/>
    <mergeCell ref="A12:B12"/>
  </mergeCells>
  <pageMargins left="0.7" right="0.7" top="0.78740157499999996" bottom="0.78740157499999996"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6B158-DE6E-45E6-BE36-910119EEA6F7}">
  <dimension ref="A1:C16"/>
  <sheetViews>
    <sheetView workbookViewId="0">
      <selection activeCell="I10" sqref="H10:I13"/>
    </sheetView>
  </sheetViews>
  <sheetFormatPr baseColWidth="10" defaultColWidth="11.42578125" defaultRowHeight="12.75" x14ac:dyDescent="0.2"/>
  <cols>
    <col min="1" max="1" width="25.7109375" style="330" customWidth="1"/>
    <col min="2" max="3" width="20.7109375" style="330" customWidth="1"/>
    <col min="4" max="16384" width="11.42578125" style="330"/>
  </cols>
  <sheetData>
    <row r="1" spans="1:3" x14ac:dyDescent="0.2">
      <c r="A1" s="10" t="s">
        <v>420</v>
      </c>
    </row>
    <row r="2" spans="1:3" ht="14.25" x14ac:dyDescent="0.2">
      <c r="A2" s="9" t="s">
        <v>394</v>
      </c>
    </row>
    <row r="3" spans="1:3" x14ac:dyDescent="0.2">
      <c r="A3" s="9" t="s">
        <v>323</v>
      </c>
    </row>
    <row r="4" spans="1:3" x14ac:dyDescent="0.2">
      <c r="A4" s="4" t="s">
        <v>773</v>
      </c>
    </row>
    <row r="5" spans="1:3" x14ac:dyDescent="0.2">
      <c r="A5" s="4" t="s">
        <v>12</v>
      </c>
    </row>
    <row r="7" spans="1:3" ht="38.25" x14ac:dyDescent="0.2">
      <c r="A7" s="347"/>
      <c r="B7" s="348" t="s">
        <v>221</v>
      </c>
      <c r="C7" s="349" t="s">
        <v>220</v>
      </c>
    </row>
    <row r="8" spans="1:3" x14ac:dyDescent="0.2">
      <c r="A8" s="351" t="s">
        <v>199</v>
      </c>
      <c r="B8" s="324">
        <v>420.03437232766902</v>
      </c>
      <c r="C8" s="352"/>
    </row>
    <row r="9" spans="1:3" x14ac:dyDescent="0.2">
      <c r="A9" s="351" t="s">
        <v>198</v>
      </c>
      <c r="B9" s="324">
        <v>465.43133585516</v>
      </c>
      <c r="C9" s="353">
        <v>45.396963527490982</v>
      </c>
    </row>
    <row r="10" spans="1:3" x14ac:dyDescent="0.2">
      <c r="A10" s="351" t="s">
        <v>197</v>
      </c>
      <c r="B10" s="324">
        <v>499.89769073753098</v>
      </c>
      <c r="C10" s="353">
        <v>34.466354882370979</v>
      </c>
    </row>
    <row r="11" spans="1:3" x14ac:dyDescent="0.2">
      <c r="A11" s="351" t="s">
        <v>196</v>
      </c>
      <c r="B11" s="324">
        <v>519.13597599796799</v>
      </c>
      <c r="C11" s="353">
        <v>19.23828526043701</v>
      </c>
    </row>
    <row r="12" spans="1:3" x14ac:dyDescent="0.2">
      <c r="A12" s="351" t="s">
        <v>195</v>
      </c>
      <c r="B12" s="324">
        <v>527.93815064831904</v>
      </c>
      <c r="C12" s="353">
        <v>8.8021746503510485</v>
      </c>
    </row>
    <row r="13" spans="1:3" x14ac:dyDescent="0.2">
      <c r="A13" s="355" t="s">
        <v>194</v>
      </c>
      <c r="B13" s="327">
        <v>527.14917593183998</v>
      </c>
      <c r="C13" s="356">
        <v>-0.78897471647906059</v>
      </c>
    </row>
    <row r="14" spans="1:3" x14ac:dyDescent="0.2">
      <c r="A14" s="980" t="s">
        <v>219</v>
      </c>
      <c r="B14" s="1023"/>
      <c r="C14" s="808">
        <v>107</v>
      </c>
    </row>
    <row r="16" spans="1:3" x14ac:dyDescent="0.2">
      <c r="A16" s="330" t="s">
        <v>350</v>
      </c>
    </row>
  </sheetData>
  <mergeCells count="1">
    <mergeCell ref="A14:B14"/>
  </mergeCells>
  <hyperlinks>
    <hyperlink ref="A5" location="'Kap. 3 Übersicht'!A1" display="Kapitel 3 Übersicht" xr:uid="{3A209F82-30F7-40B6-9A38-37BE36525E11}"/>
    <hyperlink ref="A4" location="Inhalt!A1" display="Inhaltsübersicht" xr:uid="{3077DB49-9BB4-4F2C-873E-F59987D2F30E}"/>
  </hyperlinks>
  <pageMargins left="0.7" right="0.7" top="0.78740157499999996" bottom="0.78740157499999996"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8F8C-CA47-4831-A108-1ADBE167CBDD}">
  <dimension ref="A1:E18"/>
  <sheetViews>
    <sheetView topLeftCell="A7" workbookViewId="0">
      <selection activeCell="D14" sqref="D14"/>
    </sheetView>
  </sheetViews>
  <sheetFormatPr baseColWidth="10" defaultColWidth="11.42578125" defaultRowHeight="12.75" x14ac:dyDescent="0.2"/>
  <cols>
    <col min="1" max="1" width="14.5703125" style="330" customWidth="1"/>
    <col min="2" max="5" width="15.5703125" style="330" customWidth="1"/>
    <col min="6" max="16384" width="11.42578125" style="330"/>
  </cols>
  <sheetData>
    <row r="1" spans="1:5" x14ac:dyDescent="0.2">
      <c r="A1" s="10" t="s">
        <v>419</v>
      </c>
    </row>
    <row r="2" spans="1:5" ht="14.25" x14ac:dyDescent="0.2">
      <c r="A2" s="9" t="s">
        <v>394</v>
      </c>
    </row>
    <row r="3" spans="1:5" x14ac:dyDescent="0.2">
      <c r="A3" s="9" t="s">
        <v>323</v>
      </c>
    </row>
    <row r="4" spans="1:5" x14ac:dyDescent="0.2">
      <c r="A4" s="4" t="s">
        <v>773</v>
      </c>
    </row>
    <row r="5" spans="1:5" x14ac:dyDescent="0.2">
      <c r="A5" s="4" t="s">
        <v>12</v>
      </c>
    </row>
    <row r="7" spans="1:5" ht="63.75" x14ac:dyDescent="0.2">
      <c r="A7" s="347"/>
      <c r="B7" s="348" t="s">
        <v>223</v>
      </c>
      <c r="C7" s="361" t="s">
        <v>222</v>
      </c>
      <c r="D7" s="361" t="s">
        <v>238</v>
      </c>
      <c r="E7" s="349" t="s">
        <v>224</v>
      </c>
    </row>
    <row r="8" spans="1:5" x14ac:dyDescent="0.2">
      <c r="A8" s="74" t="s">
        <v>193</v>
      </c>
      <c r="B8" s="358">
        <v>531.71547582928201</v>
      </c>
      <c r="C8" s="118">
        <v>512</v>
      </c>
      <c r="D8" s="249">
        <v>19.715475829282013</v>
      </c>
      <c r="E8" s="1029">
        <v>500</v>
      </c>
    </row>
    <row r="9" spans="1:5" x14ac:dyDescent="0.2">
      <c r="A9" s="75" t="s">
        <v>192</v>
      </c>
      <c r="B9" s="358">
        <v>516.54592258574701</v>
      </c>
      <c r="C9" s="118">
        <v>513</v>
      </c>
      <c r="D9" s="362">
        <v>3.5459225857470074</v>
      </c>
      <c r="E9" s="1030"/>
    </row>
    <row r="10" spans="1:5" x14ac:dyDescent="0.2">
      <c r="A10" s="75" t="s">
        <v>191</v>
      </c>
      <c r="B10" s="358">
        <v>506.333848455436</v>
      </c>
      <c r="C10" s="118">
        <v>509</v>
      </c>
      <c r="D10" s="362">
        <v>-2.6661515445640021</v>
      </c>
      <c r="E10" s="1030"/>
    </row>
    <row r="11" spans="1:5" x14ac:dyDescent="0.2">
      <c r="A11" s="75" t="s">
        <v>190</v>
      </c>
      <c r="B11" s="358">
        <v>504.21171592680298</v>
      </c>
      <c r="C11" s="118">
        <v>501</v>
      </c>
      <c r="D11" s="362">
        <v>3.2117159268029809</v>
      </c>
      <c r="E11" s="1030"/>
    </row>
    <row r="12" spans="1:5" x14ac:dyDescent="0.2">
      <c r="A12" s="75" t="s">
        <v>189</v>
      </c>
      <c r="B12" s="358">
        <v>514.75462239393198</v>
      </c>
      <c r="C12" s="118">
        <v>507</v>
      </c>
      <c r="D12" s="362">
        <v>7.7546223939319816</v>
      </c>
      <c r="E12" s="1030"/>
    </row>
    <row r="13" spans="1:5" x14ac:dyDescent="0.2">
      <c r="A13" s="75" t="s">
        <v>225</v>
      </c>
      <c r="B13" s="358">
        <v>505.05237101224998</v>
      </c>
      <c r="C13" s="118">
        <v>509</v>
      </c>
      <c r="D13" s="362">
        <v>-3.9476289877500221</v>
      </c>
      <c r="E13" s="1030"/>
    </row>
    <row r="14" spans="1:5" x14ac:dyDescent="0.2">
      <c r="A14" s="75" t="s">
        <v>187</v>
      </c>
      <c r="B14" s="358">
        <v>504.306964183155</v>
      </c>
      <c r="C14" s="118">
        <v>506</v>
      </c>
      <c r="D14" s="362">
        <v>-1.693035816844997</v>
      </c>
      <c r="E14" s="1030"/>
    </row>
    <row r="15" spans="1:5" x14ac:dyDescent="0.2">
      <c r="A15" s="75" t="s">
        <v>186</v>
      </c>
      <c r="B15" s="358">
        <v>490.20120762863201</v>
      </c>
      <c r="C15" s="118">
        <v>493</v>
      </c>
      <c r="D15" s="362">
        <v>-2.7987923713679947</v>
      </c>
      <c r="E15" s="1030"/>
    </row>
    <row r="16" spans="1:5" x14ac:dyDescent="0.2">
      <c r="A16" s="76" t="s">
        <v>226</v>
      </c>
      <c r="B16" s="327">
        <v>474.56349161327398</v>
      </c>
      <c r="C16" s="119">
        <v>477</v>
      </c>
      <c r="D16" s="363">
        <v>-2.4365083867260182</v>
      </c>
      <c r="E16" s="1031"/>
    </row>
    <row r="18" spans="1:5" ht="28.5" customHeight="1" x14ac:dyDescent="0.2">
      <c r="A18" s="1003" t="s">
        <v>874</v>
      </c>
      <c r="B18" s="1003"/>
      <c r="C18" s="1003"/>
      <c r="D18" s="1003"/>
      <c r="E18" s="1003"/>
    </row>
  </sheetData>
  <mergeCells count="2">
    <mergeCell ref="E8:E16"/>
    <mergeCell ref="A18:E18"/>
  </mergeCells>
  <hyperlinks>
    <hyperlink ref="A5" location="'Kap. 3 Übersicht'!A1" display="Kapitel 3 Übersicht" xr:uid="{62094A1F-F8F3-40AD-8914-A41532684C89}"/>
    <hyperlink ref="A4" location="Inhalt!A1" display="Inhaltsübersicht" xr:uid="{FA0E87AA-5BF7-4335-BC4B-BCA2C3A941A3}"/>
  </hyperlinks>
  <pageMargins left="0.7" right="0.7" top="0.78740157499999996" bottom="0.78740157499999996"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086F-C055-4806-A929-DDF1B55B45DB}">
  <dimension ref="A1:H27"/>
  <sheetViews>
    <sheetView workbookViewId="0">
      <selection activeCell="G15" sqref="G15"/>
    </sheetView>
  </sheetViews>
  <sheetFormatPr baseColWidth="10" defaultColWidth="11.42578125" defaultRowHeight="12.75" x14ac:dyDescent="0.2"/>
  <cols>
    <col min="1" max="1" width="18.7109375" style="330" customWidth="1"/>
    <col min="2" max="2" width="25.7109375" style="330" bestFit="1" customWidth="1"/>
    <col min="3" max="8" width="15.7109375" style="330" customWidth="1"/>
    <col min="9" max="16384" width="11.42578125" style="330"/>
  </cols>
  <sheetData>
    <row r="1" spans="1:8" x14ac:dyDescent="0.2">
      <c r="A1" s="10" t="s">
        <v>418</v>
      </c>
    </row>
    <row r="2" spans="1:8" ht="14.25" x14ac:dyDescent="0.2">
      <c r="A2" s="9" t="s">
        <v>653</v>
      </c>
    </row>
    <row r="3" spans="1:8" x14ac:dyDescent="0.2">
      <c r="A3" s="9" t="s">
        <v>324</v>
      </c>
    </row>
    <row r="4" spans="1:8" x14ac:dyDescent="0.2">
      <c r="A4" s="4" t="s">
        <v>773</v>
      </c>
    </row>
    <row r="5" spans="1:8" x14ac:dyDescent="0.2">
      <c r="A5" s="4" t="s">
        <v>12</v>
      </c>
    </row>
    <row r="7" spans="1:8" x14ac:dyDescent="0.2">
      <c r="A7" s="980" t="s">
        <v>239</v>
      </c>
      <c r="B7" s="981"/>
      <c r="C7" s="981"/>
      <c r="D7" s="981"/>
      <c r="E7" s="981"/>
      <c r="F7" s="981"/>
      <c r="G7" s="981"/>
      <c r="H7" s="982"/>
    </row>
    <row r="8" spans="1:8" ht="25.5" x14ac:dyDescent="0.2">
      <c r="A8" s="980"/>
      <c r="B8" s="982"/>
      <c r="C8" s="348" t="s">
        <v>179</v>
      </c>
      <c r="D8" s="361" t="s">
        <v>180</v>
      </c>
      <c r="E8" s="361" t="s">
        <v>181</v>
      </c>
      <c r="F8" s="349" t="s">
        <v>182</v>
      </c>
      <c r="G8" s="348" t="s">
        <v>183</v>
      </c>
      <c r="H8" s="350" t="s">
        <v>207</v>
      </c>
    </row>
    <row r="9" spans="1:8" x14ac:dyDescent="0.2">
      <c r="A9" s="1006" t="s">
        <v>203</v>
      </c>
      <c r="B9" s="351" t="s">
        <v>199</v>
      </c>
      <c r="C9" s="365">
        <v>0.43626337417244598</v>
      </c>
      <c r="D9" s="365">
        <v>0.313093654905297</v>
      </c>
      <c r="E9" s="365">
        <v>0.24468924438512499</v>
      </c>
      <c r="F9" s="321">
        <v>5.9537265371129404E-3</v>
      </c>
      <c r="G9" s="94">
        <v>0.25064297092223792</v>
      </c>
      <c r="H9" s="100">
        <v>0.74935702907774304</v>
      </c>
    </row>
    <row r="10" spans="1:8" x14ac:dyDescent="0.2">
      <c r="A10" s="1007"/>
      <c r="B10" s="351" t="s">
        <v>198</v>
      </c>
      <c r="C10" s="365">
        <v>0.24706536821783801</v>
      </c>
      <c r="D10" s="365">
        <v>0.28779737929855098</v>
      </c>
      <c r="E10" s="365">
        <v>0.43893958830589208</v>
      </c>
      <c r="F10" s="325">
        <v>2.6197664177677004E-2</v>
      </c>
      <c r="G10" s="94">
        <v>0.46513725248356907</v>
      </c>
      <c r="H10" s="100">
        <v>0.53486274751638907</v>
      </c>
    </row>
    <row r="11" spans="1:8" x14ac:dyDescent="0.2">
      <c r="A11" s="1007"/>
      <c r="B11" s="351" t="s">
        <v>197</v>
      </c>
      <c r="C11" s="365">
        <v>0.12681401234697101</v>
      </c>
      <c r="D11" s="365">
        <v>0.23096953749167701</v>
      </c>
      <c r="E11" s="365">
        <v>0.59383282505615698</v>
      </c>
      <c r="F11" s="325">
        <v>4.83836251051852E-2</v>
      </c>
      <c r="G11" s="94">
        <v>0.64221645016134221</v>
      </c>
      <c r="H11" s="100">
        <v>0.35778354983864802</v>
      </c>
    </row>
    <row r="12" spans="1:8" x14ac:dyDescent="0.2">
      <c r="A12" s="1007"/>
      <c r="B12" s="351" t="s">
        <v>196</v>
      </c>
      <c r="C12" s="365">
        <v>6.7641603098626199E-2</v>
      </c>
      <c r="D12" s="365">
        <v>0.18796772399624501</v>
      </c>
      <c r="E12" s="365">
        <v>0.67896982131512285</v>
      </c>
      <c r="F12" s="325">
        <v>6.5420851589973794E-2</v>
      </c>
      <c r="G12" s="94">
        <v>0.74439067290509664</v>
      </c>
      <c r="H12" s="100">
        <v>0.25560932709487116</v>
      </c>
    </row>
    <row r="13" spans="1:8" x14ac:dyDescent="0.2">
      <c r="A13" s="1007"/>
      <c r="B13" s="351" t="s">
        <v>195</v>
      </c>
      <c r="C13" s="365">
        <v>4.3684121805948009E-2</v>
      </c>
      <c r="D13" s="365">
        <v>0.162171940524311</v>
      </c>
      <c r="E13" s="365">
        <v>0.71740857722398599</v>
      </c>
      <c r="F13" s="325">
        <v>7.6735360445753895E-2</v>
      </c>
      <c r="G13" s="94">
        <v>0.7941439376697399</v>
      </c>
      <c r="H13" s="100">
        <v>0.20585606233025899</v>
      </c>
    </row>
    <row r="14" spans="1:8" x14ac:dyDescent="0.2">
      <c r="A14" s="1008"/>
      <c r="B14" s="355" t="s">
        <v>194</v>
      </c>
      <c r="C14" s="365">
        <v>3.53367801681111E-2</v>
      </c>
      <c r="D14" s="365">
        <v>0.16320322437215601</v>
      </c>
      <c r="E14" s="365">
        <v>0.72790576033080601</v>
      </c>
      <c r="F14" s="325">
        <v>7.3554235128924006E-2</v>
      </c>
      <c r="G14" s="94">
        <v>0.80145999545973001</v>
      </c>
      <c r="H14" s="100">
        <v>0.1985400045402671</v>
      </c>
    </row>
    <row r="15" spans="1:8" x14ac:dyDescent="0.2">
      <c r="A15" s="1006" t="s">
        <v>204</v>
      </c>
      <c r="B15" s="351" t="s">
        <v>202</v>
      </c>
      <c r="C15" s="366">
        <v>0.225095168103702</v>
      </c>
      <c r="D15" s="367">
        <v>0.246948899198489</v>
      </c>
      <c r="E15" s="367">
        <v>0.48089677494773703</v>
      </c>
      <c r="F15" s="321">
        <v>4.7059157750054703E-2</v>
      </c>
      <c r="G15" s="123">
        <v>0.52795593269779173</v>
      </c>
      <c r="H15" s="136">
        <v>0.47204406730219106</v>
      </c>
    </row>
    <row r="16" spans="1:8" x14ac:dyDescent="0.2">
      <c r="A16" s="1007"/>
      <c r="B16" s="351" t="s">
        <v>201</v>
      </c>
      <c r="C16" s="368">
        <v>0.14010464074974199</v>
      </c>
      <c r="D16" s="369">
        <v>0.22168979610943201</v>
      </c>
      <c r="E16" s="369">
        <v>0.588095228513701</v>
      </c>
      <c r="F16" s="325">
        <v>5.0110334627150109E-2</v>
      </c>
      <c r="G16" s="125">
        <v>0.63820556314085108</v>
      </c>
      <c r="H16" s="100">
        <v>0.36179443685917401</v>
      </c>
    </row>
    <row r="17" spans="1:8" x14ac:dyDescent="0.2">
      <c r="A17" s="1008"/>
      <c r="B17" s="351" t="s">
        <v>200</v>
      </c>
      <c r="C17" s="370">
        <f>([1]Frequencies!$E$6*100)/100</f>
        <v>5.9552055511677401E-2</v>
      </c>
      <c r="D17" s="371">
        <f>([1]Frequencies!$G$6*100)/100</f>
        <v>0.18986138514352999</v>
      </c>
      <c r="E17" s="371">
        <f>([1]Frequencies!$I$6*100)/100</f>
        <v>0.69069841803769505</v>
      </c>
      <c r="F17" s="328">
        <f>([1]Frequencies!$K$6*100)/100</f>
        <v>5.9888141307109899E-2</v>
      </c>
      <c r="G17" s="98">
        <v>0.750586559344805</v>
      </c>
      <c r="H17" s="102">
        <v>0.24941344065520737</v>
      </c>
    </row>
    <row r="18" spans="1:8" x14ac:dyDescent="0.2">
      <c r="A18" s="1006" t="s">
        <v>205</v>
      </c>
      <c r="B18" s="372" t="s">
        <v>193</v>
      </c>
      <c r="C18" s="365">
        <v>6.5581954204524104E-2</v>
      </c>
      <c r="D18" s="365">
        <v>0.20650139021740499</v>
      </c>
      <c r="E18" s="365">
        <v>0.66376878257601901</v>
      </c>
      <c r="F18" s="325">
        <v>6.4147873002063996E-2</v>
      </c>
      <c r="G18" s="124">
        <v>0.72791665557808305</v>
      </c>
      <c r="H18" s="100">
        <v>0.27208334442192911</v>
      </c>
    </row>
    <row r="19" spans="1:8" x14ac:dyDescent="0.2">
      <c r="A19" s="1007"/>
      <c r="B19" s="351" t="s">
        <v>192</v>
      </c>
      <c r="C19" s="365">
        <v>7.1435157843354705E-2</v>
      </c>
      <c r="D19" s="365">
        <v>0.20990653591130301</v>
      </c>
      <c r="E19" s="365">
        <v>0.66396730680400895</v>
      </c>
      <c r="F19" s="325">
        <v>5.4690999441334202E-2</v>
      </c>
      <c r="G19" s="124">
        <v>0.7186583062453431</v>
      </c>
      <c r="H19" s="100">
        <v>0.28134169375465773</v>
      </c>
    </row>
    <row r="20" spans="1:8" x14ac:dyDescent="0.2">
      <c r="A20" s="1007"/>
      <c r="B20" s="351" t="s">
        <v>191</v>
      </c>
      <c r="C20" s="365">
        <v>0.105892197451077</v>
      </c>
      <c r="D20" s="365">
        <v>0.21196116974149401</v>
      </c>
      <c r="E20" s="365">
        <v>0.628865986322375</v>
      </c>
      <c r="F20" s="325">
        <v>5.3280646485065898E-2</v>
      </c>
      <c r="G20" s="124">
        <v>0.68214663280744092</v>
      </c>
      <c r="H20" s="100">
        <v>0.31785336719257101</v>
      </c>
    </row>
    <row r="21" spans="1:8" x14ac:dyDescent="0.2">
      <c r="A21" s="1007"/>
      <c r="B21" s="351" t="s">
        <v>190</v>
      </c>
      <c r="C21" s="365">
        <v>0.114279351217545</v>
      </c>
      <c r="D21" s="365">
        <v>0.20781322572029301</v>
      </c>
      <c r="E21" s="365">
        <v>0.62244845387393899</v>
      </c>
      <c r="F21" s="325">
        <v>5.5458969188217203E-2</v>
      </c>
      <c r="G21" s="124">
        <v>0.67790742306215623</v>
      </c>
      <c r="H21" s="100">
        <v>0.32209257693783799</v>
      </c>
    </row>
    <row r="22" spans="1:8" x14ac:dyDescent="0.2">
      <c r="A22" s="1007"/>
      <c r="B22" s="351" t="s">
        <v>189</v>
      </c>
      <c r="C22" s="365">
        <v>8.5897893470166686E-2</v>
      </c>
      <c r="D22" s="365">
        <v>0.18858893664887197</v>
      </c>
      <c r="E22" s="365">
        <v>0.66119748937409895</v>
      </c>
      <c r="F22" s="325">
        <v>6.4315680506850006E-2</v>
      </c>
      <c r="G22" s="124">
        <v>0.72551316988094894</v>
      </c>
      <c r="H22" s="100">
        <v>0.27448683011903868</v>
      </c>
    </row>
    <row r="23" spans="1:8" x14ac:dyDescent="0.2">
      <c r="A23" s="1007"/>
      <c r="B23" s="351" t="s">
        <v>188</v>
      </c>
      <c r="C23" s="365">
        <v>0.104372318095013</v>
      </c>
      <c r="D23" s="365">
        <v>0.20029648257108101</v>
      </c>
      <c r="E23" s="365">
        <v>0.63671834567410401</v>
      </c>
      <c r="F23" s="325">
        <v>5.8612853659799E-2</v>
      </c>
      <c r="G23" s="124">
        <v>0.69533119933390297</v>
      </c>
      <c r="H23" s="100">
        <v>0.30466880066609398</v>
      </c>
    </row>
    <row r="24" spans="1:8" x14ac:dyDescent="0.2">
      <c r="A24" s="1007"/>
      <c r="B24" s="351" t="s">
        <v>187</v>
      </c>
      <c r="C24" s="365">
        <v>0.112414293708393</v>
      </c>
      <c r="D24" s="365">
        <v>0.20849892591031596</v>
      </c>
      <c r="E24" s="365">
        <v>0.62353616634257403</v>
      </c>
      <c r="F24" s="325">
        <v>5.55506140387158E-2</v>
      </c>
      <c r="G24" s="124">
        <v>0.67908678038128978</v>
      </c>
      <c r="H24" s="100">
        <v>0.32091321961870894</v>
      </c>
    </row>
    <row r="25" spans="1:8" x14ac:dyDescent="0.2">
      <c r="A25" s="1007"/>
      <c r="B25" s="351" t="s">
        <v>186</v>
      </c>
      <c r="C25" s="365">
        <v>0.150051280926769</v>
      </c>
      <c r="D25" s="365">
        <v>0.222831561896638</v>
      </c>
      <c r="E25" s="365">
        <v>0.58295682990949704</v>
      </c>
      <c r="F25" s="325">
        <v>4.4160327267090203E-2</v>
      </c>
      <c r="G25" s="124">
        <v>0.62711715717658723</v>
      </c>
      <c r="H25" s="100">
        <v>0.372882842823407</v>
      </c>
    </row>
    <row r="26" spans="1:8" x14ac:dyDescent="0.2">
      <c r="A26" s="1008"/>
      <c r="B26" s="355" t="s">
        <v>185</v>
      </c>
      <c r="C26" s="365">
        <v>0.24355201366011003</v>
      </c>
      <c r="D26" s="365">
        <v>0.253552184266922</v>
      </c>
      <c r="E26" s="365">
        <v>0.46027555277336502</v>
      </c>
      <c r="F26" s="325">
        <v>4.2620249299576703E-2</v>
      </c>
      <c r="G26" s="124">
        <v>0.50289580207294171</v>
      </c>
      <c r="H26" s="100">
        <v>0.49710419792703209</v>
      </c>
    </row>
    <row r="27" spans="1:8" x14ac:dyDescent="0.2">
      <c r="A27" s="373"/>
      <c r="B27" s="347" t="s">
        <v>184</v>
      </c>
      <c r="C27" s="374">
        <v>0.134625900663285</v>
      </c>
      <c r="D27" s="375">
        <v>0.217015215872535</v>
      </c>
      <c r="E27" s="375">
        <v>0.595392630018729</v>
      </c>
      <c r="F27" s="335">
        <v>5.2966253445415203E-2</v>
      </c>
      <c r="G27" s="103">
        <v>0.64835888346414405</v>
      </c>
      <c r="H27" s="137">
        <v>0.35164111653581998</v>
      </c>
    </row>
  </sheetData>
  <mergeCells count="5">
    <mergeCell ref="A7:H7"/>
    <mergeCell ref="A9:A14"/>
    <mergeCell ref="A15:A17"/>
    <mergeCell ref="A18:A26"/>
    <mergeCell ref="A8:B8"/>
  </mergeCells>
  <hyperlinks>
    <hyperlink ref="A5" location="'Kap. 3 Übersicht'!A1" display="Kapitel 3 Übersicht" xr:uid="{913770A8-D600-4168-8FE5-5AE86369BD72}"/>
    <hyperlink ref="A4" location="Inhalt!A1" display="Inhaltsübersicht" xr:uid="{724FAF60-2BF7-44D2-9D8A-80994DA4A5FE}"/>
  </hyperlinks>
  <pageMargins left="0.7" right="0.7" top="0.78740157499999996" bottom="0.78740157499999996"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D8D2E-7BFD-4333-8BB8-2B33D1D88197}">
  <dimension ref="A1:K33"/>
  <sheetViews>
    <sheetView workbookViewId="0">
      <selection activeCell="N24" sqref="N24"/>
    </sheetView>
  </sheetViews>
  <sheetFormatPr baseColWidth="10" defaultColWidth="11.42578125" defaultRowHeight="12.75" x14ac:dyDescent="0.2"/>
  <cols>
    <col min="1" max="1" width="26.28515625" style="330" customWidth="1"/>
    <col min="2" max="2" width="51.42578125" style="330" bestFit="1" customWidth="1"/>
    <col min="3" max="16384" width="11.42578125" style="330"/>
  </cols>
  <sheetData>
    <row r="1" spans="1:11" x14ac:dyDescent="0.2">
      <c r="A1" s="10" t="s">
        <v>417</v>
      </c>
    </row>
    <row r="2" spans="1:11" ht="14.25" x14ac:dyDescent="0.2">
      <c r="A2" s="9" t="s">
        <v>653</v>
      </c>
    </row>
    <row r="3" spans="1:11" x14ac:dyDescent="0.2">
      <c r="A3" s="9" t="s">
        <v>324</v>
      </c>
    </row>
    <row r="4" spans="1:11" x14ac:dyDescent="0.2">
      <c r="A4" s="4" t="s">
        <v>773</v>
      </c>
    </row>
    <row r="5" spans="1:11" x14ac:dyDescent="0.2">
      <c r="A5" s="4" t="s">
        <v>12</v>
      </c>
    </row>
    <row r="7" spans="1:11" x14ac:dyDescent="0.2">
      <c r="A7" s="1020"/>
      <c r="B7" s="1021"/>
      <c r="C7" s="976" t="s">
        <v>215</v>
      </c>
      <c r="D7" s="1024" t="s">
        <v>216</v>
      </c>
      <c r="E7" s="1020" t="s">
        <v>217</v>
      </c>
      <c r="F7" s="1026"/>
      <c r="G7" s="1026"/>
      <c r="H7" s="1026"/>
      <c r="I7" s="1026"/>
      <c r="J7" s="1026"/>
      <c r="K7" s="1027" t="s">
        <v>872</v>
      </c>
    </row>
    <row r="8" spans="1:11" ht="25.5" x14ac:dyDescent="0.2">
      <c r="A8" s="1022"/>
      <c r="B8" s="1023"/>
      <c r="C8" s="979"/>
      <c r="D8" s="1025"/>
      <c r="E8" s="342">
        <v>5</v>
      </c>
      <c r="F8" s="342">
        <v>25</v>
      </c>
      <c r="G8" s="343" t="s">
        <v>218</v>
      </c>
      <c r="H8" s="342">
        <v>75</v>
      </c>
      <c r="I8" s="342">
        <v>95</v>
      </c>
      <c r="J8" s="756" t="s">
        <v>779</v>
      </c>
      <c r="K8" s="1028"/>
    </row>
    <row r="9" spans="1:11" x14ac:dyDescent="0.2">
      <c r="A9" s="980" t="s">
        <v>209</v>
      </c>
      <c r="B9" s="981"/>
      <c r="C9" s="981"/>
      <c r="D9" s="981"/>
      <c r="E9" s="981"/>
      <c r="F9" s="981"/>
      <c r="G9" s="981"/>
      <c r="H9" s="981"/>
      <c r="I9" s="981"/>
      <c r="J9" s="981"/>
      <c r="K9" s="981"/>
    </row>
    <row r="10" spans="1:11" x14ac:dyDescent="0.2">
      <c r="A10" s="82" t="s">
        <v>199</v>
      </c>
      <c r="B10" s="34" t="s">
        <v>236</v>
      </c>
      <c r="C10" s="367">
        <v>9.7284815076911044E-2</v>
      </c>
      <c r="D10" s="379">
        <v>404.095235259498</v>
      </c>
      <c r="E10" s="110">
        <v>254.387373923544</v>
      </c>
      <c r="F10" s="110">
        <v>338.148369867707</v>
      </c>
      <c r="G10" s="110">
        <v>401.24364035445001</v>
      </c>
      <c r="H10" s="110">
        <v>467.67221566824298</v>
      </c>
      <c r="I10" s="110">
        <v>562.35514778264098</v>
      </c>
      <c r="J10" s="89">
        <v>129.52384580053598</v>
      </c>
      <c r="K10" s="89">
        <v>307.96777385909695</v>
      </c>
    </row>
    <row r="11" spans="1:11" x14ac:dyDescent="0.2">
      <c r="A11" s="82" t="s">
        <v>198</v>
      </c>
      <c r="B11" s="36" t="s">
        <v>236</v>
      </c>
      <c r="C11" s="365">
        <v>0.13950860987994823</v>
      </c>
      <c r="D11" s="353">
        <v>457.82930675668001</v>
      </c>
      <c r="E11" s="62">
        <v>289.17393354156502</v>
      </c>
      <c r="F11" s="62">
        <v>386.54736837607499</v>
      </c>
      <c r="G11" s="62">
        <v>458.17522014740302</v>
      </c>
      <c r="H11" s="62">
        <v>530.18363678334595</v>
      </c>
      <c r="I11" s="62">
        <v>624.822780182928</v>
      </c>
      <c r="J11" s="90">
        <v>143.63626840727096</v>
      </c>
      <c r="K11" s="90">
        <v>335.64884664136298</v>
      </c>
    </row>
    <row r="12" spans="1:11" x14ac:dyDescent="0.2">
      <c r="A12" s="82" t="s">
        <v>197</v>
      </c>
      <c r="B12" s="36"/>
      <c r="C12" s="365">
        <v>0.23859361614957902</v>
      </c>
      <c r="D12" s="353">
        <v>499.13880948754399</v>
      </c>
      <c r="E12" s="62">
        <v>331.85346199332503</v>
      </c>
      <c r="F12" s="62">
        <v>435.369254996969</v>
      </c>
      <c r="G12" s="62">
        <v>503.60890813565999</v>
      </c>
      <c r="H12" s="62">
        <v>566.73241383875495</v>
      </c>
      <c r="I12" s="62">
        <v>650.30790750130404</v>
      </c>
      <c r="J12" s="90">
        <v>131.36315884178595</v>
      </c>
      <c r="K12" s="90">
        <v>318.45444550797902</v>
      </c>
    </row>
    <row r="13" spans="1:11" x14ac:dyDescent="0.2">
      <c r="A13" s="82" t="s">
        <v>196</v>
      </c>
      <c r="B13" s="36" t="s">
        <v>237</v>
      </c>
      <c r="C13" s="365">
        <v>0.23550225334277061</v>
      </c>
      <c r="D13" s="353">
        <v>522.68813202279796</v>
      </c>
      <c r="E13" s="62">
        <v>369.75460702272801</v>
      </c>
      <c r="F13" s="62">
        <v>465.79456080156598</v>
      </c>
      <c r="G13" s="62">
        <v>526.51716526485302</v>
      </c>
      <c r="H13" s="62">
        <v>583.43732911646498</v>
      </c>
      <c r="I13" s="62">
        <v>662.42324978010197</v>
      </c>
      <c r="J13" s="90">
        <v>117.642768314899</v>
      </c>
      <c r="K13" s="90">
        <v>292.66864275737396</v>
      </c>
    </row>
    <row r="14" spans="1:11" x14ac:dyDescent="0.2">
      <c r="A14" s="82" t="s">
        <v>195</v>
      </c>
      <c r="B14" s="36" t="s">
        <v>237</v>
      </c>
      <c r="C14" s="365">
        <v>0.15985697791351336</v>
      </c>
      <c r="D14" s="353">
        <v>534.39868887068201</v>
      </c>
      <c r="E14" s="62">
        <v>391.60962796717303</v>
      </c>
      <c r="F14" s="62">
        <v>480.07195435404901</v>
      </c>
      <c r="G14" s="62">
        <v>536.53347663910404</v>
      </c>
      <c r="H14" s="62">
        <v>591.25002026116397</v>
      </c>
      <c r="I14" s="62">
        <v>668.58041178356996</v>
      </c>
      <c r="J14" s="90">
        <v>111.17806590711496</v>
      </c>
      <c r="K14" s="90">
        <v>276.97078381639693</v>
      </c>
    </row>
    <row r="15" spans="1:11" x14ac:dyDescent="0.2">
      <c r="A15" s="82" t="s">
        <v>194</v>
      </c>
      <c r="B15" s="37" t="s">
        <v>237</v>
      </c>
      <c r="C15" s="371">
        <v>0.12925372763727769</v>
      </c>
      <c r="D15" s="356">
        <v>535.36572824141297</v>
      </c>
      <c r="E15" s="108">
        <v>399.77789729037698</v>
      </c>
      <c r="F15" s="108">
        <v>481.84975014985599</v>
      </c>
      <c r="G15" s="108">
        <v>536.50560430176904</v>
      </c>
      <c r="H15" s="108">
        <v>590.257617663475</v>
      </c>
      <c r="I15" s="108">
        <v>666.87507986338699</v>
      </c>
      <c r="J15" s="91">
        <v>108.40786751361901</v>
      </c>
      <c r="K15" s="91">
        <v>267.09718257301</v>
      </c>
    </row>
    <row r="16" spans="1:11" x14ac:dyDescent="0.2">
      <c r="A16" s="1018" t="s">
        <v>210</v>
      </c>
      <c r="B16" s="1019"/>
      <c r="C16" s="1019"/>
      <c r="D16" s="1019"/>
      <c r="E16" s="1019"/>
      <c r="F16" s="1019"/>
      <c r="G16" s="1019"/>
      <c r="H16" s="1019"/>
      <c r="I16" s="1019"/>
      <c r="J16" s="1019"/>
      <c r="K16" s="1019"/>
    </row>
    <row r="17" spans="1:11" x14ac:dyDescent="0.2">
      <c r="A17" s="82" t="s">
        <v>202</v>
      </c>
      <c r="B17" s="34" t="s">
        <v>236</v>
      </c>
      <c r="C17" s="367">
        <v>0.30155381254964192</v>
      </c>
      <c r="D17" s="379">
        <v>473.49950688574103</v>
      </c>
      <c r="E17" s="110">
        <v>290.552034693829</v>
      </c>
      <c r="F17" s="110">
        <v>395.00368532769102</v>
      </c>
      <c r="G17" s="110">
        <v>475.86863344623902</v>
      </c>
      <c r="H17" s="110">
        <v>553.43153608473699</v>
      </c>
      <c r="I17" s="110">
        <v>648.80804649013805</v>
      </c>
      <c r="J17" s="89">
        <v>158.42785075704597</v>
      </c>
      <c r="K17" s="89">
        <v>358.25601179630905</v>
      </c>
    </row>
    <row r="18" spans="1:11" x14ac:dyDescent="0.2">
      <c r="A18" s="82" t="s">
        <v>201</v>
      </c>
      <c r="B18" s="36"/>
      <c r="C18" s="365">
        <v>0.31226419777600073</v>
      </c>
      <c r="D18" s="353">
        <v>497.364517586847</v>
      </c>
      <c r="E18" s="62">
        <v>321.33034370460598</v>
      </c>
      <c r="F18" s="62">
        <v>431.95837137410302</v>
      </c>
      <c r="G18" s="62">
        <v>503.86266105238298</v>
      </c>
      <c r="H18" s="62">
        <v>567.84129275117198</v>
      </c>
      <c r="I18" s="62">
        <v>651.62604388383295</v>
      </c>
      <c r="J18" s="90">
        <v>135.88292137706895</v>
      </c>
      <c r="K18" s="90">
        <v>330.29570017922697</v>
      </c>
    </row>
    <row r="19" spans="1:11" x14ac:dyDescent="0.2">
      <c r="A19" s="82" t="s">
        <v>200</v>
      </c>
      <c r="B19" s="37" t="s">
        <v>237</v>
      </c>
      <c r="C19" s="371">
        <v>0.38618198967433137</v>
      </c>
      <c r="D19" s="356">
        <v>522.824191107366</v>
      </c>
      <c r="E19" s="108">
        <v>376.91054163411502</v>
      </c>
      <c r="F19" s="108">
        <v>467.66294099706602</v>
      </c>
      <c r="G19" s="108">
        <v>525.82746631417604</v>
      </c>
      <c r="H19" s="108">
        <v>581.00525964712494</v>
      </c>
      <c r="I19" s="108">
        <v>658.50328982753297</v>
      </c>
      <c r="J19" s="91">
        <v>113.34231865005893</v>
      </c>
      <c r="K19" s="91">
        <v>281.59274819341795</v>
      </c>
    </row>
    <row r="20" spans="1:11" x14ac:dyDescent="0.2">
      <c r="A20" s="1018" t="s">
        <v>211</v>
      </c>
      <c r="B20" s="1019"/>
      <c r="C20" s="1019"/>
      <c r="D20" s="1019"/>
      <c r="E20" s="1019"/>
      <c r="F20" s="1019"/>
      <c r="G20" s="1019"/>
      <c r="H20" s="1019"/>
      <c r="I20" s="1019"/>
      <c r="J20" s="1019"/>
      <c r="K20" s="1019"/>
    </row>
    <row r="21" spans="1:11" x14ac:dyDescent="0.2">
      <c r="A21" s="82" t="s">
        <v>193</v>
      </c>
      <c r="B21" s="34" t="s">
        <v>237</v>
      </c>
      <c r="C21" s="367">
        <v>3.0778395552024346E-2</v>
      </c>
      <c r="D21" s="379">
        <v>519.82959961612903</v>
      </c>
      <c r="E21" s="110">
        <v>371.04267062517101</v>
      </c>
      <c r="F21" s="110">
        <v>461.29127002098897</v>
      </c>
      <c r="G21" s="110">
        <v>522.08075647089902</v>
      </c>
      <c r="H21" s="110">
        <v>580.42639718066005</v>
      </c>
      <c r="I21" s="110">
        <v>660.74579917076505</v>
      </c>
      <c r="J21" s="89">
        <v>119.13512715967107</v>
      </c>
      <c r="K21" s="89">
        <v>289.70312854559404</v>
      </c>
    </row>
    <row r="22" spans="1:11" x14ac:dyDescent="0.2">
      <c r="A22" s="82" t="s">
        <v>192</v>
      </c>
      <c r="B22" s="36" t="s">
        <v>237</v>
      </c>
      <c r="C22" s="365">
        <v>5.7299940428910644E-2</v>
      </c>
      <c r="D22" s="353">
        <v>515.57621880748002</v>
      </c>
      <c r="E22" s="62">
        <v>367.61618953640698</v>
      </c>
      <c r="F22" s="62">
        <v>459.33698808024099</v>
      </c>
      <c r="G22" s="62">
        <v>517.92365165090905</v>
      </c>
      <c r="H22" s="62">
        <v>574.10860029588605</v>
      </c>
      <c r="I22" s="62">
        <v>655.265991591074</v>
      </c>
      <c r="J22" s="90">
        <v>114.77161221564506</v>
      </c>
      <c r="K22" s="90">
        <v>287.64980205466702</v>
      </c>
    </row>
    <row r="23" spans="1:11" x14ac:dyDescent="0.2">
      <c r="A23" s="82" t="s">
        <v>191</v>
      </c>
      <c r="B23" s="36"/>
      <c r="C23" s="365">
        <v>0.19516977760126597</v>
      </c>
      <c r="D23" s="353">
        <v>507.55219976859399</v>
      </c>
      <c r="E23" s="62">
        <v>341.57597656095299</v>
      </c>
      <c r="F23" s="62">
        <v>446.75722579593702</v>
      </c>
      <c r="G23" s="62">
        <v>513.08168271751697</v>
      </c>
      <c r="H23" s="62">
        <v>573.17479605169001</v>
      </c>
      <c r="I23" s="62">
        <v>654.085732199321</v>
      </c>
      <c r="J23" s="90">
        <v>126.41757025575299</v>
      </c>
      <c r="K23" s="90">
        <v>312.50975563836801</v>
      </c>
    </row>
    <row r="24" spans="1:11" x14ac:dyDescent="0.2">
      <c r="A24" s="82" t="s">
        <v>190</v>
      </c>
      <c r="B24" s="36"/>
      <c r="C24" s="365">
        <v>0.17680202541699433</v>
      </c>
      <c r="D24" s="353">
        <v>506.65563556259002</v>
      </c>
      <c r="E24" s="62">
        <v>335.183045832814</v>
      </c>
      <c r="F24" s="62">
        <v>445.03321836321101</v>
      </c>
      <c r="G24" s="62">
        <v>513.19600825679402</v>
      </c>
      <c r="H24" s="62">
        <v>573.79344365731197</v>
      </c>
      <c r="I24" s="62">
        <v>655.58816133453297</v>
      </c>
      <c r="J24" s="90">
        <v>128.76022529410096</v>
      </c>
      <c r="K24" s="90">
        <v>320.40511550171897</v>
      </c>
    </row>
    <row r="25" spans="1:11" x14ac:dyDescent="0.2">
      <c r="A25" s="82" t="s">
        <v>189</v>
      </c>
      <c r="B25" s="36" t="s">
        <v>237</v>
      </c>
      <c r="C25" s="365">
        <v>6.3033657664812795E-2</v>
      </c>
      <c r="D25" s="353">
        <v>518.52511242825597</v>
      </c>
      <c r="E25" s="62">
        <v>356.19728236721897</v>
      </c>
      <c r="F25" s="62">
        <v>460.20419914371502</v>
      </c>
      <c r="G25" s="62">
        <v>524.03273764020298</v>
      </c>
      <c r="H25" s="62">
        <v>582.61613579191203</v>
      </c>
      <c r="I25" s="62">
        <v>662.16960541275296</v>
      </c>
      <c r="J25" s="90">
        <v>122.41193664819701</v>
      </c>
      <c r="K25" s="90">
        <v>305.97232304553398</v>
      </c>
    </row>
    <row r="26" spans="1:11" x14ac:dyDescent="0.2">
      <c r="A26" s="82" t="s">
        <v>188</v>
      </c>
      <c r="B26" s="36"/>
      <c r="C26" s="365">
        <v>0.12866113979348451</v>
      </c>
      <c r="D26" s="353">
        <v>510.50333341359999</v>
      </c>
      <c r="E26" s="62">
        <v>341.36253212960298</v>
      </c>
      <c r="F26" s="62">
        <v>450.378659776044</v>
      </c>
      <c r="G26" s="62">
        <v>516.43941558299605</v>
      </c>
      <c r="H26" s="62">
        <v>576.36693040362798</v>
      </c>
      <c r="I26" s="62">
        <v>657.97159452463995</v>
      </c>
      <c r="J26" s="90">
        <v>125.98827062758397</v>
      </c>
      <c r="K26" s="90">
        <v>316.60906239503697</v>
      </c>
    </row>
    <row r="27" spans="1:11" x14ac:dyDescent="0.2">
      <c r="A27" s="82" t="s">
        <v>187</v>
      </c>
      <c r="B27" s="36"/>
      <c r="C27" s="365">
        <v>8.8413423351864792E-2</v>
      </c>
      <c r="D27" s="353">
        <v>507.26466287617399</v>
      </c>
      <c r="E27" s="62">
        <v>332.16394710763501</v>
      </c>
      <c r="F27" s="62">
        <v>445.37316484555902</v>
      </c>
      <c r="G27" s="62">
        <v>513.71782960518499</v>
      </c>
      <c r="H27" s="62">
        <v>575.62771656130599</v>
      </c>
      <c r="I27" s="62">
        <v>655.69912309131996</v>
      </c>
      <c r="J27" s="90">
        <v>130.25455171574697</v>
      </c>
      <c r="K27" s="90">
        <v>323.53517598368495</v>
      </c>
    </row>
    <row r="28" spans="1:11" x14ac:dyDescent="0.2">
      <c r="A28" s="82" t="s">
        <v>186</v>
      </c>
      <c r="B28" s="36"/>
      <c r="C28" s="365">
        <v>4.732178316123857E-2</v>
      </c>
      <c r="D28" s="353">
        <v>493.03053901798103</v>
      </c>
      <c r="E28" s="62">
        <v>313.05331625309202</v>
      </c>
      <c r="F28" s="62">
        <v>428.46830386883198</v>
      </c>
      <c r="G28" s="62">
        <v>500.58333098484297</v>
      </c>
      <c r="H28" s="62">
        <v>564.01270104187404</v>
      </c>
      <c r="I28" s="62">
        <v>646.52794223939804</v>
      </c>
      <c r="J28" s="90">
        <v>135.54439717304206</v>
      </c>
      <c r="K28" s="90">
        <v>333.47462598630602</v>
      </c>
    </row>
    <row r="29" spans="1:11" x14ac:dyDescent="0.2">
      <c r="A29" s="83" t="s">
        <v>185</v>
      </c>
      <c r="B29" s="37" t="s">
        <v>236</v>
      </c>
      <c r="C29" s="371">
        <v>0.21251985702938817</v>
      </c>
      <c r="D29" s="356">
        <v>467.132043086012</v>
      </c>
      <c r="E29" s="108">
        <v>285.77637755844199</v>
      </c>
      <c r="F29" s="108">
        <v>387.83124749610198</v>
      </c>
      <c r="G29" s="108">
        <v>468.37268260746498</v>
      </c>
      <c r="H29" s="108">
        <v>547.094384897802</v>
      </c>
      <c r="I29" s="108">
        <v>644.51369410808695</v>
      </c>
      <c r="J29" s="91">
        <v>159.26313740170002</v>
      </c>
      <c r="K29" s="90">
        <v>358.73731654964496</v>
      </c>
    </row>
    <row r="30" spans="1:11" x14ac:dyDescent="0.2">
      <c r="A30" s="83" t="s">
        <v>212</v>
      </c>
      <c r="B30" s="84"/>
      <c r="C30" s="101">
        <v>1</v>
      </c>
      <c r="D30" s="37">
        <v>500</v>
      </c>
      <c r="E30" s="108">
        <v>323.259383374989</v>
      </c>
      <c r="F30" s="108">
        <v>435.17681066797502</v>
      </c>
      <c r="G30" s="108">
        <v>506.70345102143102</v>
      </c>
      <c r="H30" s="108">
        <v>570.19373843232199</v>
      </c>
      <c r="I30" s="108">
        <v>653.85240958033501</v>
      </c>
      <c r="J30" s="91">
        <v>134.78333191306103</v>
      </c>
      <c r="K30" s="807">
        <f>I30-E30</f>
        <v>330.59302620534601</v>
      </c>
    </row>
    <row r="32" spans="1:11" x14ac:dyDescent="0.2">
      <c r="A32" s="719" t="s">
        <v>791</v>
      </c>
    </row>
    <row r="33" spans="1:1" x14ac:dyDescent="0.2">
      <c r="A33" s="719" t="s">
        <v>873</v>
      </c>
    </row>
  </sheetData>
  <mergeCells count="8">
    <mergeCell ref="A20:K20"/>
    <mergeCell ref="K7:K8"/>
    <mergeCell ref="A9:K9"/>
    <mergeCell ref="A16:K16"/>
    <mergeCell ref="C7:C8"/>
    <mergeCell ref="D7:D8"/>
    <mergeCell ref="E7:J7"/>
    <mergeCell ref="A7:B8"/>
  </mergeCells>
  <hyperlinks>
    <hyperlink ref="A5" location="'Kap. 3 Übersicht'!A1" display="Kapitel 3 Übersicht" xr:uid="{761C6A9A-797D-437D-B0CB-2CFF11CD5CDA}"/>
    <hyperlink ref="A4" location="Inhalt!A1" display="Inhaltsübersicht" xr:uid="{BD8F0273-3194-4D3E-9899-776BE5F13E89}"/>
  </hyperlinks>
  <pageMargins left="0.7" right="0.7" top="0.78740157499999996" bottom="0.78740157499999996"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61B0-576E-4ECC-9498-F3FD06A2B10E}">
  <dimension ref="A1:C14"/>
  <sheetViews>
    <sheetView workbookViewId="0">
      <selection activeCell="A4" sqref="A4"/>
    </sheetView>
  </sheetViews>
  <sheetFormatPr baseColWidth="10" defaultColWidth="11.42578125" defaultRowHeight="12.75" x14ac:dyDescent="0.2"/>
  <cols>
    <col min="1" max="1" width="25.7109375" style="330" customWidth="1"/>
    <col min="2" max="3" width="20.7109375" style="330" customWidth="1"/>
    <col min="4" max="16384" width="11.42578125" style="330"/>
  </cols>
  <sheetData>
    <row r="1" spans="1:3" x14ac:dyDescent="0.2">
      <c r="A1" s="10" t="s">
        <v>416</v>
      </c>
    </row>
    <row r="2" spans="1:3" ht="14.25" x14ac:dyDescent="0.2">
      <c r="A2" s="9" t="s">
        <v>653</v>
      </c>
    </row>
    <row r="3" spans="1:3" x14ac:dyDescent="0.2">
      <c r="A3" s="9" t="s">
        <v>324</v>
      </c>
    </row>
    <row r="4" spans="1:3" x14ac:dyDescent="0.2">
      <c r="A4" s="4" t="s">
        <v>773</v>
      </c>
    </row>
    <row r="5" spans="1:3" x14ac:dyDescent="0.2">
      <c r="A5" s="4" t="s">
        <v>12</v>
      </c>
    </row>
    <row r="7" spans="1:3" ht="38.25" x14ac:dyDescent="0.2">
      <c r="A7" s="347"/>
      <c r="B7" s="348" t="s">
        <v>221</v>
      </c>
      <c r="C7" s="349" t="s">
        <v>220</v>
      </c>
    </row>
    <row r="8" spans="1:3" x14ac:dyDescent="0.2">
      <c r="A8" s="351" t="s">
        <v>199</v>
      </c>
      <c r="B8" s="324">
        <v>404.095235259498</v>
      </c>
      <c r="C8" s="352"/>
    </row>
    <row r="9" spans="1:3" x14ac:dyDescent="0.2">
      <c r="A9" s="351" t="s">
        <v>198</v>
      </c>
      <c r="B9" s="324">
        <v>457.82930675668001</v>
      </c>
      <c r="C9" s="353">
        <v>53.734071497182015</v>
      </c>
    </row>
    <row r="10" spans="1:3" x14ac:dyDescent="0.2">
      <c r="A10" s="351" t="s">
        <v>197</v>
      </c>
      <c r="B10" s="324">
        <v>499.13880948754399</v>
      </c>
      <c r="C10" s="353">
        <v>41.309502730863983</v>
      </c>
    </row>
    <row r="11" spans="1:3" x14ac:dyDescent="0.2">
      <c r="A11" s="351" t="s">
        <v>196</v>
      </c>
      <c r="B11" s="324">
        <v>522.68813202279796</v>
      </c>
      <c r="C11" s="353">
        <v>23.549322535253964</v>
      </c>
    </row>
    <row r="12" spans="1:3" x14ac:dyDescent="0.2">
      <c r="A12" s="351" t="s">
        <v>195</v>
      </c>
      <c r="B12" s="324">
        <v>534.39868887068201</v>
      </c>
      <c r="C12" s="353">
        <v>11.71055684788405</v>
      </c>
    </row>
    <row r="13" spans="1:3" x14ac:dyDescent="0.2">
      <c r="A13" s="355" t="s">
        <v>194</v>
      </c>
      <c r="B13" s="327">
        <v>535.36572824141297</v>
      </c>
      <c r="C13" s="356">
        <v>0.96703937073095858</v>
      </c>
    </row>
    <row r="14" spans="1:3" x14ac:dyDescent="0.2">
      <c r="A14" s="980" t="s">
        <v>219</v>
      </c>
      <c r="B14" s="982"/>
      <c r="C14" s="91">
        <v>131.27049298191497</v>
      </c>
    </row>
  </sheetData>
  <mergeCells count="1">
    <mergeCell ref="A14:B14"/>
  </mergeCells>
  <hyperlinks>
    <hyperlink ref="A5" location="'Kap. 3 Übersicht'!A1" display="Kapitel 3 Übersicht" xr:uid="{D8C04111-B6EC-449B-B130-52A9B1EDF990}"/>
    <hyperlink ref="A4" location="Inhalt!A1" display="Inhaltsübersicht" xr:uid="{64B09B76-0560-4111-8FE7-91DD44C397A0}"/>
  </hyperlinks>
  <pageMargins left="0.7" right="0.7" top="0.78740157499999996" bottom="0.78740157499999996"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62AEE-BAFA-42F6-A32E-33427D2C8337}">
  <dimension ref="A1:E18"/>
  <sheetViews>
    <sheetView workbookViewId="0">
      <selection activeCell="A18" sqref="A18:E18"/>
    </sheetView>
  </sheetViews>
  <sheetFormatPr baseColWidth="10" defaultColWidth="11.42578125" defaultRowHeight="12.75" x14ac:dyDescent="0.2"/>
  <cols>
    <col min="1" max="1" width="16" style="330" customWidth="1"/>
    <col min="2" max="5" width="15.5703125" style="330" customWidth="1"/>
    <col min="6" max="16384" width="11.42578125" style="330"/>
  </cols>
  <sheetData>
    <row r="1" spans="1:5" x14ac:dyDescent="0.2">
      <c r="A1" s="10" t="s">
        <v>415</v>
      </c>
    </row>
    <row r="2" spans="1:5" ht="14.25" x14ac:dyDescent="0.2">
      <c r="A2" s="9" t="s">
        <v>653</v>
      </c>
    </row>
    <row r="3" spans="1:5" x14ac:dyDescent="0.2">
      <c r="A3" s="9" t="s">
        <v>324</v>
      </c>
    </row>
    <row r="4" spans="1:5" x14ac:dyDescent="0.2">
      <c r="A4" s="4" t="s">
        <v>773</v>
      </c>
    </row>
    <row r="5" spans="1:5" x14ac:dyDescent="0.2">
      <c r="A5" s="4" t="s">
        <v>12</v>
      </c>
    </row>
    <row r="7" spans="1:5" ht="63.75" x14ac:dyDescent="0.2">
      <c r="A7" s="347"/>
      <c r="B7" s="348" t="s">
        <v>223</v>
      </c>
      <c r="C7" s="361" t="s">
        <v>222</v>
      </c>
      <c r="D7" s="361" t="s">
        <v>238</v>
      </c>
      <c r="E7" s="349" t="s">
        <v>224</v>
      </c>
    </row>
    <row r="8" spans="1:5" x14ac:dyDescent="0.2">
      <c r="A8" s="74" t="s">
        <v>193</v>
      </c>
      <c r="B8" s="324">
        <v>519.82959961612903</v>
      </c>
      <c r="C8" s="330">
        <v>514</v>
      </c>
      <c r="D8" s="362">
        <v>5.8295996161290304</v>
      </c>
      <c r="E8" s="1029">
        <v>500</v>
      </c>
    </row>
    <row r="9" spans="1:5" x14ac:dyDescent="0.2">
      <c r="A9" s="75" t="s">
        <v>192</v>
      </c>
      <c r="B9" s="324">
        <v>515.57621880748002</v>
      </c>
      <c r="C9" s="330">
        <v>517</v>
      </c>
      <c r="D9" s="362">
        <v>-1.4237811925199821</v>
      </c>
      <c r="E9" s="1030"/>
    </row>
    <row r="10" spans="1:5" x14ac:dyDescent="0.2">
      <c r="A10" s="75" t="s">
        <v>191</v>
      </c>
      <c r="B10" s="324">
        <v>507.55219976859399</v>
      </c>
      <c r="C10" s="330">
        <v>510</v>
      </c>
      <c r="D10" s="362">
        <v>-2.4478002314060063</v>
      </c>
      <c r="E10" s="1030"/>
    </row>
    <row r="11" spans="1:5" x14ac:dyDescent="0.2">
      <c r="A11" s="75" t="s">
        <v>190</v>
      </c>
      <c r="B11" s="324">
        <v>506.65563556259002</v>
      </c>
      <c r="C11" s="330">
        <v>503</v>
      </c>
      <c r="D11" s="362">
        <v>3.655635562590021</v>
      </c>
      <c r="E11" s="1030"/>
    </row>
    <row r="12" spans="1:5" x14ac:dyDescent="0.2">
      <c r="A12" s="75" t="s">
        <v>189</v>
      </c>
      <c r="B12" s="324">
        <v>518.52511242825597</v>
      </c>
      <c r="C12" s="330">
        <v>510</v>
      </c>
      <c r="D12" s="362">
        <v>8.5251124282559658</v>
      </c>
      <c r="E12" s="1030"/>
    </row>
    <row r="13" spans="1:5" x14ac:dyDescent="0.2">
      <c r="A13" s="75" t="s">
        <v>225</v>
      </c>
      <c r="B13" s="324">
        <v>510.50333341359999</v>
      </c>
      <c r="C13" s="330">
        <v>512</v>
      </c>
      <c r="D13" s="362">
        <v>-1.4966665864000106</v>
      </c>
      <c r="E13" s="1030"/>
    </row>
    <row r="14" spans="1:5" x14ac:dyDescent="0.2">
      <c r="A14" s="75" t="s">
        <v>187</v>
      </c>
      <c r="B14" s="324">
        <v>507.26466287617399</v>
      </c>
      <c r="C14" s="330">
        <v>509</v>
      </c>
      <c r="D14" s="362">
        <v>-1.7353371238260138</v>
      </c>
      <c r="E14" s="1030"/>
    </row>
    <row r="15" spans="1:5" x14ac:dyDescent="0.2">
      <c r="A15" s="75" t="s">
        <v>186</v>
      </c>
      <c r="B15" s="324">
        <v>493.03053901798103</v>
      </c>
      <c r="C15" s="330">
        <v>495</v>
      </c>
      <c r="D15" s="362">
        <v>-1.9694609820189726</v>
      </c>
      <c r="E15" s="1030"/>
    </row>
    <row r="16" spans="1:5" x14ac:dyDescent="0.2">
      <c r="A16" s="76" t="s">
        <v>226</v>
      </c>
      <c r="B16" s="327">
        <v>467.132043086012</v>
      </c>
      <c r="C16" s="332">
        <v>468</v>
      </c>
      <c r="D16" s="363">
        <v>-0.8679569139879959</v>
      </c>
      <c r="E16" s="1031"/>
    </row>
    <row r="18" spans="1:5" ht="27" customHeight="1" x14ac:dyDescent="0.2">
      <c r="A18" s="1003" t="s">
        <v>874</v>
      </c>
      <c r="B18" s="1003"/>
      <c r="C18" s="1003"/>
      <c r="D18" s="1003"/>
      <c r="E18" s="1003"/>
    </row>
  </sheetData>
  <mergeCells count="2">
    <mergeCell ref="E8:E16"/>
    <mergeCell ref="A18:E18"/>
  </mergeCells>
  <hyperlinks>
    <hyperlink ref="A5" location="'Kap. 3 Übersicht'!A1" display="Kapitel 3 Übersicht" xr:uid="{022FB0C2-B3A5-4EFB-A61D-AC3A6D294EDA}"/>
    <hyperlink ref="A4" location="Inhalt!A1" display="Inhaltsübersicht" xr:uid="{6EDD0E13-B7D3-4D79-8D7A-9F2BDDA9D910}"/>
  </hyperlinks>
  <pageMargins left="0.7" right="0.7" top="0.78740157499999996" bottom="0.78740157499999996"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F0FB-5716-4A68-850E-CFEB12A98328}">
  <dimension ref="A1:K36"/>
  <sheetViews>
    <sheetView workbookViewId="0">
      <selection activeCell="B6" sqref="B6"/>
    </sheetView>
  </sheetViews>
  <sheetFormatPr baseColWidth="10" defaultColWidth="11.42578125" defaultRowHeight="12.75" x14ac:dyDescent="0.2"/>
  <cols>
    <col min="1" max="1" width="25.7109375" style="330" customWidth="1"/>
    <col min="2" max="2" width="26.7109375" style="330" bestFit="1" customWidth="1"/>
    <col min="3" max="8" width="15.7109375" style="330" customWidth="1"/>
    <col min="9" max="16384" width="11.42578125" style="330"/>
  </cols>
  <sheetData>
    <row r="1" spans="1:11" x14ac:dyDescent="0.2">
      <c r="A1" s="10" t="s">
        <v>414</v>
      </c>
    </row>
    <row r="2" spans="1:11" ht="14.25" x14ac:dyDescent="0.2">
      <c r="A2" s="9" t="s">
        <v>653</v>
      </c>
    </row>
    <row r="3" spans="1:11" x14ac:dyDescent="0.2">
      <c r="A3" s="9" t="s">
        <v>315</v>
      </c>
    </row>
    <row r="4" spans="1:11" x14ac:dyDescent="0.2">
      <c r="A4" s="4" t="s">
        <v>773</v>
      </c>
    </row>
    <row r="5" spans="1:11" x14ac:dyDescent="0.2">
      <c r="A5" s="4" t="s">
        <v>12</v>
      </c>
    </row>
    <row r="7" spans="1:11" x14ac:dyDescent="0.2">
      <c r="A7" s="17"/>
      <c r="B7" s="17"/>
      <c r="C7" s="17"/>
      <c r="D7" s="17"/>
      <c r="E7" s="17"/>
      <c r="F7" s="17"/>
      <c r="G7" s="17"/>
      <c r="H7" s="17"/>
      <c r="I7" s="17"/>
    </row>
    <row r="8" spans="1:11" s="719" customFormat="1" x14ac:dyDescent="0.2">
      <c r="A8" s="986" t="s">
        <v>352</v>
      </c>
      <c r="B8" s="987"/>
      <c r="C8" s="987"/>
      <c r="D8" s="987"/>
      <c r="E8" s="987"/>
      <c r="F8" s="987"/>
      <c r="G8" s="987"/>
      <c r="H8" s="987"/>
      <c r="I8" s="987"/>
      <c r="J8" s="987"/>
      <c r="K8" s="987"/>
    </row>
    <row r="9" spans="1:11" s="719" customFormat="1" ht="51" x14ac:dyDescent="0.2">
      <c r="A9" s="891"/>
      <c r="B9" s="909" t="s">
        <v>179</v>
      </c>
      <c r="C9" s="910" t="s">
        <v>890</v>
      </c>
      <c r="D9" s="910" t="s">
        <v>146</v>
      </c>
      <c r="E9" s="910" t="s">
        <v>284</v>
      </c>
      <c r="F9" s="910" t="s">
        <v>181</v>
      </c>
      <c r="G9" s="910" t="s">
        <v>285</v>
      </c>
      <c r="H9" s="910" t="s">
        <v>182</v>
      </c>
      <c r="I9" s="911" t="s">
        <v>286</v>
      </c>
      <c r="J9" s="801" t="s">
        <v>207</v>
      </c>
      <c r="K9" s="801" t="s">
        <v>183</v>
      </c>
    </row>
    <row r="10" spans="1:11" s="719" customFormat="1" x14ac:dyDescent="0.2">
      <c r="A10" s="884" t="s">
        <v>240</v>
      </c>
      <c r="B10" s="727">
        <v>0.119755649732776</v>
      </c>
      <c r="C10" s="897">
        <v>5.1804585965113097E-3</v>
      </c>
      <c r="D10" s="897">
        <v>0.37199580344085698</v>
      </c>
      <c r="E10" s="897">
        <v>6.59749698963663E-3</v>
      </c>
      <c r="F10" s="897">
        <v>0.43338291726157002</v>
      </c>
      <c r="G10" s="897">
        <v>7.5146835416880697E-3</v>
      </c>
      <c r="H10" s="897">
        <v>7.4865629564824204E-2</v>
      </c>
      <c r="I10" s="903">
        <v>3.6126332674356102E-3</v>
      </c>
      <c r="J10" s="260">
        <v>0.491751453173633</v>
      </c>
      <c r="K10" s="912">
        <v>0.5082485468263942</v>
      </c>
    </row>
    <row r="11" spans="1:11" s="719" customFormat="1" x14ac:dyDescent="0.2">
      <c r="A11" s="789" t="s">
        <v>241</v>
      </c>
      <c r="B11" s="727">
        <v>0.17335670949283899</v>
      </c>
      <c r="C11" s="897">
        <v>6.57222964921846E-3</v>
      </c>
      <c r="D11" s="897">
        <v>0.32968350332783303</v>
      </c>
      <c r="E11" s="897">
        <v>6.3282002413060003E-3</v>
      </c>
      <c r="F11" s="897">
        <v>0.40609333800948</v>
      </c>
      <c r="G11" s="897">
        <v>8.1376154151313503E-3</v>
      </c>
      <c r="H11" s="897">
        <v>9.0866449169868302E-2</v>
      </c>
      <c r="I11" s="738">
        <v>4.2215648232749601E-3</v>
      </c>
      <c r="J11" s="809">
        <v>0.50304021282067202</v>
      </c>
      <c r="K11" s="913">
        <v>0.4969597871793483</v>
      </c>
    </row>
    <row r="12" spans="1:11" s="719" customFormat="1" x14ac:dyDescent="0.2">
      <c r="A12" s="789" t="s">
        <v>242</v>
      </c>
      <c r="B12" s="727">
        <v>0.201257309112537</v>
      </c>
      <c r="C12" s="897">
        <v>7.8705130346378299E-3</v>
      </c>
      <c r="D12" s="897">
        <v>0.35225944520021601</v>
      </c>
      <c r="E12" s="897">
        <v>6.3743389445248102E-3</v>
      </c>
      <c r="F12" s="897">
        <v>0.40819235460626002</v>
      </c>
      <c r="G12" s="897">
        <v>8.6759763231867605E-3</v>
      </c>
      <c r="H12" s="897">
        <v>3.8290891081008901E-2</v>
      </c>
      <c r="I12" s="738">
        <v>2.9404198201623899E-3</v>
      </c>
      <c r="J12" s="809">
        <v>0.55351675431275305</v>
      </c>
      <c r="K12" s="913">
        <v>0.44648324568726894</v>
      </c>
    </row>
    <row r="13" spans="1:11" s="719" customFormat="1" x14ac:dyDescent="0.2">
      <c r="A13" s="789" t="s">
        <v>243</v>
      </c>
      <c r="B13" s="914">
        <v>0.25680591400338598</v>
      </c>
      <c r="C13" s="915">
        <v>8.5252015677654506E-3</v>
      </c>
      <c r="D13" s="915">
        <v>0.47201139173635598</v>
      </c>
      <c r="E13" s="915">
        <v>6.8385386183852301E-3</v>
      </c>
      <c r="F13" s="915">
        <v>0.22618608461638201</v>
      </c>
      <c r="G13" s="915">
        <v>6.7926863180392504E-3</v>
      </c>
      <c r="H13" s="915">
        <v>4.49966096439013E-2</v>
      </c>
      <c r="I13" s="916">
        <v>3.1644965160797498E-3</v>
      </c>
      <c r="J13" s="914">
        <v>0.72881730573974202</v>
      </c>
      <c r="K13" s="917">
        <v>0.2711826942602833</v>
      </c>
    </row>
    <row r="14" spans="1:11" s="719" customFormat="1" x14ac:dyDescent="0.2">
      <c r="A14" s="918" t="s">
        <v>244</v>
      </c>
      <c r="B14" s="919">
        <v>0.17459042909764799</v>
      </c>
      <c r="C14" s="920">
        <v>7.2714018195718499E-3</v>
      </c>
      <c r="D14" s="920">
        <v>0.39974014725099299</v>
      </c>
      <c r="E14" s="920">
        <v>6.4919044495342897E-3</v>
      </c>
      <c r="F14" s="920">
        <v>0.36945280895859101</v>
      </c>
      <c r="G14" s="920">
        <v>8.1394796981009605E-3</v>
      </c>
      <c r="H14" s="920">
        <v>5.6216614692786999E-2</v>
      </c>
      <c r="I14" s="921">
        <v>3.4014510502829898E-3</v>
      </c>
      <c r="J14" s="919">
        <v>0.57433057634864104</v>
      </c>
      <c r="K14" s="922">
        <v>0.425669423651378</v>
      </c>
    </row>
    <row r="15" spans="1:11" s="719" customFormat="1" x14ac:dyDescent="0.2">
      <c r="F15" s="17"/>
      <c r="G15" s="17"/>
      <c r="H15" s="17"/>
    </row>
    <row r="16" spans="1:11" s="719" customFormat="1" x14ac:dyDescent="0.2">
      <c r="A16" s="1035" t="s">
        <v>245</v>
      </c>
      <c r="B16" s="1036"/>
      <c r="C16" s="1036"/>
      <c r="D16" s="1036"/>
      <c r="E16" s="1036"/>
      <c r="F16" s="1036"/>
      <c r="G16" s="1036"/>
      <c r="H16" s="1036"/>
      <c r="I16" s="1036"/>
      <c r="J16" s="1036"/>
      <c r="K16" s="1036"/>
    </row>
    <row r="17" spans="1:11" s="719" customFormat="1" ht="51" x14ac:dyDescent="0.2">
      <c r="A17" s="1018"/>
      <c r="B17" s="1037"/>
      <c r="C17" s="898" t="s">
        <v>179</v>
      </c>
      <c r="D17" s="899" t="s">
        <v>890</v>
      </c>
      <c r="E17" s="899" t="s">
        <v>146</v>
      </c>
      <c r="F17" s="899" t="s">
        <v>284</v>
      </c>
      <c r="G17" s="899" t="s">
        <v>181</v>
      </c>
      <c r="H17" s="899" t="s">
        <v>285</v>
      </c>
      <c r="I17" s="899" t="s">
        <v>182</v>
      </c>
      <c r="J17" s="894" t="s">
        <v>286</v>
      </c>
      <c r="K17" s="900" t="s">
        <v>871</v>
      </c>
    </row>
    <row r="18" spans="1:11" s="719" customFormat="1" x14ac:dyDescent="0.2">
      <c r="A18" s="1032" t="s">
        <v>203</v>
      </c>
      <c r="B18" s="82" t="s">
        <v>199</v>
      </c>
      <c r="C18" s="901">
        <v>0.44203726465446602</v>
      </c>
      <c r="D18" s="902">
        <v>2.91458834505041E-2</v>
      </c>
      <c r="E18" s="902">
        <v>0.41610144846267499</v>
      </c>
      <c r="F18" s="902">
        <v>2.0584591010387999E-2</v>
      </c>
      <c r="G18" s="902">
        <v>0.13392390331357701</v>
      </c>
      <c r="H18" s="109">
        <v>1.7250288036391798E-2</v>
      </c>
      <c r="I18" s="902">
        <v>7.9373835692803409E-3</v>
      </c>
      <c r="J18" s="903">
        <v>2.92134097590131E-3</v>
      </c>
      <c r="K18" s="904">
        <v>0.14186128688285735</v>
      </c>
    </row>
    <row r="19" spans="1:11" s="719" customFormat="1" x14ac:dyDescent="0.2">
      <c r="A19" s="1033"/>
      <c r="B19" s="82" t="s">
        <v>198</v>
      </c>
      <c r="C19" s="727">
        <v>0.27267073906917</v>
      </c>
      <c r="D19" s="897">
        <v>3.0535262553856399E-2</v>
      </c>
      <c r="E19" s="897">
        <v>0.42366041564276502</v>
      </c>
      <c r="F19" s="897">
        <v>1.8661220975235E-2</v>
      </c>
      <c r="G19" s="897">
        <v>0.26816783803990601</v>
      </c>
      <c r="H19" s="897">
        <v>2.3907571393814199E-2</v>
      </c>
      <c r="I19" s="897">
        <v>3.5501007248160202E-2</v>
      </c>
      <c r="J19" s="738">
        <v>7.1532612202482001E-3</v>
      </c>
      <c r="K19" s="905">
        <v>0.3036688452880662</v>
      </c>
    </row>
    <row r="20" spans="1:11" s="719" customFormat="1" x14ac:dyDescent="0.2">
      <c r="A20" s="1033"/>
      <c r="B20" s="82" t="s">
        <v>197</v>
      </c>
      <c r="C20" s="727">
        <v>0.178827325828505</v>
      </c>
      <c r="D20" s="897">
        <v>1.22020102622915E-2</v>
      </c>
      <c r="E20" s="897">
        <v>0.40980780508617698</v>
      </c>
      <c r="F20" s="897">
        <v>1.27714767412456E-2</v>
      </c>
      <c r="G20" s="897">
        <v>0.35766023597263902</v>
      </c>
      <c r="H20" s="897">
        <v>1.4790806009528401E-2</v>
      </c>
      <c r="I20" s="897">
        <v>5.3704633112678098E-2</v>
      </c>
      <c r="J20" s="738">
        <v>6.6183407441945102E-3</v>
      </c>
      <c r="K20" s="905">
        <v>0.41136486908531711</v>
      </c>
    </row>
    <row r="21" spans="1:11" s="719" customFormat="1" x14ac:dyDescent="0.2">
      <c r="A21" s="1033"/>
      <c r="B21" s="82" t="s">
        <v>196</v>
      </c>
      <c r="C21" s="727">
        <v>0.13109844078039501</v>
      </c>
      <c r="D21" s="897">
        <v>9.7582440404125996E-3</v>
      </c>
      <c r="E21" s="897">
        <v>0.398452834488842</v>
      </c>
      <c r="F21" s="897">
        <v>1.2979392798764301E-2</v>
      </c>
      <c r="G21" s="897">
        <v>0.41111584527337902</v>
      </c>
      <c r="H21" s="897">
        <v>1.32542389538449E-2</v>
      </c>
      <c r="I21" s="897">
        <v>5.93328794573992E-2</v>
      </c>
      <c r="J21" s="738">
        <v>6.4646841674680803E-3</v>
      </c>
      <c r="K21" s="905">
        <v>0.4704487247307782</v>
      </c>
    </row>
    <row r="22" spans="1:11" s="719" customFormat="1" x14ac:dyDescent="0.2">
      <c r="A22" s="1033"/>
      <c r="B22" s="82" t="s">
        <v>195</v>
      </c>
      <c r="C22" s="727">
        <v>0.111676156427075</v>
      </c>
      <c r="D22" s="897">
        <v>9.3794940343427408E-3</v>
      </c>
      <c r="E22" s="897">
        <v>0.39013753971240001</v>
      </c>
      <c r="F22" s="897">
        <v>1.5093263607149399E-2</v>
      </c>
      <c r="G22" s="897">
        <v>0.42762542232437301</v>
      </c>
      <c r="H22" s="897">
        <v>1.59994936690258E-2</v>
      </c>
      <c r="I22" s="897">
        <v>7.0560881536141998E-2</v>
      </c>
      <c r="J22" s="738">
        <v>8.9991040651740805E-3</v>
      </c>
      <c r="K22" s="905">
        <v>0.49818630386051499</v>
      </c>
    </row>
    <row r="23" spans="1:11" s="719" customFormat="1" x14ac:dyDescent="0.2">
      <c r="A23" s="1034"/>
      <c r="B23" s="83" t="s">
        <v>194</v>
      </c>
      <c r="C23" s="733">
        <v>9.5085264652251006E-2</v>
      </c>
      <c r="D23" s="906">
        <v>1.10465115301541E-2</v>
      </c>
      <c r="E23" s="906">
        <v>0.38183124077151098</v>
      </c>
      <c r="F23" s="906">
        <v>1.7895610167110401E-2</v>
      </c>
      <c r="G23" s="906">
        <v>0.447274727008105</v>
      </c>
      <c r="H23" s="906">
        <v>1.8762390181550698E-2</v>
      </c>
      <c r="I23" s="906">
        <v>7.5808767568141297E-2</v>
      </c>
      <c r="J23" s="739">
        <v>9.1794933025590806E-3</v>
      </c>
      <c r="K23" s="907">
        <v>0.52308349457624626</v>
      </c>
    </row>
    <row r="24" spans="1:11" s="719" customFormat="1" x14ac:dyDescent="0.2">
      <c r="A24" s="1032" t="s">
        <v>204</v>
      </c>
      <c r="B24" s="82" t="s">
        <v>202</v>
      </c>
      <c r="C24" s="122">
        <v>0.27191237576761501</v>
      </c>
      <c r="D24" s="123">
        <v>2.0434513359198402E-2</v>
      </c>
      <c r="E24" s="123">
        <v>0.40330228387351003</v>
      </c>
      <c r="F24" s="123">
        <v>1.19641141117419E-2</v>
      </c>
      <c r="G24" s="123">
        <v>0.28696146094643499</v>
      </c>
      <c r="H24" s="923">
        <v>1.8961394916808899E-2</v>
      </c>
      <c r="I24" s="244">
        <v>3.7823879412430997E-2</v>
      </c>
      <c r="J24" s="924">
        <v>5.4906487676965E-3</v>
      </c>
      <c r="K24" s="95">
        <v>0.67521465964112504</v>
      </c>
    </row>
    <row r="25" spans="1:11" s="719" customFormat="1" x14ac:dyDescent="0.2">
      <c r="A25" s="1033"/>
      <c r="B25" s="82" t="s">
        <v>201</v>
      </c>
      <c r="C25" s="124">
        <v>0.173371757024564</v>
      </c>
      <c r="D25" s="125">
        <v>1.2912534718555999E-2</v>
      </c>
      <c r="E25" s="125">
        <v>0.40521826667914701</v>
      </c>
      <c r="F25" s="125">
        <v>1.23942338096747E-2</v>
      </c>
      <c r="G25" s="125">
        <v>0.36780212754355002</v>
      </c>
      <c r="H25" s="925">
        <v>1.40364166653188E-2</v>
      </c>
      <c r="I25" s="238">
        <v>5.3607848752712801E-2</v>
      </c>
      <c r="J25" s="926">
        <v>6.6735210313573004E-3</v>
      </c>
      <c r="K25" s="96">
        <v>0.57859002370371104</v>
      </c>
    </row>
    <row r="26" spans="1:11" s="719" customFormat="1" x14ac:dyDescent="0.2">
      <c r="A26" s="1034"/>
      <c r="B26" s="82" t="s">
        <v>200</v>
      </c>
      <c r="C26" s="101">
        <v>0.120027222881186</v>
      </c>
      <c r="D26" s="98">
        <v>6.4755878358273801E-3</v>
      </c>
      <c r="E26" s="98">
        <v>0.39545193864785899</v>
      </c>
      <c r="F26" s="98">
        <v>9.5586794654747304E-3</v>
      </c>
      <c r="G26" s="98">
        <v>0.41681460528606501</v>
      </c>
      <c r="H26" s="920">
        <v>1.02714967386434E-2</v>
      </c>
      <c r="I26" s="242">
        <v>6.7706233184865405E-2</v>
      </c>
      <c r="J26" s="921">
        <v>5.3940614401900401E-3</v>
      </c>
      <c r="K26" s="99">
        <v>0.51547916152904494</v>
      </c>
    </row>
    <row r="27" spans="1:11" s="719" customFormat="1" x14ac:dyDescent="0.2">
      <c r="A27" s="1032" t="s">
        <v>205</v>
      </c>
      <c r="B27" s="120" t="s">
        <v>193</v>
      </c>
      <c r="C27" s="124">
        <v>0.115407602197378</v>
      </c>
      <c r="D27" s="125">
        <v>2.35716189345095E-2</v>
      </c>
      <c r="E27" s="125">
        <v>0.37405255173566898</v>
      </c>
      <c r="F27" s="125">
        <v>3.5353584332454502E-2</v>
      </c>
      <c r="G27" s="125">
        <v>0.41958784672488803</v>
      </c>
      <c r="H27" s="890">
        <v>3.7539179851550697E-2</v>
      </c>
      <c r="I27" s="94">
        <v>9.0951999342067699E-2</v>
      </c>
      <c r="J27" s="890">
        <v>2.4045393531245001E-2</v>
      </c>
      <c r="K27" s="96">
        <v>0.48946015393304698</v>
      </c>
    </row>
    <row r="28" spans="1:11" s="719" customFormat="1" x14ac:dyDescent="0.2">
      <c r="A28" s="1033"/>
      <c r="B28" s="82" t="s">
        <v>192</v>
      </c>
      <c r="C28" s="124">
        <v>0.131978262876917</v>
      </c>
      <c r="D28" s="125">
        <v>1.60469834900927E-2</v>
      </c>
      <c r="E28" s="125">
        <v>0.42575201450933198</v>
      </c>
      <c r="F28" s="125">
        <v>2.4972181662144401E-2</v>
      </c>
      <c r="G28" s="125">
        <v>0.38549464299497499</v>
      </c>
      <c r="H28" s="890">
        <v>2.5170961799123599E-2</v>
      </c>
      <c r="I28" s="94">
        <v>5.6775079618778701E-2</v>
      </c>
      <c r="J28" s="890">
        <v>1.06353211969241E-2</v>
      </c>
      <c r="K28" s="96">
        <v>0.55773027738624892</v>
      </c>
    </row>
    <row r="29" spans="1:11" s="719" customFormat="1" x14ac:dyDescent="0.2">
      <c r="A29" s="1033"/>
      <c r="B29" s="82" t="s">
        <v>191</v>
      </c>
      <c r="C29" s="124">
        <v>0.14701261708508601</v>
      </c>
      <c r="D29" s="125">
        <v>1.2823335662816999E-2</v>
      </c>
      <c r="E29" s="125">
        <v>0.39386933057740098</v>
      </c>
      <c r="F29" s="125">
        <v>1.49846302707301E-2</v>
      </c>
      <c r="G29" s="125">
        <v>0.401298931116438</v>
      </c>
      <c r="H29" s="890">
        <v>1.5738443513059499E-2</v>
      </c>
      <c r="I29" s="94">
        <v>5.7819121221077303E-2</v>
      </c>
      <c r="J29" s="890">
        <v>7.1345930062938299E-3</v>
      </c>
      <c r="K29" s="96">
        <v>0.54088194766248687</v>
      </c>
    </row>
    <row r="30" spans="1:11" s="719" customFormat="1" x14ac:dyDescent="0.2">
      <c r="A30" s="1033"/>
      <c r="B30" s="82" t="s">
        <v>190</v>
      </c>
      <c r="C30" s="124">
        <v>0.151474081085163</v>
      </c>
      <c r="D30" s="125">
        <v>1.20896725932059E-2</v>
      </c>
      <c r="E30" s="125">
        <v>0.39152273861533499</v>
      </c>
      <c r="F30" s="125">
        <v>1.4152772716154101E-2</v>
      </c>
      <c r="G30" s="125">
        <v>0.39697514278781798</v>
      </c>
      <c r="H30" s="890">
        <v>1.63234129876993E-2</v>
      </c>
      <c r="I30" s="94">
        <v>6.0028037511690398E-2</v>
      </c>
      <c r="J30" s="890">
        <v>7.5699148773663398E-3</v>
      </c>
      <c r="K30" s="96">
        <v>0.54299681970049807</v>
      </c>
    </row>
    <row r="31" spans="1:11" s="719" customFormat="1" x14ac:dyDescent="0.2">
      <c r="A31" s="1033"/>
      <c r="B31" s="82" t="s">
        <v>189</v>
      </c>
      <c r="C31" s="124">
        <v>0.111220044992402</v>
      </c>
      <c r="D31" s="125">
        <v>2.1685365077411999E-2</v>
      </c>
      <c r="E31" s="125">
        <v>0.41523879493754701</v>
      </c>
      <c r="F31" s="125">
        <v>2.69509151355736E-2</v>
      </c>
      <c r="G31" s="125">
        <v>0.40044866747226998</v>
      </c>
      <c r="H31" s="890">
        <v>3.0519671818745799E-2</v>
      </c>
      <c r="I31" s="94">
        <v>7.3092492597784303E-2</v>
      </c>
      <c r="J31" s="890">
        <v>1.6925313029174899E-2</v>
      </c>
      <c r="K31" s="96">
        <v>0.52645883992994902</v>
      </c>
    </row>
    <row r="32" spans="1:11" s="719" customFormat="1" x14ac:dyDescent="0.2">
      <c r="A32" s="1033"/>
      <c r="B32" s="82" t="s">
        <v>188</v>
      </c>
      <c r="C32" s="124">
        <v>0.159910276290957</v>
      </c>
      <c r="D32" s="125">
        <v>1.96952597583251E-2</v>
      </c>
      <c r="E32" s="125">
        <v>0.38743984134050902</v>
      </c>
      <c r="F32" s="125">
        <v>1.88605934777051E-2</v>
      </c>
      <c r="G32" s="125">
        <v>0.38978710882406598</v>
      </c>
      <c r="H32" s="890">
        <v>2.1074213244868401E-2</v>
      </c>
      <c r="I32" s="94">
        <v>6.2862773544465594E-2</v>
      </c>
      <c r="J32" s="890">
        <v>1.1322883145145001E-2</v>
      </c>
      <c r="K32" s="96">
        <v>0.54735011763146602</v>
      </c>
    </row>
    <row r="33" spans="1:11" s="719" customFormat="1" x14ac:dyDescent="0.2">
      <c r="A33" s="1033"/>
      <c r="B33" s="82" t="s">
        <v>187</v>
      </c>
      <c r="C33" s="124">
        <v>0.131721488156156</v>
      </c>
      <c r="D33" s="125">
        <v>1.51813831703544E-2</v>
      </c>
      <c r="E33" s="125">
        <v>0.38510700433189399</v>
      </c>
      <c r="F33" s="125">
        <v>2.1376767022382299E-2</v>
      </c>
      <c r="G33" s="125">
        <v>0.40510273875184299</v>
      </c>
      <c r="H33" s="890">
        <v>2.4071667103923E-2</v>
      </c>
      <c r="I33" s="94">
        <v>7.8068768760105295E-2</v>
      </c>
      <c r="J33" s="890">
        <v>1.5899362017565401E-2</v>
      </c>
      <c r="K33" s="96">
        <v>0.51682849248804996</v>
      </c>
    </row>
    <row r="34" spans="1:11" s="719" customFormat="1" x14ac:dyDescent="0.2">
      <c r="A34" s="1033"/>
      <c r="B34" s="82" t="s">
        <v>186</v>
      </c>
      <c r="C34" s="124">
        <v>0.154995326467227</v>
      </c>
      <c r="D34" s="125">
        <v>2.22845394005547E-2</v>
      </c>
      <c r="E34" s="125">
        <v>0.46358457805689501</v>
      </c>
      <c r="F34" s="125">
        <v>3.67057045826992E-2</v>
      </c>
      <c r="G34" s="125">
        <v>0.34488752187370902</v>
      </c>
      <c r="H34" s="890">
        <v>3.4726314313207399E-2</v>
      </c>
      <c r="I34" s="94">
        <v>3.6532573602174503E-2</v>
      </c>
      <c r="J34" s="890">
        <v>1.1904315649197601E-2</v>
      </c>
      <c r="K34" s="96">
        <v>0.61857990452412204</v>
      </c>
    </row>
    <row r="35" spans="1:11" s="719" customFormat="1" x14ac:dyDescent="0.2">
      <c r="A35" s="1034"/>
      <c r="B35" s="83" t="s">
        <v>185</v>
      </c>
      <c r="C35" s="124">
        <v>0.28678859307625998</v>
      </c>
      <c r="D35" s="125">
        <v>2.5567695293103401E-2</v>
      </c>
      <c r="E35" s="125">
        <v>0.40406473583259001</v>
      </c>
      <c r="F35" s="125">
        <v>1.41808691324617E-2</v>
      </c>
      <c r="G35" s="125">
        <v>0.27593456507661102</v>
      </c>
      <c r="H35" s="890">
        <v>2.3623117265464899E-2</v>
      </c>
      <c r="I35" s="94">
        <v>3.3212106014539902E-2</v>
      </c>
      <c r="J35" s="890">
        <v>5.5150303925080597E-3</v>
      </c>
      <c r="K35" s="96">
        <v>0.69085332890884998</v>
      </c>
    </row>
    <row r="36" spans="1:11" s="719" customFormat="1" x14ac:dyDescent="0.2">
      <c r="A36" s="121"/>
      <c r="B36" s="121" t="s">
        <v>184</v>
      </c>
      <c r="C36" s="133">
        <v>0.17459042909764799</v>
      </c>
      <c r="D36" s="103">
        <v>7.2714018195718499E-3</v>
      </c>
      <c r="E36" s="103">
        <v>0.39974014725099299</v>
      </c>
      <c r="F36" s="103">
        <v>6.4919044495342897E-3</v>
      </c>
      <c r="G36" s="103">
        <v>0.36945280895859101</v>
      </c>
      <c r="H36" s="927">
        <v>8.1394796981009605E-3</v>
      </c>
      <c r="I36" s="928">
        <v>5.6216614692786999E-2</v>
      </c>
      <c r="J36" s="927">
        <v>3.4014510502829898E-3</v>
      </c>
      <c r="K36" s="104">
        <v>0.57433057634864104</v>
      </c>
    </row>
  </sheetData>
  <mergeCells count="6">
    <mergeCell ref="A27:A35"/>
    <mergeCell ref="A8:K8"/>
    <mergeCell ref="A16:K16"/>
    <mergeCell ref="A17:B17"/>
    <mergeCell ref="A18:A23"/>
    <mergeCell ref="A24:A26"/>
  </mergeCells>
  <hyperlinks>
    <hyperlink ref="A5" location="'Kap. 3 Übersicht'!A1" display="Kapitel 3 Übersicht" xr:uid="{673ADBC1-51B7-43B2-ABE0-519DE5AF387B}"/>
    <hyperlink ref="A4" location="Inhalt!A1" display="Inhaltsübersicht" xr:uid="{892A7DF1-05F4-4B86-A713-8F4BE028A4FE}"/>
  </hyperlinks>
  <pageMargins left="0.7" right="0.7" top="0.78740157499999996" bottom="0.78740157499999996"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7A5F4-7F82-4CD7-A6EA-D288A299D9BC}">
  <dimension ref="A1:N95"/>
  <sheetViews>
    <sheetView topLeftCell="A39" zoomScaleNormal="100" workbookViewId="0">
      <selection activeCell="A6" sqref="A6:XFD6"/>
    </sheetView>
  </sheetViews>
  <sheetFormatPr baseColWidth="10" defaultColWidth="11.42578125" defaultRowHeight="12.75" x14ac:dyDescent="0.2"/>
  <cols>
    <col min="1" max="1" width="13.28515625" style="330" bestFit="1" customWidth="1"/>
    <col min="2" max="2" width="26" style="330" customWidth="1"/>
    <col min="3" max="3" width="12.7109375" style="330" customWidth="1"/>
    <col min="4" max="4" width="15" style="330" bestFit="1" customWidth="1"/>
    <col min="5" max="16384" width="11.42578125" style="330"/>
  </cols>
  <sheetData>
    <row r="1" spans="1:14" x14ac:dyDescent="0.2">
      <c r="A1" s="10" t="s">
        <v>584</v>
      </c>
    </row>
    <row r="2" spans="1:14" ht="14.25" x14ac:dyDescent="0.2">
      <c r="A2" s="236" t="s">
        <v>704</v>
      </c>
    </row>
    <row r="3" spans="1:14" x14ac:dyDescent="0.2">
      <c r="A3" s="9" t="s">
        <v>315</v>
      </c>
    </row>
    <row r="4" spans="1:14" x14ac:dyDescent="0.2">
      <c r="A4" s="4" t="s">
        <v>773</v>
      </c>
    </row>
    <row r="5" spans="1:14" x14ac:dyDescent="0.2">
      <c r="A5" s="4" t="s">
        <v>12</v>
      </c>
    </row>
    <row r="6" spans="1:14" x14ac:dyDescent="0.2">
      <c r="B6" s="17"/>
      <c r="C6" s="17"/>
      <c r="D6" s="17"/>
      <c r="E6" s="17"/>
      <c r="F6" s="17"/>
      <c r="G6" s="17"/>
      <c r="H6" s="112"/>
    </row>
    <row r="7" spans="1:14" s="719" customFormat="1" ht="15" customHeight="1" x14ac:dyDescent="0.2">
      <c r="A7" s="986" t="s">
        <v>240</v>
      </c>
      <c r="B7" s="987"/>
      <c r="C7" s="987"/>
      <c r="D7" s="987"/>
      <c r="E7" s="987"/>
      <c r="F7" s="987"/>
      <c r="G7" s="987"/>
      <c r="H7" s="987"/>
      <c r="I7" s="987"/>
      <c r="J7" s="987"/>
      <c r="K7" s="987"/>
      <c r="L7" s="987"/>
    </row>
    <row r="8" spans="1:14" s="719" customFormat="1" ht="53.25" customHeight="1" x14ac:dyDescent="0.2">
      <c r="A8" s="986"/>
      <c r="B8" s="1038"/>
      <c r="C8" s="929" t="s">
        <v>179</v>
      </c>
      <c r="D8" s="930" t="s">
        <v>890</v>
      </c>
      <c r="E8" s="930" t="s">
        <v>146</v>
      </c>
      <c r="F8" s="930" t="s">
        <v>284</v>
      </c>
      <c r="G8" s="930" t="s">
        <v>181</v>
      </c>
      <c r="H8" s="930" t="s">
        <v>285</v>
      </c>
      <c r="I8" s="930" t="s">
        <v>182</v>
      </c>
      <c r="J8" s="911" t="s">
        <v>286</v>
      </c>
      <c r="K8" s="810" t="s">
        <v>246</v>
      </c>
      <c r="L8" s="810" t="s">
        <v>183</v>
      </c>
      <c r="N8" s="156"/>
    </row>
    <row r="9" spans="1:14" s="719" customFormat="1" ht="15" customHeight="1" x14ac:dyDescent="0.2">
      <c r="A9" s="792"/>
      <c r="B9" s="135" t="s">
        <v>184</v>
      </c>
      <c r="C9" s="133">
        <v>0.119755649732776</v>
      </c>
      <c r="D9" s="103">
        <v>5.1804585965113097E-3</v>
      </c>
      <c r="E9" s="103">
        <v>0.37199580344085698</v>
      </c>
      <c r="F9" s="103">
        <v>6.59749698963663E-3</v>
      </c>
      <c r="G9" s="103">
        <v>0.43338291726157002</v>
      </c>
      <c r="H9" s="103">
        <v>7.5146835416880697E-3</v>
      </c>
      <c r="I9" s="103">
        <v>7.4865629564824204E-2</v>
      </c>
      <c r="J9" s="104">
        <v>3.6126332674356102E-3</v>
      </c>
      <c r="K9" s="137">
        <v>0.491751453173633</v>
      </c>
      <c r="L9" s="137">
        <v>0.50824854682639431</v>
      </c>
    </row>
    <row r="10" spans="1:14" s="719" customFormat="1" x14ac:dyDescent="0.2">
      <c r="A10" s="1039" t="s">
        <v>203</v>
      </c>
      <c r="B10" s="31" t="s">
        <v>170</v>
      </c>
      <c r="C10" s="124">
        <v>0.279331327068916</v>
      </c>
      <c r="D10" s="125">
        <v>2.2820064214028199E-2</v>
      </c>
      <c r="E10" s="125">
        <v>0.456315557567048</v>
      </c>
      <c r="F10" s="125">
        <v>1.86683042607684E-2</v>
      </c>
      <c r="G10" s="125">
        <v>0.24681584248060701</v>
      </c>
      <c r="H10" s="125">
        <v>1.9936094243865901E-2</v>
      </c>
      <c r="I10" s="125">
        <v>1.75372728834262E-2</v>
      </c>
      <c r="J10" s="96">
        <v>5.1060508393608603E-3</v>
      </c>
      <c r="K10" s="100">
        <v>0.73564688463596395</v>
      </c>
      <c r="L10" s="100">
        <v>0.26435311536403322</v>
      </c>
    </row>
    <row r="11" spans="1:14" s="719" customFormat="1" x14ac:dyDescent="0.2">
      <c r="A11" s="1040"/>
      <c r="B11" s="31" t="s">
        <v>171</v>
      </c>
      <c r="C11" s="124">
        <v>0.179904384003886</v>
      </c>
      <c r="D11" s="125">
        <v>2.3635886733915298E-2</v>
      </c>
      <c r="E11" s="125">
        <v>0.41696380744379802</v>
      </c>
      <c r="F11" s="125">
        <v>2.4336350189874501E-2</v>
      </c>
      <c r="G11" s="125">
        <v>0.348741187275524</v>
      </c>
      <c r="H11" s="125">
        <v>2.3980758885833099E-2</v>
      </c>
      <c r="I11" s="125">
        <v>5.43906212767944E-2</v>
      </c>
      <c r="J11" s="96">
        <v>9.1081526422540204E-3</v>
      </c>
      <c r="K11" s="100">
        <v>0.5968681914476841</v>
      </c>
      <c r="L11" s="100">
        <v>0.40313180855231839</v>
      </c>
    </row>
    <row r="12" spans="1:14" s="719" customFormat="1" x14ac:dyDescent="0.2">
      <c r="A12" s="1040"/>
      <c r="B12" s="31" t="s">
        <v>172</v>
      </c>
      <c r="C12" s="124">
        <v>0.123203553403302</v>
      </c>
      <c r="D12" s="125">
        <v>9.4957814768170997E-3</v>
      </c>
      <c r="E12" s="125">
        <v>0.378727897880269</v>
      </c>
      <c r="F12" s="125">
        <v>1.21862355727347E-2</v>
      </c>
      <c r="G12" s="125">
        <v>0.42670307872560398</v>
      </c>
      <c r="H12" s="125">
        <v>1.38891623486151E-2</v>
      </c>
      <c r="I12" s="125">
        <v>7.1365469990823799E-2</v>
      </c>
      <c r="J12" s="96">
        <v>6.6384409529683603E-3</v>
      </c>
      <c r="K12" s="100">
        <v>0.50193145128357097</v>
      </c>
      <c r="L12" s="100">
        <v>0.49806854871642775</v>
      </c>
    </row>
    <row r="13" spans="1:14" s="719" customFormat="1" x14ac:dyDescent="0.2">
      <c r="A13" s="1040"/>
      <c r="B13" s="31" t="s">
        <v>173</v>
      </c>
      <c r="C13" s="124">
        <v>9.5900104953474397E-2</v>
      </c>
      <c r="D13" s="125">
        <v>7.7700656370980796E-3</v>
      </c>
      <c r="E13" s="125">
        <v>0.36741152089685702</v>
      </c>
      <c r="F13" s="125">
        <v>1.21647792435468E-2</v>
      </c>
      <c r="G13" s="125">
        <v>0.45877239141547399</v>
      </c>
      <c r="H13" s="125">
        <v>1.22994712373997E-2</v>
      </c>
      <c r="I13" s="125">
        <v>7.7915982734212005E-2</v>
      </c>
      <c r="J13" s="96">
        <v>7.0689982951698503E-3</v>
      </c>
      <c r="K13" s="100">
        <v>0.46331162585033142</v>
      </c>
      <c r="L13" s="100">
        <v>0.53668837414968595</v>
      </c>
    </row>
    <row r="14" spans="1:14" s="719" customFormat="1" x14ac:dyDescent="0.2">
      <c r="A14" s="1040"/>
      <c r="B14" s="31" t="s">
        <v>174</v>
      </c>
      <c r="C14" s="124">
        <v>8.06750602042101E-2</v>
      </c>
      <c r="D14" s="125">
        <v>7.0902117883967801E-3</v>
      </c>
      <c r="E14" s="125">
        <v>0.34633181947666097</v>
      </c>
      <c r="F14" s="125">
        <v>1.5682420161249801E-2</v>
      </c>
      <c r="G14" s="125">
        <v>0.481205381003949</v>
      </c>
      <c r="H14" s="125">
        <v>1.4657424869882699E-2</v>
      </c>
      <c r="I14" s="125">
        <v>9.1787739315171493E-2</v>
      </c>
      <c r="J14" s="96">
        <v>9.7899832330800608E-3</v>
      </c>
      <c r="K14" s="100">
        <v>0.42700687968087109</v>
      </c>
      <c r="L14" s="100">
        <v>0.57299312031912053</v>
      </c>
    </row>
    <row r="15" spans="1:14" s="719" customFormat="1" x14ac:dyDescent="0.2">
      <c r="A15" s="1041"/>
      <c r="B15" s="20" t="s">
        <v>175</v>
      </c>
      <c r="C15" s="101">
        <v>6.9940184082305401E-2</v>
      </c>
      <c r="D15" s="98">
        <v>9.1171145319372208E-3</v>
      </c>
      <c r="E15" s="98">
        <v>0.33111635789774002</v>
      </c>
      <c r="F15" s="98">
        <v>1.6521174723886201E-2</v>
      </c>
      <c r="G15" s="98">
        <v>0.50163356448911101</v>
      </c>
      <c r="H15" s="98">
        <v>1.74886227138575E-2</v>
      </c>
      <c r="I15" s="98">
        <v>9.73098935308504E-2</v>
      </c>
      <c r="J15" s="99">
        <v>1.00355686572892E-2</v>
      </c>
      <c r="K15" s="102">
        <v>0.40105654198004537</v>
      </c>
      <c r="L15" s="102">
        <v>0.59894345801996141</v>
      </c>
    </row>
    <row r="16" spans="1:14" s="719" customFormat="1" x14ac:dyDescent="0.2">
      <c r="A16" s="1039" t="s">
        <v>204</v>
      </c>
      <c r="B16" s="132" t="s">
        <v>202</v>
      </c>
      <c r="C16" s="122">
        <v>0.18054305520078201</v>
      </c>
      <c r="D16" s="123">
        <v>1.44629230108959E-2</v>
      </c>
      <c r="E16" s="123">
        <v>0.40619603660826797</v>
      </c>
      <c r="F16" s="123">
        <v>1.46533935875996E-2</v>
      </c>
      <c r="G16" s="123">
        <v>0.36226638864382199</v>
      </c>
      <c r="H16" s="123">
        <v>1.7396236853143902E-2</v>
      </c>
      <c r="I16" s="123">
        <v>5.0994519547117999E-2</v>
      </c>
      <c r="J16" s="95">
        <v>6.2153823552027502E-3</v>
      </c>
      <c r="K16" s="136">
        <v>0.58673909180905004</v>
      </c>
      <c r="L16" s="136">
        <v>0.41326090819093991</v>
      </c>
    </row>
    <row r="17" spans="1:12" s="719" customFormat="1" x14ac:dyDescent="0.2">
      <c r="A17" s="1040"/>
      <c r="B17" s="82" t="s">
        <v>201</v>
      </c>
      <c r="C17" s="124">
        <v>0.1168554498526</v>
      </c>
      <c r="D17" s="125">
        <v>8.7973621718954297E-3</v>
      </c>
      <c r="E17" s="125">
        <v>0.37284147168561999</v>
      </c>
      <c r="F17" s="125">
        <v>1.27263737828563E-2</v>
      </c>
      <c r="G17" s="125">
        <v>0.43542575824379498</v>
      </c>
      <c r="H17" s="125">
        <v>1.4320277403391601E-2</v>
      </c>
      <c r="I17" s="125">
        <v>7.4877320217958607E-2</v>
      </c>
      <c r="J17" s="96">
        <v>7.3902718112049404E-3</v>
      </c>
      <c r="K17" s="100">
        <v>0.48969692153822003</v>
      </c>
      <c r="L17" s="100">
        <v>0.5103030784617536</v>
      </c>
    </row>
    <row r="18" spans="1:12" s="719" customFormat="1" x14ac:dyDescent="0.2">
      <c r="A18" s="1041"/>
      <c r="B18" s="20" t="s">
        <v>200</v>
      </c>
      <c r="C18" s="101">
        <v>8.65627786024388E-2</v>
      </c>
      <c r="D18" s="98">
        <v>5.5978790587791899E-3</v>
      </c>
      <c r="E18" s="98">
        <v>0.35229307356086997</v>
      </c>
      <c r="F18" s="98">
        <v>8.8041063676272697E-3</v>
      </c>
      <c r="G18" s="98">
        <v>0.47277610895814798</v>
      </c>
      <c r="H18" s="98">
        <v>9.4544251024285906E-3</v>
      </c>
      <c r="I18" s="98">
        <v>8.8368038878526706E-2</v>
      </c>
      <c r="J18" s="99">
        <v>5.5282980451295E-3</v>
      </c>
      <c r="K18" s="102">
        <v>0.4388558521633088</v>
      </c>
      <c r="L18" s="102">
        <v>0.56114414783667466</v>
      </c>
    </row>
    <row r="19" spans="1:12" s="719" customFormat="1" x14ac:dyDescent="0.2">
      <c r="A19" s="1039" t="s">
        <v>205</v>
      </c>
      <c r="B19" s="132" t="s">
        <v>193</v>
      </c>
      <c r="C19" s="122">
        <v>7.5389538013576299E-2</v>
      </c>
      <c r="D19" s="123">
        <v>2.0571503684507199E-2</v>
      </c>
      <c r="E19" s="123">
        <v>0.33812302157007301</v>
      </c>
      <c r="F19" s="123">
        <v>3.6937233356945001E-2</v>
      </c>
      <c r="G19" s="123">
        <v>0.46924628597700802</v>
      </c>
      <c r="H19" s="123">
        <v>3.8579226786762302E-2</v>
      </c>
      <c r="I19" s="123">
        <v>0.11724115443934501</v>
      </c>
      <c r="J19" s="96">
        <v>2.8950165058706699E-2</v>
      </c>
      <c r="K19" s="100">
        <v>0.4135125595836493</v>
      </c>
      <c r="L19" s="100">
        <v>0.58648744041635303</v>
      </c>
    </row>
    <row r="20" spans="1:12" s="719" customFormat="1" x14ac:dyDescent="0.2">
      <c r="A20" s="1040"/>
      <c r="B20" s="31" t="s">
        <v>192</v>
      </c>
      <c r="C20" s="124">
        <v>9.8835363613057503E-2</v>
      </c>
      <c r="D20" s="125">
        <v>1.30948836142987E-2</v>
      </c>
      <c r="E20" s="125">
        <v>0.37821617595079998</v>
      </c>
      <c r="F20" s="125">
        <v>2.55680904773418E-2</v>
      </c>
      <c r="G20" s="125">
        <v>0.44877860093313299</v>
      </c>
      <c r="H20" s="125">
        <v>2.38898927976154E-2</v>
      </c>
      <c r="I20" s="125">
        <v>7.4169859503011304E-2</v>
      </c>
      <c r="J20" s="96">
        <v>1.33669109470121E-2</v>
      </c>
      <c r="K20" s="100">
        <v>0.47705153956385749</v>
      </c>
      <c r="L20" s="100">
        <v>0.52294846043614429</v>
      </c>
    </row>
    <row r="21" spans="1:12" s="719" customFormat="1" x14ac:dyDescent="0.2">
      <c r="A21" s="1040"/>
      <c r="B21" s="31" t="s">
        <v>191</v>
      </c>
      <c r="C21" s="124">
        <v>0.101846348387385</v>
      </c>
      <c r="D21" s="125">
        <v>1.01677355497504E-2</v>
      </c>
      <c r="E21" s="125">
        <v>0.35566764142254997</v>
      </c>
      <c r="F21" s="125">
        <v>1.51578322959511E-2</v>
      </c>
      <c r="G21" s="125">
        <v>0.463602292377436</v>
      </c>
      <c r="H21" s="125">
        <v>1.5354640861881E-2</v>
      </c>
      <c r="I21" s="125">
        <v>7.8883717812631496E-2</v>
      </c>
      <c r="J21" s="96">
        <v>7.6238285279192804E-3</v>
      </c>
      <c r="K21" s="100">
        <v>0.45751398980993502</v>
      </c>
      <c r="L21" s="100">
        <v>0.54248601019006759</v>
      </c>
    </row>
    <row r="22" spans="1:12" s="719" customFormat="1" x14ac:dyDescent="0.2">
      <c r="A22" s="1040"/>
      <c r="B22" s="31" t="s">
        <v>190</v>
      </c>
      <c r="C22" s="124">
        <v>0.10596795249901</v>
      </c>
      <c r="D22" s="125">
        <v>9.5475132965528505E-3</v>
      </c>
      <c r="E22" s="125">
        <v>0.36076635383621097</v>
      </c>
      <c r="F22" s="125">
        <v>1.42007553387976E-2</v>
      </c>
      <c r="G22" s="125">
        <v>0.45447031606152999</v>
      </c>
      <c r="H22" s="125">
        <v>1.4571680434416799E-2</v>
      </c>
      <c r="I22" s="125">
        <v>7.8795377603256195E-2</v>
      </c>
      <c r="J22" s="96">
        <v>8.1133656155638802E-3</v>
      </c>
      <c r="K22" s="100">
        <v>0.46673430633522095</v>
      </c>
      <c r="L22" s="100">
        <v>0.53326569366478616</v>
      </c>
    </row>
    <row r="23" spans="1:12" s="719" customFormat="1" x14ac:dyDescent="0.2">
      <c r="A23" s="1040"/>
      <c r="B23" s="31" t="s">
        <v>189</v>
      </c>
      <c r="C23" s="124">
        <v>7.6444376996887206E-2</v>
      </c>
      <c r="D23" s="125">
        <v>1.3366610603790401E-2</v>
      </c>
      <c r="E23" s="125">
        <v>0.36055854959625799</v>
      </c>
      <c r="F23" s="125">
        <v>2.7366692690985999E-2</v>
      </c>
      <c r="G23" s="125">
        <v>0.46843442793290901</v>
      </c>
      <c r="H23" s="125">
        <v>2.7285714792627098E-2</v>
      </c>
      <c r="I23" s="125">
        <v>9.4562645473950394E-2</v>
      </c>
      <c r="J23" s="96">
        <v>1.7503657159772201E-2</v>
      </c>
      <c r="K23" s="100">
        <v>0.43700292659314521</v>
      </c>
      <c r="L23" s="100">
        <v>0.56299707340685945</v>
      </c>
    </row>
    <row r="24" spans="1:12" s="719" customFormat="1" x14ac:dyDescent="0.2">
      <c r="A24" s="1040"/>
      <c r="B24" s="31" t="s">
        <v>188</v>
      </c>
      <c r="C24" s="124">
        <v>0.10868120558350899</v>
      </c>
      <c r="D24" s="125">
        <v>1.3663378229511801E-2</v>
      </c>
      <c r="E24" s="125">
        <v>0.35737716497107402</v>
      </c>
      <c r="F24" s="125">
        <v>1.76017869801284E-2</v>
      </c>
      <c r="G24" s="125">
        <v>0.447354974363603</v>
      </c>
      <c r="H24" s="125">
        <v>2.0386850955052702E-2</v>
      </c>
      <c r="I24" s="125">
        <v>8.65866550818125E-2</v>
      </c>
      <c r="J24" s="96">
        <v>1.1772280221992599E-2</v>
      </c>
      <c r="K24" s="100">
        <v>0.46605837055458293</v>
      </c>
      <c r="L24" s="100">
        <v>0.53394162944541546</v>
      </c>
    </row>
    <row r="25" spans="1:12" s="719" customFormat="1" x14ac:dyDescent="0.2">
      <c r="A25" s="1040"/>
      <c r="B25" s="31" t="s">
        <v>187</v>
      </c>
      <c r="C25" s="124">
        <v>9.8604861592268403E-2</v>
      </c>
      <c r="D25" s="125">
        <v>1.3256744506778899E-2</v>
      </c>
      <c r="E25" s="125">
        <v>0.35234440968974501</v>
      </c>
      <c r="F25" s="125">
        <v>2.15233467898827E-2</v>
      </c>
      <c r="G25" s="125">
        <v>0.45748266389402298</v>
      </c>
      <c r="H25" s="125">
        <v>2.4800093316547599E-2</v>
      </c>
      <c r="I25" s="125">
        <v>9.1568064823962195E-2</v>
      </c>
      <c r="J25" s="96">
        <v>1.7049494307359098E-2</v>
      </c>
      <c r="K25" s="100">
        <v>0.4509492712820134</v>
      </c>
      <c r="L25" s="100">
        <v>0.54905072871798521</v>
      </c>
    </row>
    <row r="26" spans="1:12" s="719" customFormat="1" x14ac:dyDescent="0.2">
      <c r="A26" s="1040"/>
      <c r="B26" s="31" t="s">
        <v>186</v>
      </c>
      <c r="C26" s="124">
        <v>9.5929916023178199E-2</v>
      </c>
      <c r="D26" s="125">
        <v>1.8804181839687299E-2</v>
      </c>
      <c r="E26" s="125">
        <v>0.40331225042374003</v>
      </c>
      <c r="F26" s="125">
        <v>3.4835849811349698E-2</v>
      </c>
      <c r="G26" s="125">
        <v>0.440129529811287</v>
      </c>
      <c r="H26" s="125">
        <v>3.4074160994126003E-2</v>
      </c>
      <c r="I26" s="125">
        <v>6.06283037418004E-2</v>
      </c>
      <c r="J26" s="96">
        <v>1.4114013954000301E-2</v>
      </c>
      <c r="K26" s="100">
        <v>0.49924216644691827</v>
      </c>
      <c r="L26" s="100">
        <v>0.50075783355308734</v>
      </c>
    </row>
    <row r="27" spans="1:12" s="719" customFormat="1" x14ac:dyDescent="0.2">
      <c r="A27" s="1041"/>
      <c r="B27" s="31" t="s">
        <v>185</v>
      </c>
      <c r="C27" s="101">
        <v>0.19155855632892299</v>
      </c>
      <c r="D27" s="98">
        <v>1.79927340809715E-2</v>
      </c>
      <c r="E27" s="98">
        <v>0.412552518532248</v>
      </c>
      <c r="F27" s="98">
        <v>1.7662571499328501E-2</v>
      </c>
      <c r="G27" s="98">
        <v>0.35018079539025299</v>
      </c>
      <c r="H27" s="98">
        <v>2.17227969345699E-2</v>
      </c>
      <c r="I27" s="98">
        <v>4.57081297485765E-2</v>
      </c>
      <c r="J27" s="99">
        <v>6.7430043781135096E-3</v>
      </c>
      <c r="K27" s="102">
        <v>0.60411107486117099</v>
      </c>
      <c r="L27" s="102">
        <v>0.39588892513882956</v>
      </c>
    </row>
    <row r="28" spans="1:12" s="719" customFormat="1" x14ac:dyDescent="0.2">
      <c r="B28" s="115"/>
      <c r="C28" s="125"/>
      <c r="D28" s="125"/>
      <c r="E28" s="125"/>
      <c r="F28" s="125"/>
      <c r="G28" s="125"/>
      <c r="H28" s="125"/>
      <c r="I28" s="125"/>
      <c r="J28" s="98"/>
      <c r="K28" s="125"/>
      <c r="L28" s="125"/>
    </row>
    <row r="29" spans="1:12" s="719" customFormat="1" ht="15" customHeight="1" x14ac:dyDescent="0.2">
      <c r="A29" s="1018" t="s">
        <v>248</v>
      </c>
      <c r="B29" s="1019"/>
      <c r="C29" s="1019"/>
      <c r="D29" s="1019"/>
      <c r="E29" s="1019"/>
      <c r="F29" s="1019"/>
      <c r="G29" s="1019"/>
      <c r="H29" s="1019"/>
      <c r="I29" s="1019"/>
      <c r="J29" s="1019"/>
      <c r="K29" s="1019"/>
      <c r="L29" s="1019"/>
    </row>
    <row r="30" spans="1:12" s="719" customFormat="1" ht="54" customHeight="1" x14ac:dyDescent="0.2">
      <c r="A30" s="986"/>
      <c r="B30" s="1038"/>
      <c r="C30" s="929" t="s">
        <v>179</v>
      </c>
      <c r="D30" s="930" t="s">
        <v>890</v>
      </c>
      <c r="E30" s="930" t="s">
        <v>146</v>
      </c>
      <c r="F30" s="930" t="s">
        <v>284</v>
      </c>
      <c r="G30" s="930" t="s">
        <v>181</v>
      </c>
      <c r="H30" s="930" t="s">
        <v>285</v>
      </c>
      <c r="I30" s="930" t="s">
        <v>182</v>
      </c>
      <c r="J30" s="911" t="s">
        <v>286</v>
      </c>
      <c r="K30" s="810" t="s">
        <v>246</v>
      </c>
      <c r="L30" s="810" t="s">
        <v>183</v>
      </c>
    </row>
    <row r="31" spans="1:12" s="719" customFormat="1" ht="15" customHeight="1" x14ac:dyDescent="0.25">
      <c r="A31" s="792"/>
      <c r="B31" s="135" t="s">
        <v>184</v>
      </c>
      <c r="C31" s="931">
        <v>0.17335670949283899</v>
      </c>
      <c r="D31" s="931">
        <v>6.57222964921846E-3</v>
      </c>
      <c r="E31" s="931">
        <v>0.32968350332783303</v>
      </c>
      <c r="F31" s="931">
        <v>6.3282002413060003E-3</v>
      </c>
      <c r="G31" s="931">
        <v>0.40609333800948</v>
      </c>
      <c r="H31" s="931">
        <v>8.1376154151313503E-3</v>
      </c>
      <c r="I31" s="931">
        <v>9.0866449169868302E-2</v>
      </c>
      <c r="J31" s="932">
        <v>4.2215648232749601E-3</v>
      </c>
      <c r="K31" s="137">
        <v>0.50298563163578303</v>
      </c>
      <c r="L31" s="137">
        <v>0.49701436836423113</v>
      </c>
    </row>
    <row r="32" spans="1:12" s="719" customFormat="1" x14ac:dyDescent="0.2">
      <c r="A32" s="1039" t="s">
        <v>203</v>
      </c>
      <c r="B32" s="31" t="s">
        <v>170</v>
      </c>
      <c r="C32" s="125">
        <v>0.37058195633743302</v>
      </c>
      <c r="D32" s="125">
        <v>2.8274364465810602E-2</v>
      </c>
      <c r="E32" s="125">
        <v>0.38703775991126699</v>
      </c>
      <c r="F32" s="125">
        <v>1.7987161378486601E-2</v>
      </c>
      <c r="G32" s="125">
        <v>0.22007432770990101</v>
      </c>
      <c r="H32" s="125">
        <v>2.1753027942204101E-2</v>
      </c>
      <c r="I32" s="125">
        <v>2.2305956041397401E-2</v>
      </c>
      <c r="J32" s="96">
        <v>5.2132614398940798E-3</v>
      </c>
      <c r="K32" s="100">
        <v>0.75761971624869995</v>
      </c>
      <c r="L32" s="100">
        <v>0.24238028375129839</v>
      </c>
    </row>
    <row r="33" spans="1:12" s="719" customFormat="1" x14ac:dyDescent="0.2">
      <c r="A33" s="1040"/>
      <c r="B33" s="31" t="s">
        <v>171</v>
      </c>
      <c r="C33" s="125">
        <v>0.23735137139135201</v>
      </c>
      <c r="D33" s="125">
        <v>2.7445701133950999E-2</v>
      </c>
      <c r="E33" s="125">
        <v>0.35141541007335197</v>
      </c>
      <c r="F33" s="125">
        <v>1.6770048398226298E-2</v>
      </c>
      <c r="G33" s="125">
        <v>0.34681540213914303</v>
      </c>
      <c r="H33" s="125">
        <v>2.41442558404465E-2</v>
      </c>
      <c r="I33" s="125">
        <v>6.4417816396155805E-2</v>
      </c>
      <c r="J33" s="96">
        <v>1.30889736892326E-2</v>
      </c>
      <c r="K33" s="100">
        <v>0.58876678146470396</v>
      </c>
      <c r="L33" s="100">
        <v>0.41123321853529887</v>
      </c>
    </row>
    <row r="34" spans="1:12" s="719" customFormat="1" x14ac:dyDescent="0.2">
      <c r="A34" s="1040"/>
      <c r="B34" s="31" t="s">
        <v>172</v>
      </c>
      <c r="C34" s="125">
        <v>0.18000563562820099</v>
      </c>
      <c r="D34" s="125">
        <v>1.13343766050125E-2</v>
      </c>
      <c r="E34" s="125">
        <v>0.33181872159484899</v>
      </c>
      <c r="F34" s="125">
        <v>1.1456462040389401E-2</v>
      </c>
      <c r="G34" s="125">
        <v>0.40292315750864899</v>
      </c>
      <c r="H34" s="125">
        <v>1.3782907068802201E-2</v>
      </c>
      <c r="I34" s="125">
        <v>8.5252485268299497E-2</v>
      </c>
      <c r="J34" s="96">
        <v>8.2458218676697993E-3</v>
      </c>
      <c r="K34" s="100">
        <v>0.51182435722304997</v>
      </c>
      <c r="L34" s="100">
        <v>0.48817564277694847</v>
      </c>
    </row>
    <row r="35" spans="1:12" s="719" customFormat="1" x14ac:dyDescent="0.2">
      <c r="A35" s="1040"/>
      <c r="B35" s="31" t="s">
        <v>173</v>
      </c>
      <c r="C35" s="125">
        <v>0.14505742931871399</v>
      </c>
      <c r="D35" s="125">
        <v>9.7252829398952693E-3</v>
      </c>
      <c r="E35" s="125">
        <v>0.32758519438558598</v>
      </c>
      <c r="F35" s="125">
        <v>1.15013541926793E-2</v>
      </c>
      <c r="G35" s="125">
        <v>0.43192085170981098</v>
      </c>
      <c r="H35" s="125">
        <v>1.24214597233111E-2</v>
      </c>
      <c r="I35" s="125">
        <v>9.5436524585908705E-2</v>
      </c>
      <c r="J35" s="96">
        <v>8.6359147620272293E-3</v>
      </c>
      <c r="K35" s="100">
        <v>0.47264262370430005</v>
      </c>
      <c r="L35" s="100">
        <v>0.52735737629571977</v>
      </c>
    </row>
    <row r="36" spans="1:12" s="719" customFormat="1" x14ac:dyDescent="0.2">
      <c r="A36" s="1040"/>
      <c r="B36" s="31" t="s">
        <v>174</v>
      </c>
      <c r="C36" s="125">
        <v>0.13203935414369999</v>
      </c>
      <c r="D36" s="125">
        <v>1.00191693326735E-2</v>
      </c>
      <c r="E36" s="125">
        <v>0.318385110549815</v>
      </c>
      <c r="F36" s="125">
        <v>1.45981347377629E-2</v>
      </c>
      <c r="G36" s="125">
        <v>0.44592969185668802</v>
      </c>
      <c r="H36" s="125">
        <v>1.71484039045534E-2</v>
      </c>
      <c r="I36" s="125">
        <v>0.103645843449788</v>
      </c>
      <c r="J36" s="96">
        <v>1.07100231264963E-2</v>
      </c>
      <c r="K36" s="100">
        <v>0.45042446469351494</v>
      </c>
      <c r="L36" s="100">
        <v>0.54957553530647596</v>
      </c>
    </row>
    <row r="37" spans="1:12" s="719" customFormat="1" x14ac:dyDescent="0.2">
      <c r="A37" s="1041"/>
      <c r="B37" s="20" t="s">
        <v>175</v>
      </c>
      <c r="C37" s="98">
        <v>0.107078932281772</v>
      </c>
      <c r="D37" s="98">
        <v>1.21300383269894E-2</v>
      </c>
      <c r="E37" s="98">
        <v>0.301363979266149</v>
      </c>
      <c r="F37" s="98">
        <v>1.6852576199178598E-2</v>
      </c>
      <c r="G37" s="98">
        <v>0.46562856998062901</v>
      </c>
      <c r="H37" s="98">
        <v>1.77388020632065E-2</v>
      </c>
      <c r="I37" s="98">
        <v>0.125928518471459</v>
      </c>
      <c r="J37" s="99">
        <v>1.1520809091243501E-2</v>
      </c>
      <c r="K37" s="102">
        <v>0.40844291154792101</v>
      </c>
      <c r="L37" s="102">
        <v>0.59155708845208799</v>
      </c>
    </row>
    <row r="38" spans="1:12" s="719" customFormat="1" x14ac:dyDescent="0.2">
      <c r="A38" s="1039" t="s">
        <v>204</v>
      </c>
      <c r="B38" s="132" t="s">
        <v>202</v>
      </c>
      <c r="C38" s="123">
        <v>0.24089827708227499</v>
      </c>
      <c r="D38" s="123">
        <v>1.7121612366205199E-2</v>
      </c>
      <c r="E38" s="123">
        <v>0.35153273677703301</v>
      </c>
      <c r="F38" s="123">
        <v>1.13421324712757E-2</v>
      </c>
      <c r="G38" s="123">
        <v>0.34380139863162201</v>
      </c>
      <c r="H38" s="123">
        <v>1.63708054185344E-2</v>
      </c>
      <c r="I38" s="123">
        <v>6.3767587509062001E-2</v>
      </c>
      <c r="J38" s="95">
        <v>7.5182390852161904E-3</v>
      </c>
      <c r="K38" s="136">
        <v>0.59243101385930796</v>
      </c>
      <c r="L38" s="136">
        <v>0.40756898614068399</v>
      </c>
    </row>
    <row r="39" spans="1:12" s="719" customFormat="1" x14ac:dyDescent="0.2">
      <c r="A39" s="1040"/>
      <c r="B39" s="82" t="s">
        <v>201</v>
      </c>
      <c r="C39" s="124">
        <v>0.17571613434682301</v>
      </c>
      <c r="D39" s="125">
        <v>1.19938521353503E-2</v>
      </c>
      <c r="E39" s="125">
        <v>0.34103455671078797</v>
      </c>
      <c r="F39" s="125">
        <v>1.27146525980641E-2</v>
      </c>
      <c r="G39" s="125">
        <v>0.39857680935194401</v>
      </c>
      <c r="H39" s="125">
        <v>1.47468737455447E-2</v>
      </c>
      <c r="I39" s="125">
        <v>8.4672499590421405E-2</v>
      </c>
      <c r="J39" s="96">
        <v>8.4452534917943307E-3</v>
      </c>
      <c r="K39" s="100">
        <v>0.51675069105761096</v>
      </c>
      <c r="L39" s="100">
        <v>0.48324930894236545</v>
      </c>
    </row>
    <row r="40" spans="1:12" s="719" customFormat="1" x14ac:dyDescent="0.2">
      <c r="A40" s="1041"/>
      <c r="B40" s="20" t="s">
        <v>200</v>
      </c>
      <c r="C40" s="98">
        <v>0.13416009279596799</v>
      </c>
      <c r="D40" s="98">
        <v>7.2114219248440902E-3</v>
      </c>
      <c r="E40" s="98">
        <v>0.31261130664692499</v>
      </c>
      <c r="F40" s="98">
        <v>9.8605258733321707E-3</v>
      </c>
      <c r="G40" s="98">
        <v>0.44445892937624998</v>
      </c>
      <c r="H40" s="98">
        <v>1.06814609623912E-2</v>
      </c>
      <c r="I40" s="98">
        <v>0.108769671180837</v>
      </c>
      <c r="J40" s="99">
        <v>6.3566078860539197E-3</v>
      </c>
      <c r="K40" s="102">
        <v>0.44677139944289296</v>
      </c>
      <c r="L40" s="102">
        <v>0.553228600557087</v>
      </c>
    </row>
    <row r="41" spans="1:12" s="719" customFormat="1" x14ac:dyDescent="0.2">
      <c r="A41" s="1039" t="s">
        <v>205</v>
      </c>
      <c r="B41" s="132" t="s">
        <v>193</v>
      </c>
      <c r="C41" s="123">
        <v>0.13704365651747999</v>
      </c>
      <c r="D41" s="123">
        <v>2.5881035016747499E-2</v>
      </c>
      <c r="E41" s="123">
        <v>0.30099821732332699</v>
      </c>
      <c r="F41" s="123">
        <v>3.05489200279149E-2</v>
      </c>
      <c r="G41" s="123">
        <v>0.43809153840873599</v>
      </c>
      <c r="H41" s="123">
        <v>3.7122798902210499E-2</v>
      </c>
      <c r="I41" s="123">
        <v>0.123866587750459</v>
      </c>
      <c r="J41" s="96">
        <v>3.0550218612614002E-2</v>
      </c>
      <c r="K41" s="100">
        <v>0.46060655219135299</v>
      </c>
      <c r="L41" s="100">
        <v>0.56195812615919505</v>
      </c>
    </row>
    <row r="42" spans="1:12" s="719" customFormat="1" x14ac:dyDescent="0.2">
      <c r="A42" s="1040"/>
      <c r="B42" s="31" t="s">
        <v>192</v>
      </c>
      <c r="C42" s="125">
        <v>0.13607941424043901</v>
      </c>
      <c r="D42" s="125">
        <v>1.73921834261936E-2</v>
      </c>
      <c r="E42" s="125">
        <v>0.31942280186587901</v>
      </c>
      <c r="F42" s="125">
        <v>2.3112300091735701E-2</v>
      </c>
      <c r="G42" s="125">
        <v>0.44360322502565802</v>
      </c>
      <c r="H42" s="125">
        <v>2.2844898695308199E-2</v>
      </c>
      <c r="I42" s="125">
        <v>0.10089455886802599</v>
      </c>
      <c r="J42" s="96">
        <v>1.5668357287057701E-2</v>
      </c>
      <c r="K42" s="100">
        <v>0.45964230991431199</v>
      </c>
      <c r="L42" s="100">
        <v>0.54449778389368397</v>
      </c>
    </row>
    <row r="43" spans="1:12" s="719" customFormat="1" x14ac:dyDescent="0.2">
      <c r="A43" s="1040"/>
      <c r="B43" s="31" t="s">
        <v>191</v>
      </c>
      <c r="C43" s="125">
        <v>0.15650376607779501</v>
      </c>
      <c r="D43" s="125">
        <v>1.30732625791649E-2</v>
      </c>
      <c r="E43" s="125">
        <v>0.32356289567387297</v>
      </c>
      <c r="F43" s="125">
        <v>1.5781681643537399E-2</v>
      </c>
      <c r="G43" s="125">
        <v>0.42593298721052097</v>
      </c>
      <c r="H43" s="125">
        <v>1.53289451798843E-2</v>
      </c>
      <c r="I43" s="125">
        <v>9.4000351037812901E-2</v>
      </c>
      <c r="J43" s="96">
        <v>8.7655827210329895E-3</v>
      </c>
      <c r="K43" s="100">
        <v>0.48006666175166801</v>
      </c>
      <c r="L43" s="100">
        <v>0.51993333824833388</v>
      </c>
    </row>
    <row r="44" spans="1:12" s="719" customFormat="1" x14ac:dyDescent="0.2">
      <c r="A44" s="1040"/>
      <c r="B44" s="31" t="s">
        <v>190</v>
      </c>
      <c r="C44" s="125">
        <v>0.156734362080376</v>
      </c>
      <c r="D44" s="125">
        <v>1.27838564278094E-2</v>
      </c>
      <c r="E44" s="125">
        <v>0.32214367439471198</v>
      </c>
      <c r="F44" s="125">
        <v>1.35542682435507E-2</v>
      </c>
      <c r="G44" s="125">
        <v>0.42494050029889202</v>
      </c>
      <c r="H44" s="125">
        <v>1.7763960454249599E-2</v>
      </c>
      <c r="I44" s="125">
        <v>9.6181463226024999E-2</v>
      </c>
      <c r="J44" s="96">
        <v>9.8737444847522005E-3</v>
      </c>
      <c r="K44" s="100">
        <v>0.47887803647508798</v>
      </c>
      <c r="L44" s="100">
        <v>0.52112196352491702</v>
      </c>
    </row>
    <row r="45" spans="1:12" s="719" customFormat="1" x14ac:dyDescent="0.2">
      <c r="A45" s="1040"/>
      <c r="B45" s="31" t="s">
        <v>189</v>
      </c>
      <c r="C45" s="125">
        <v>0.133117101919625</v>
      </c>
      <c r="D45" s="125">
        <v>2.1890731375237601E-2</v>
      </c>
      <c r="E45" s="125">
        <v>0.348737704837078</v>
      </c>
      <c r="F45" s="125">
        <v>2.86132635522479E-2</v>
      </c>
      <c r="G45" s="125">
        <v>0.423599870018741</v>
      </c>
      <c r="H45" s="125">
        <v>2.89425346718034E-2</v>
      </c>
      <c r="I45" s="125">
        <v>9.4545323224559205E-2</v>
      </c>
      <c r="J45" s="96">
        <v>2.0146157001119099E-2</v>
      </c>
      <c r="K45" s="100">
        <v>0.48185480675670306</v>
      </c>
      <c r="L45" s="100">
        <v>0.51814519324330022</v>
      </c>
    </row>
    <row r="46" spans="1:12" s="719" customFormat="1" x14ac:dyDescent="0.2">
      <c r="A46" s="1040"/>
      <c r="B46" s="31" t="s">
        <v>188</v>
      </c>
      <c r="C46" s="125">
        <v>0.17291518826401001</v>
      </c>
      <c r="D46" s="125">
        <v>1.8635690963517301E-2</v>
      </c>
      <c r="E46" s="125">
        <v>0.32999720255225301</v>
      </c>
      <c r="F46" s="125">
        <v>1.6210829454270902E-2</v>
      </c>
      <c r="G46" s="125">
        <v>0.40175171734582699</v>
      </c>
      <c r="H46" s="125">
        <v>2.0139413336358301E-2</v>
      </c>
      <c r="I46" s="125">
        <v>9.5335891837908096E-2</v>
      </c>
      <c r="J46" s="96">
        <v>1.23216632715354E-2</v>
      </c>
      <c r="K46" s="100">
        <v>0.50291239081626304</v>
      </c>
      <c r="L46" s="100">
        <v>0.49708760918373507</v>
      </c>
    </row>
    <row r="47" spans="1:12" s="719" customFormat="1" x14ac:dyDescent="0.2">
      <c r="A47" s="1040"/>
      <c r="B47" s="31" t="s">
        <v>187</v>
      </c>
      <c r="C47" s="125">
        <v>0.12861950036418501</v>
      </c>
      <c r="D47" s="125">
        <v>1.55057704949887E-2</v>
      </c>
      <c r="E47" s="125">
        <v>0.28893364347287298</v>
      </c>
      <c r="F47" s="125">
        <v>2.0892223994559901E-2</v>
      </c>
      <c r="G47" s="125">
        <v>0.44860295628511698</v>
      </c>
      <c r="H47" s="125">
        <v>2.60494180575313E-2</v>
      </c>
      <c r="I47" s="125">
        <v>0.133843899877825</v>
      </c>
      <c r="J47" s="96">
        <v>2.04058673439972E-2</v>
      </c>
      <c r="K47" s="100">
        <v>0.41755314383705799</v>
      </c>
      <c r="L47" s="100">
        <v>0.58244685616294201</v>
      </c>
    </row>
    <row r="48" spans="1:12" s="719" customFormat="1" x14ac:dyDescent="0.2">
      <c r="A48" s="1040"/>
      <c r="B48" s="31" t="s">
        <v>186</v>
      </c>
      <c r="C48" s="125">
        <v>0.15360865909375199</v>
      </c>
      <c r="D48" s="125">
        <v>2.5360190595812099E-2</v>
      </c>
      <c r="E48" s="125">
        <v>0.353317931005042</v>
      </c>
      <c r="F48" s="125">
        <v>3.6842287527409499E-2</v>
      </c>
      <c r="G48" s="125">
        <v>0.41673268744532899</v>
      </c>
      <c r="H48" s="125">
        <v>3.5905032567768502E-2</v>
      </c>
      <c r="I48" s="125">
        <v>7.6340722455882207E-2</v>
      </c>
      <c r="J48" s="96">
        <v>1.7998473251616499E-2</v>
      </c>
      <c r="K48" s="100">
        <v>0.50692659009879404</v>
      </c>
      <c r="L48" s="100">
        <v>0.49307340990121118</v>
      </c>
    </row>
    <row r="49" spans="1:12" s="719" customFormat="1" x14ac:dyDescent="0.2">
      <c r="A49" s="1041"/>
      <c r="B49" s="20" t="s">
        <v>185</v>
      </c>
      <c r="C49" s="98">
        <v>0.25109338356696997</v>
      </c>
      <c r="D49" s="98">
        <v>2.1138919797483498E-2</v>
      </c>
      <c r="E49" s="98">
        <v>0.355412421387796</v>
      </c>
      <c r="F49" s="98">
        <v>1.2749874519934101E-2</v>
      </c>
      <c r="G49" s="98">
        <v>0.33600359316524397</v>
      </c>
      <c r="H49" s="98">
        <v>1.98888034453421E-2</v>
      </c>
      <c r="I49" s="98">
        <v>5.7490601879991401E-2</v>
      </c>
      <c r="J49" s="99">
        <v>8.4758951025824206E-3</v>
      </c>
      <c r="K49" s="102">
        <v>0.60650580495476603</v>
      </c>
      <c r="L49" s="102">
        <v>0.39349419504523536</v>
      </c>
    </row>
    <row r="50" spans="1:12" s="719" customFormat="1" x14ac:dyDescent="0.2">
      <c r="B50" s="17"/>
      <c r="C50" s="125"/>
      <c r="D50" s="125"/>
      <c r="E50" s="125"/>
      <c r="F50" s="125"/>
      <c r="G50" s="125"/>
      <c r="H50" s="125"/>
      <c r="I50" s="125"/>
      <c r="J50" s="125"/>
      <c r="K50" s="125"/>
      <c r="L50" s="125"/>
    </row>
    <row r="51" spans="1:12" s="719" customFormat="1" ht="15" customHeight="1" x14ac:dyDescent="0.2">
      <c r="A51" s="1018" t="s">
        <v>242</v>
      </c>
      <c r="B51" s="1019"/>
      <c r="C51" s="1019"/>
      <c r="D51" s="1019"/>
      <c r="E51" s="1019"/>
      <c r="F51" s="1019"/>
      <c r="G51" s="1019"/>
      <c r="H51" s="1019"/>
      <c r="I51" s="1019"/>
      <c r="J51" s="1019"/>
      <c r="K51" s="1019"/>
      <c r="L51" s="1019"/>
    </row>
    <row r="52" spans="1:12" s="719" customFormat="1" ht="53.25" customHeight="1" x14ac:dyDescent="0.2">
      <c r="A52" s="986"/>
      <c r="B52" s="1038"/>
      <c r="C52" s="929" t="s">
        <v>179</v>
      </c>
      <c r="D52" s="930" t="s">
        <v>890</v>
      </c>
      <c r="E52" s="930" t="s">
        <v>146</v>
      </c>
      <c r="F52" s="930" t="s">
        <v>284</v>
      </c>
      <c r="G52" s="930" t="s">
        <v>181</v>
      </c>
      <c r="H52" s="930" t="s">
        <v>285</v>
      </c>
      <c r="I52" s="930" t="s">
        <v>182</v>
      </c>
      <c r="J52" s="910" t="s">
        <v>286</v>
      </c>
      <c r="K52" s="810" t="s">
        <v>246</v>
      </c>
      <c r="L52" s="810" t="s">
        <v>183</v>
      </c>
    </row>
    <row r="53" spans="1:12" s="719" customFormat="1" ht="15" customHeight="1" x14ac:dyDescent="0.2">
      <c r="A53" s="792"/>
      <c r="B53" s="135" t="s">
        <v>184</v>
      </c>
      <c r="C53" s="103">
        <v>0.201257309112537</v>
      </c>
      <c r="D53" s="103">
        <v>7.8705130346378299E-3</v>
      </c>
      <c r="E53" s="103">
        <v>0.35225944520021601</v>
      </c>
      <c r="F53" s="103">
        <v>6.3743389445248102E-3</v>
      </c>
      <c r="G53" s="103">
        <v>0.40819235460626002</v>
      </c>
      <c r="H53" s="103">
        <v>8.6759763231867605E-3</v>
      </c>
      <c r="I53" s="103">
        <v>3.8290891081008901E-2</v>
      </c>
      <c r="J53" s="103">
        <v>2.9404198201623899E-3</v>
      </c>
      <c r="K53" s="137">
        <v>0.55343057696959908</v>
      </c>
      <c r="L53" s="137">
        <v>0.44656942303041591</v>
      </c>
    </row>
    <row r="54" spans="1:12" s="719" customFormat="1" x14ac:dyDescent="0.2">
      <c r="A54" s="1039" t="s">
        <v>203</v>
      </c>
      <c r="B54" s="31" t="s">
        <v>170</v>
      </c>
      <c r="C54" s="125">
        <v>0.50621387983397004</v>
      </c>
      <c r="D54" s="125">
        <v>2.84956097327803E-2</v>
      </c>
      <c r="E54" s="125">
        <v>0.35440173858634899</v>
      </c>
      <c r="F54" s="125">
        <v>2.1428104717028999E-2</v>
      </c>
      <c r="G54" s="125">
        <v>0.13564836002976199</v>
      </c>
      <c r="H54" s="125">
        <v>1.71310906073604E-2</v>
      </c>
      <c r="I54" s="125">
        <v>3.7360215499185898E-3</v>
      </c>
      <c r="J54" s="125">
        <v>2.0333256232010701E-3</v>
      </c>
      <c r="K54" s="100">
        <v>0.86061561842031908</v>
      </c>
      <c r="L54" s="100">
        <v>0.13938438157968058</v>
      </c>
    </row>
    <row r="55" spans="1:12" s="719" customFormat="1" x14ac:dyDescent="0.2">
      <c r="A55" s="1040"/>
      <c r="B55" s="31" t="s">
        <v>171</v>
      </c>
      <c r="C55" s="125">
        <v>0.31314281839297298</v>
      </c>
      <c r="D55" s="125">
        <v>3.25465620514101E-2</v>
      </c>
      <c r="E55" s="125">
        <v>0.365949820101863</v>
      </c>
      <c r="F55" s="125">
        <v>1.7891245633316E-2</v>
      </c>
      <c r="G55" s="125">
        <v>0.299135342980696</v>
      </c>
      <c r="H55" s="125">
        <v>2.5302861052234601E-2</v>
      </c>
      <c r="I55" s="125">
        <v>2.1772018524470301E-2</v>
      </c>
      <c r="J55" s="125">
        <v>5.4563469695191602E-3</v>
      </c>
      <c r="K55" s="100">
        <v>0.67909263849483592</v>
      </c>
      <c r="L55" s="100">
        <v>0.32090736150516624</v>
      </c>
    </row>
    <row r="56" spans="1:12" s="719" customFormat="1" x14ac:dyDescent="0.2">
      <c r="A56" s="1040"/>
      <c r="B56" s="31" t="s">
        <v>172</v>
      </c>
      <c r="C56" s="125">
        <v>0.197402657745507</v>
      </c>
      <c r="D56" s="125">
        <v>1.34986964071463E-2</v>
      </c>
      <c r="E56" s="125">
        <v>0.36082031842847201</v>
      </c>
      <c r="F56" s="125">
        <v>1.3487957313810301E-2</v>
      </c>
      <c r="G56" s="125">
        <v>0.40208813336202498</v>
      </c>
      <c r="H56" s="125">
        <v>1.5935937436930701E-2</v>
      </c>
      <c r="I56" s="125">
        <v>3.9688890463994798E-2</v>
      </c>
      <c r="J56" s="125">
        <v>5.5816679879773703E-3</v>
      </c>
      <c r="K56" s="100">
        <v>0.55822297617397898</v>
      </c>
      <c r="L56" s="100">
        <v>0.4417770238260198</v>
      </c>
    </row>
    <row r="57" spans="1:12" s="719" customFormat="1" x14ac:dyDescent="0.2">
      <c r="A57" s="1040"/>
      <c r="B57" s="31" t="s">
        <v>173</v>
      </c>
      <c r="C57" s="125">
        <v>0.15447591092003801</v>
      </c>
      <c r="D57" s="125">
        <v>1.07539902352819E-2</v>
      </c>
      <c r="E57" s="125">
        <v>0.35109877927789102</v>
      </c>
      <c r="F57" s="125">
        <v>1.25890248114412E-2</v>
      </c>
      <c r="G57" s="125">
        <v>0.45276136654416499</v>
      </c>
      <c r="H57" s="125">
        <v>1.40155412357262E-2</v>
      </c>
      <c r="I57" s="125">
        <v>4.1663943257924503E-2</v>
      </c>
      <c r="J57" s="125">
        <v>5.3768874823374897E-3</v>
      </c>
      <c r="K57" s="100">
        <v>0.505574690197929</v>
      </c>
      <c r="L57" s="100">
        <v>0.49442530980208949</v>
      </c>
    </row>
    <row r="58" spans="1:12" s="719" customFormat="1" x14ac:dyDescent="0.2">
      <c r="A58" s="1040"/>
      <c r="B58" s="31" t="s">
        <v>174</v>
      </c>
      <c r="C58" s="125">
        <v>0.12613896033685401</v>
      </c>
      <c r="D58" s="125">
        <v>1.0118264056379901E-2</v>
      </c>
      <c r="E58" s="125">
        <v>0.34235880695148202</v>
      </c>
      <c r="F58" s="125">
        <v>1.49537989113083E-2</v>
      </c>
      <c r="G58" s="125">
        <v>0.48070489049086002</v>
      </c>
      <c r="H58" s="125">
        <v>1.6612355768719E-2</v>
      </c>
      <c r="I58" s="125">
        <v>5.0797342220795003E-2</v>
      </c>
      <c r="J58" s="125">
        <v>7.7002754932856601E-3</v>
      </c>
      <c r="K58" s="100">
        <v>0.46849776728833603</v>
      </c>
      <c r="L58" s="100">
        <v>0.53150223271165498</v>
      </c>
    </row>
    <row r="59" spans="1:12" s="719" customFormat="1" x14ac:dyDescent="0.2">
      <c r="A59" s="1041"/>
      <c r="B59" s="20" t="s">
        <v>175</v>
      </c>
      <c r="C59" s="98">
        <v>0.117885023399585</v>
      </c>
      <c r="D59" s="98">
        <v>1.26950097984929E-2</v>
      </c>
      <c r="E59" s="98">
        <v>0.34795230895277102</v>
      </c>
      <c r="F59" s="98">
        <v>1.6836280382230999E-2</v>
      </c>
      <c r="G59" s="98">
        <v>0.48699713859039501</v>
      </c>
      <c r="H59" s="98">
        <v>1.8451347477949302E-2</v>
      </c>
      <c r="I59" s="98">
        <v>4.71655290572571E-2</v>
      </c>
      <c r="J59" s="98">
        <v>7.2590772445550802E-3</v>
      </c>
      <c r="K59" s="102">
        <v>0.46583733235235597</v>
      </c>
      <c r="L59" s="102">
        <v>0.53416266764765208</v>
      </c>
    </row>
    <row r="60" spans="1:12" s="719" customFormat="1" x14ac:dyDescent="0.2">
      <c r="A60" s="1039" t="s">
        <v>204</v>
      </c>
      <c r="B60" s="132" t="s">
        <v>202</v>
      </c>
      <c r="C60" s="122">
        <v>0.31109400074708399</v>
      </c>
      <c r="D60" s="123">
        <v>2.2200959319919E-2</v>
      </c>
      <c r="E60" s="123">
        <v>0.34879362044974199</v>
      </c>
      <c r="F60" s="123">
        <v>1.2665105500949399E-2</v>
      </c>
      <c r="G60" s="123">
        <v>0.314403411486819</v>
      </c>
      <c r="H60" s="123">
        <v>2.0762856798354101E-2</v>
      </c>
      <c r="I60" s="123">
        <v>2.5708967316346001E-2</v>
      </c>
      <c r="J60" s="123">
        <v>4.4323749526771102E-3</v>
      </c>
      <c r="K60" s="136">
        <v>0.65988762119682609</v>
      </c>
      <c r="L60" s="136">
        <v>0.34011237880316503</v>
      </c>
    </row>
    <row r="61" spans="1:12" s="719" customFormat="1" x14ac:dyDescent="0.2">
      <c r="A61" s="1040"/>
      <c r="B61" s="31" t="s">
        <v>201</v>
      </c>
      <c r="C61" s="125">
        <v>0.194906000704585</v>
      </c>
      <c r="D61" s="125">
        <v>1.3054429846790901E-2</v>
      </c>
      <c r="E61" s="125">
        <v>0.35653813448918598</v>
      </c>
      <c r="F61" s="125">
        <v>1.25851910263202E-2</v>
      </c>
      <c r="G61" s="125">
        <v>0.41131283816255498</v>
      </c>
      <c r="H61" s="125">
        <v>1.60639066989175E-2</v>
      </c>
      <c r="I61" s="125">
        <v>3.7243026643649403E-2</v>
      </c>
      <c r="J61" s="125">
        <v>4.9584642038792703E-3</v>
      </c>
      <c r="K61" s="100">
        <v>0.551444135193771</v>
      </c>
      <c r="L61" s="100">
        <v>0.44855586480620441</v>
      </c>
    </row>
    <row r="62" spans="1:12" s="719" customFormat="1" x14ac:dyDescent="0.2">
      <c r="A62" s="1041"/>
      <c r="B62" s="20" t="s">
        <v>200</v>
      </c>
      <c r="C62" s="98">
        <v>0.14174202431976499</v>
      </c>
      <c r="D62" s="98">
        <v>7.2800333745493898E-3</v>
      </c>
      <c r="E62" s="98">
        <v>0.35244553227509301</v>
      </c>
      <c r="F62" s="98">
        <v>8.8950515802579608E-3</v>
      </c>
      <c r="G62" s="98">
        <v>0.45996747273680999</v>
      </c>
      <c r="H62" s="98">
        <v>1.0234887055957599E-2</v>
      </c>
      <c r="I62" s="98">
        <v>4.5844970668312703E-2</v>
      </c>
      <c r="J62" s="98">
        <v>4.6695245077311197E-3</v>
      </c>
      <c r="K62" s="102">
        <v>0.49418755659485797</v>
      </c>
      <c r="L62" s="102">
        <v>0.50581244340512266</v>
      </c>
    </row>
    <row r="63" spans="1:12" s="719" customFormat="1" x14ac:dyDescent="0.2">
      <c r="A63" s="1039" t="s">
        <v>205</v>
      </c>
      <c r="B63" s="132" t="s">
        <v>193</v>
      </c>
      <c r="C63" s="123">
        <v>0.13886245301085601</v>
      </c>
      <c r="D63" s="123">
        <v>2.4498190625665401E-2</v>
      </c>
      <c r="E63" s="123">
        <v>0.35182064660852302</v>
      </c>
      <c r="F63" s="123">
        <v>3.4860901464238002E-2</v>
      </c>
      <c r="G63" s="123">
        <v>0.453547177122824</v>
      </c>
      <c r="H63" s="123">
        <v>4.2275989654599201E-2</v>
      </c>
      <c r="I63" s="123">
        <v>5.5769723257800399E-2</v>
      </c>
      <c r="J63" s="125">
        <v>1.77840172283137E-2</v>
      </c>
      <c r="K63" s="100">
        <v>0.49068309961937906</v>
      </c>
      <c r="L63" s="100">
        <v>0.50931690038062438</v>
      </c>
    </row>
    <row r="64" spans="1:12" s="719" customFormat="1" x14ac:dyDescent="0.2">
      <c r="A64" s="1040"/>
      <c r="B64" s="31" t="s">
        <v>192</v>
      </c>
      <c r="C64" s="125">
        <v>0.163990918700784</v>
      </c>
      <c r="D64" s="125">
        <v>1.8580672736090102E-2</v>
      </c>
      <c r="E64" s="125">
        <v>0.38522100636568402</v>
      </c>
      <c r="F64" s="125">
        <v>2.73260703396054E-2</v>
      </c>
      <c r="G64" s="125">
        <v>0.41649556741825799</v>
      </c>
      <c r="H64" s="125">
        <v>2.9329224795552899E-2</v>
      </c>
      <c r="I64" s="125">
        <v>3.4292507515276599E-2</v>
      </c>
      <c r="J64" s="125">
        <v>7.9275835823541408E-3</v>
      </c>
      <c r="K64" s="100">
        <v>0.54921192506646799</v>
      </c>
      <c r="L64" s="100">
        <v>0.45078807493353457</v>
      </c>
    </row>
    <row r="65" spans="1:12" s="719" customFormat="1" x14ac:dyDescent="0.2">
      <c r="A65" s="1040"/>
      <c r="B65" s="31" t="s">
        <v>191</v>
      </c>
      <c r="C65" s="125">
        <v>0.172945108101452</v>
      </c>
      <c r="D65" s="125">
        <v>1.3938897834750901E-2</v>
      </c>
      <c r="E65" s="125">
        <v>0.35330310651961799</v>
      </c>
      <c r="F65" s="125">
        <v>1.4290482492581301E-2</v>
      </c>
      <c r="G65" s="125">
        <v>0.43487878134429098</v>
      </c>
      <c r="H65" s="125">
        <v>1.6966189444140099E-2</v>
      </c>
      <c r="I65" s="125">
        <v>3.8873004034641598E-2</v>
      </c>
      <c r="J65" s="125">
        <v>6.2787307131526096E-3</v>
      </c>
      <c r="K65" s="100">
        <v>0.52624821462107008</v>
      </c>
      <c r="L65" s="100">
        <v>0.47375178537893253</v>
      </c>
    </row>
    <row r="66" spans="1:12" s="719" customFormat="1" x14ac:dyDescent="0.2">
      <c r="A66" s="1040"/>
      <c r="B66" s="31" t="s">
        <v>190</v>
      </c>
      <c r="C66" s="125">
        <v>0.16434504183026299</v>
      </c>
      <c r="D66" s="125">
        <v>1.33545813707351E-2</v>
      </c>
      <c r="E66" s="125">
        <v>0.33514239950400798</v>
      </c>
      <c r="F66" s="125">
        <v>1.4126804475957501E-2</v>
      </c>
      <c r="G66" s="125">
        <v>0.45443402427506902</v>
      </c>
      <c r="H66" s="125">
        <v>1.6514619582847299E-2</v>
      </c>
      <c r="I66" s="125">
        <v>4.6078534390667399E-2</v>
      </c>
      <c r="J66" s="125">
        <v>6.7048412065505202E-3</v>
      </c>
      <c r="K66" s="100">
        <v>0.49948744133427098</v>
      </c>
      <c r="L66" s="100">
        <v>0.50051255866573641</v>
      </c>
    </row>
    <row r="67" spans="1:12" s="719" customFormat="1" x14ac:dyDescent="0.2">
      <c r="A67" s="1040"/>
      <c r="B67" s="31" t="s">
        <v>189</v>
      </c>
      <c r="C67" s="125">
        <v>0.12514836398870999</v>
      </c>
      <c r="D67" s="125">
        <v>2.6149676767443501E-2</v>
      </c>
      <c r="E67" s="125">
        <v>0.35446769420587798</v>
      </c>
      <c r="F67" s="125">
        <v>2.5454544704642999E-2</v>
      </c>
      <c r="G67" s="125">
        <v>0.47023123514908399</v>
      </c>
      <c r="H67" s="125">
        <v>3.6023825855080099E-2</v>
      </c>
      <c r="I67" s="125">
        <v>5.0152706656333403E-2</v>
      </c>
      <c r="J67" s="125">
        <v>1.44226387467896E-2</v>
      </c>
      <c r="K67" s="100">
        <v>0.47961605819458797</v>
      </c>
      <c r="L67" s="100">
        <v>0.52038394180541736</v>
      </c>
    </row>
    <row r="68" spans="1:12" s="719" customFormat="1" x14ac:dyDescent="0.2">
      <c r="A68" s="1040"/>
      <c r="B68" s="31" t="s">
        <v>188</v>
      </c>
      <c r="C68" s="125">
        <v>0.18503062920883001</v>
      </c>
      <c r="D68" s="125">
        <v>2.1092558538139801E-2</v>
      </c>
      <c r="E68" s="125">
        <v>0.34681024202663802</v>
      </c>
      <c r="F68" s="125">
        <v>1.70000319997268E-2</v>
      </c>
      <c r="G68" s="125">
        <v>0.42643429378319803</v>
      </c>
      <c r="H68" s="125">
        <v>2.1649339016586701E-2</v>
      </c>
      <c r="I68" s="125">
        <v>4.1724834981331303E-2</v>
      </c>
      <c r="J68" s="125">
        <v>9.1224353962654006E-3</v>
      </c>
      <c r="K68" s="100">
        <v>0.53184087123546808</v>
      </c>
      <c r="L68" s="100">
        <v>0.46815912876452936</v>
      </c>
    </row>
    <row r="69" spans="1:12" s="719" customFormat="1" x14ac:dyDescent="0.2">
      <c r="A69" s="1040"/>
      <c r="B69" s="31" t="s">
        <v>187</v>
      </c>
      <c r="C69" s="125">
        <v>0.157740990040728</v>
      </c>
      <c r="D69" s="125">
        <v>1.7572442152385199E-2</v>
      </c>
      <c r="E69" s="125">
        <v>0.35203724022904997</v>
      </c>
      <c r="F69" s="125">
        <v>2.1899977866292698E-2</v>
      </c>
      <c r="G69" s="125">
        <v>0.43968470591007502</v>
      </c>
      <c r="H69" s="125">
        <v>2.4716568223947501E-2</v>
      </c>
      <c r="I69" s="125">
        <v>5.0537063820146798E-2</v>
      </c>
      <c r="J69" s="125">
        <v>1.1727681304669099E-2</v>
      </c>
      <c r="K69" s="100">
        <v>0.50977823026977798</v>
      </c>
      <c r="L69" s="100">
        <v>0.49022176973022186</v>
      </c>
    </row>
    <row r="70" spans="1:12" s="719" customFormat="1" x14ac:dyDescent="0.2">
      <c r="A70" s="1040"/>
      <c r="B70" s="31" t="s">
        <v>186</v>
      </c>
      <c r="C70" s="125">
        <v>0.18296850920107899</v>
      </c>
      <c r="D70" s="125">
        <v>2.66427777621282E-2</v>
      </c>
      <c r="E70" s="125">
        <v>0.39803456750638699</v>
      </c>
      <c r="F70" s="125">
        <v>3.8857947684867201E-2</v>
      </c>
      <c r="G70" s="125">
        <v>0.39211517818276798</v>
      </c>
      <c r="H70" s="125">
        <v>3.9730539056840597E-2</v>
      </c>
      <c r="I70" s="125">
        <v>2.68817451097705E-2</v>
      </c>
      <c r="J70" s="125">
        <v>1.04369811697788E-2</v>
      </c>
      <c r="K70" s="100">
        <v>0.58100307670746598</v>
      </c>
      <c r="L70" s="100">
        <v>0.41899692329253846</v>
      </c>
    </row>
    <row r="71" spans="1:12" s="719" customFormat="1" x14ac:dyDescent="0.2">
      <c r="A71" s="1041"/>
      <c r="B71" s="20" t="s">
        <v>185</v>
      </c>
      <c r="C71" s="98">
        <v>0.32935112008016398</v>
      </c>
      <c r="D71" s="98">
        <v>2.7693240959773002E-2</v>
      </c>
      <c r="E71" s="98">
        <v>0.34973973545824999</v>
      </c>
      <c r="F71" s="98">
        <v>1.5119234265634E-2</v>
      </c>
      <c r="G71" s="98">
        <v>0.298758035881033</v>
      </c>
      <c r="H71" s="98">
        <v>2.58053309025385E-2</v>
      </c>
      <c r="I71" s="98">
        <v>2.21511085805529E-2</v>
      </c>
      <c r="J71" s="98">
        <v>4.6000054123149798E-3</v>
      </c>
      <c r="K71" s="102">
        <v>0.67909085553841397</v>
      </c>
      <c r="L71" s="102">
        <v>0.32090914446158592</v>
      </c>
    </row>
    <row r="72" spans="1:12" s="719" customFormat="1" x14ac:dyDescent="0.2">
      <c r="B72" s="17"/>
      <c r="C72" s="125"/>
      <c r="D72" s="125"/>
      <c r="E72" s="125"/>
      <c r="F72" s="125"/>
      <c r="G72" s="125"/>
      <c r="H72" s="125"/>
      <c r="I72" s="125"/>
      <c r="J72" s="125"/>
      <c r="K72" s="125"/>
      <c r="L72" s="125"/>
    </row>
    <row r="73" spans="1:12" s="719" customFormat="1" ht="15" customHeight="1" x14ac:dyDescent="0.2">
      <c r="A73" s="1018" t="s">
        <v>243</v>
      </c>
      <c r="B73" s="1019"/>
      <c r="C73" s="1019"/>
      <c r="D73" s="1019"/>
      <c r="E73" s="1019"/>
      <c r="F73" s="1019"/>
      <c r="G73" s="1019"/>
      <c r="H73" s="1019"/>
      <c r="I73" s="1019"/>
      <c r="J73" s="1019"/>
      <c r="K73" s="1019"/>
      <c r="L73" s="1019"/>
    </row>
    <row r="74" spans="1:12" s="719" customFormat="1" ht="54.75" customHeight="1" x14ac:dyDescent="0.2">
      <c r="A74" s="986"/>
      <c r="B74" s="1038"/>
      <c r="C74" s="929" t="s">
        <v>179</v>
      </c>
      <c r="D74" s="930" t="s">
        <v>890</v>
      </c>
      <c r="E74" s="930" t="s">
        <v>146</v>
      </c>
      <c r="F74" s="930" t="s">
        <v>284</v>
      </c>
      <c r="G74" s="930" t="s">
        <v>181</v>
      </c>
      <c r="H74" s="930" t="s">
        <v>285</v>
      </c>
      <c r="I74" s="930" t="s">
        <v>182</v>
      </c>
      <c r="J74" s="910" t="s">
        <v>286</v>
      </c>
      <c r="K74" s="810" t="s">
        <v>246</v>
      </c>
      <c r="L74" s="810" t="s">
        <v>183</v>
      </c>
    </row>
    <row r="75" spans="1:12" s="719" customFormat="1" ht="15" customHeight="1" x14ac:dyDescent="0.2">
      <c r="A75" s="792"/>
      <c r="B75" s="135" t="s">
        <v>184</v>
      </c>
      <c r="C75" s="103">
        <v>0.25680591400338598</v>
      </c>
      <c r="D75" s="103">
        <v>8.5252015677654506E-3</v>
      </c>
      <c r="E75" s="103">
        <v>0.47201139173635598</v>
      </c>
      <c r="F75" s="103">
        <v>6.8385386183852301E-3</v>
      </c>
      <c r="G75" s="103">
        <v>0.22618608461638201</v>
      </c>
      <c r="H75" s="103">
        <v>6.7926863180392504E-3</v>
      </c>
      <c r="I75" s="103">
        <v>4.49966096439013E-2</v>
      </c>
      <c r="J75" s="103">
        <v>3.1644965160797498E-3</v>
      </c>
      <c r="K75" s="137">
        <v>0.72896162223085392</v>
      </c>
      <c r="L75" s="137">
        <v>0.2710383777691644</v>
      </c>
    </row>
    <row r="76" spans="1:12" s="719" customFormat="1" x14ac:dyDescent="0.2">
      <c r="A76" s="1039" t="s">
        <v>203</v>
      </c>
      <c r="B76" s="31" t="s">
        <v>170</v>
      </c>
      <c r="C76" s="125">
        <v>0.56788507046885905</v>
      </c>
      <c r="D76" s="125">
        <v>2.6975479133754102E-2</v>
      </c>
      <c r="E76" s="125">
        <v>0.36779978632650501</v>
      </c>
      <c r="F76" s="125">
        <v>2.0911355887191799E-2</v>
      </c>
      <c r="G76" s="125">
        <v>5.9203415431130502E-2</v>
      </c>
      <c r="H76" s="125">
        <v>1.06043299681378E-2</v>
      </c>
      <c r="I76" s="125">
        <v>5.1117277735025701E-3</v>
      </c>
      <c r="J76" s="125">
        <v>3.08773804642354E-3</v>
      </c>
      <c r="K76" s="124">
        <v>0.93568485679536395</v>
      </c>
      <c r="L76" s="100">
        <v>6.431514320463308E-2</v>
      </c>
    </row>
    <row r="77" spans="1:12" s="719" customFormat="1" x14ac:dyDescent="0.2">
      <c r="A77" s="1040"/>
      <c r="B77" s="31" t="s">
        <v>171</v>
      </c>
      <c r="C77" s="125">
        <v>0.396437897508431</v>
      </c>
      <c r="D77" s="125">
        <v>3.2029118564314597E-2</v>
      </c>
      <c r="E77" s="125">
        <v>0.43243381931883501</v>
      </c>
      <c r="F77" s="125">
        <v>2.30872736375058E-2</v>
      </c>
      <c r="G77" s="125">
        <v>0.14584218328794701</v>
      </c>
      <c r="H77" s="125">
        <v>1.6232437645515602E-2</v>
      </c>
      <c r="I77" s="125">
        <v>2.52860998847881E-2</v>
      </c>
      <c r="J77" s="125">
        <v>5.5572602919600096E-3</v>
      </c>
      <c r="K77" s="124">
        <v>0.82887171682726601</v>
      </c>
      <c r="L77" s="100">
        <v>0.1711282831727351</v>
      </c>
    </row>
    <row r="78" spans="1:12" s="719" customFormat="1" x14ac:dyDescent="0.2">
      <c r="A78" s="1040"/>
      <c r="B78" s="31" t="s">
        <v>172</v>
      </c>
      <c r="C78" s="125">
        <v>0.276244616731318</v>
      </c>
      <c r="D78" s="125">
        <v>1.49846304187435E-2</v>
      </c>
      <c r="E78" s="125">
        <v>0.47404597696570999</v>
      </c>
      <c r="F78" s="125">
        <v>1.222704997361E-2</v>
      </c>
      <c r="G78" s="125">
        <v>0.207435532412338</v>
      </c>
      <c r="H78" s="125">
        <v>1.1623961493394E-2</v>
      </c>
      <c r="I78" s="125">
        <v>4.22738738906277E-2</v>
      </c>
      <c r="J78" s="125">
        <v>5.8946189938234297E-3</v>
      </c>
      <c r="K78" s="124">
        <v>0.75029059369702811</v>
      </c>
      <c r="L78" s="100">
        <v>0.2497094063029657</v>
      </c>
    </row>
    <row r="79" spans="1:12" s="719" customFormat="1" x14ac:dyDescent="0.2">
      <c r="A79" s="1040"/>
      <c r="B79" s="31" t="s">
        <v>173</v>
      </c>
      <c r="C79" s="125">
        <v>0.19541033911502101</v>
      </c>
      <c r="D79" s="125">
        <v>1.1463108062226999E-2</v>
      </c>
      <c r="E79" s="125">
        <v>0.48841898473689099</v>
      </c>
      <c r="F79" s="125">
        <v>1.28441767101858E-2</v>
      </c>
      <c r="G79" s="125">
        <v>0.26217884643443201</v>
      </c>
      <c r="H79" s="125">
        <v>1.21078716136639E-2</v>
      </c>
      <c r="I79" s="125">
        <v>5.3991829713670003E-2</v>
      </c>
      <c r="J79" s="125">
        <v>6.2083784580262797E-3</v>
      </c>
      <c r="K79" s="124">
        <v>0.68382932385191197</v>
      </c>
      <c r="L79" s="100">
        <v>0.31617067614810201</v>
      </c>
    </row>
    <row r="80" spans="1:12" s="719" customFormat="1" x14ac:dyDescent="0.2">
      <c r="A80" s="1040"/>
      <c r="B80" s="31" t="s">
        <v>174</v>
      </c>
      <c r="C80" s="125">
        <v>0.176616284168607</v>
      </c>
      <c r="D80" s="125">
        <v>1.2476631853725601E-2</v>
      </c>
      <c r="E80" s="125">
        <v>0.49203550141167901</v>
      </c>
      <c r="F80" s="125">
        <v>1.4673850319741499E-2</v>
      </c>
      <c r="G80" s="125">
        <v>0.27230787591516897</v>
      </c>
      <c r="H80" s="125">
        <v>1.31686826797907E-2</v>
      </c>
      <c r="I80" s="125">
        <v>5.9040338504536202E-2</v>
      </c>
      <c r="J80" s="125">
        <v>8.4420017031530004E-3</v>
      </c>
      <c r="K80" s="124">
        <v>0.66865178558028604</v>
      </c>
      <c r="L80" s="100">
        <v>0.33134821441970513</v>
      </c>
    </row>
    <row r="81" spans="1:12" s="719" customFormat="1" x14ac:dyDescent="0.2">
      <c r="A81" s="1041"/>
      <c r="B81" s="20" t="s">
        <v>175</v>
      </c>
      <c r="C81" s="98">
        <v>0.158001880982617</v>
      </c>
      <c r="D81" s="98">
        <v>1.41852034561506E-2</v>
      </c>
      <c r="E81" s="98">
        <v>0.50547327970412004</v>
      </c>
      <c r="F81" s="98">
        <v>1.79846070771391E-2</v>
      </c>
      <c r="G81" s="98">
        <v>0.28255108934795098</v>
      </c>
      <c r="H81" s="98">
        <v>1.6631020331710201E-2</v>
      </c>
      <c r="I81" s="98">
        <v>5.3973749965320901E-2</v>
      </c>
      <c r="J81" s="98">
        <v>8.1326754233325797E-3</v>
      </c>
      <c r="K81" s="101">
        <v>0.66347516068673718</v>
      </c>
      <c r="L81" s="102">
        <v>0.33652483931327182</v>
      </c>
    </row>
    <row r="82" spans="1:12" s="719" customFormat="1" x14ac:dyDescent="0.2">
      <c r="A82" s="1039" t="s">
        <v>204</v>
      </c>
      <c r="B82" s="132" t="s">
        <v>202</v>
      </c>
      <c r="C82" s="123">
        <v>0.37288732278320602</v>
      </c>
      <c r="D82" s="123">
        <v>2.2937773942291999E-2</v>
      </c>
      <c r="E82" s="123">
        <v>0.42627916115361902</v>
      </c>
      <c r="F82" s="123">
        <v>1.2737383259825199E-2</v>
      </c>
      <c r="G82" s="123">
        <v>0.16874504446265201</v>
      </c>
      <c r="H82" s="123">
        <v>1.4447099532101401E-2</v>
      </c>
      <c r="I82" s="123">
        <v>3.20884716005128E-2</v>
      </c>
      <c r="J82" s="123">
        <v>5.0129267443711299E-3</v>
      </c>
      <c r="K82" s="122">
        <v>0.7991664839368251</v>
      </c>
      <c r="L82" s="136">
        <v>0.20083351606316482</v>
      </c>
    </row>
    <row r="83" spans="1:12" s="719" customFormat="1" x14ac:dyDescent="0.2">
      <c r="A83" s="1040"/>
      <c r="B83" s="31" t="s">
        <v>201</v>
      </c>
      <c r="C83" s="124">
        <v>0.26111507421778701</v>
      </c>
      <c r="D83" s="125">
        <v>1.5320267757396E-2</v>
      </c>
      <c r="E83" s="125">
        <v>0.47808215462345299</v>
      </c>
      <c r="F83" s="125">
        <v>1.3453753897544E-2</v>
      </c>
      <c r="G83" s="125">
        <v>0.217972681407793</v>
      </c>
      <c r="H83" s="125">
        <v>1.2373502471479E-2</v>
      </c>
      <c r="I83" s="125">
        <v>4.2830089750945197E-2</v>
      </c>
      <c r="J83" s="125">
        <v>6.0751669785261203E-3</v>
      </c>
      <c r="K83" s="124">
        <v>0.73919722884123995</v>
      </c>
      <c r="L83" s="100">
        <v>0.26080277115873818</v>
      </c>
    </row>
    <row r="84" spans="1:12" s="719" customFormat="1" x14ac:dyDescent="0.2">
      <c r="A84" s="1041"/>
      <c r="B84" s="20" t="s">
        <v>200</v>
      </c>
      <c r="C84" s="98">
        <v>0.18933460179585501</v>
      </c>
      <c r="D84" s="98">
        <v>8.1032842041057103E-3</v>
      </c>
      <c r="E84" s="98">
        <v>0.49537011156974298</v>
      </c>
      <c r="F84" s="98">
        <v>9.7356505948160508E-3</v>
      </c>
      <c r="G84" s="98">
        <v>0.26209593628707001</v>
      </c>
      <c r="H84" s="98">
        <v>8.5539135173126092E-3</v>
      </c>
      <c r="I84" s="98">
        <v>5.3199350347318902E-2</v>
      </c>
      <c r="J84" s="98">
        <v>4.7958096353220197E-3</v>
      </c>
      <c r="K84" s="101">
        <v>0.68470471336559802</v>
      </c>
      <c r="L84" s="102">
        <v>0.31529528663438894</v>
      </c>
    </row>
    <row r="85" spans="1:12" s="719" customFormat="1" x14ac:dyDescent="0.2">
      <c r="A85" s="1039" t="s">
        <v>205</v>
      </c>
      <c r="B85" s="132" t="s">
        <v>193</v>
      </c>
      <c r="C85" s="123">
        <v>0.15909978951367301</v>
      </c>
      <c r="D85" s="123">
        <v>2.85781359920491E-2</v>
      </c>
      <c r="E85" s="123">
        <v>0.466111711881524</v>
      </c>
      <c r="F85" s="123">
        <v>3.9105743710291699E-2</v>
      </c>
      <c r="G85" s="123">
        <v>0.28683767139900002</v>
      </c>
      <c r="H85" s="123">
        <v>3.4953654837436399E-2</v>
      </c>
      <c r="I85" s="123">
        <v>8.7950827205806104E-2</v>
      </c>
      <c r="J85" s="123">
        <v>2.17631448091547E-2</v>
      </c>
      <c r="K85" s="122">
        <v>0.62521150139519699</v>
      </c>
      <c r="L85" s="136">
        <v>0.37478849860480618</v>
      </c>
    </row>
    <row r="86" spans="1:12" s="719" customFormat="1" x14ac:dyDescent="0.2">
      <c r="A86" s="1040"/>
      <c r="B86" s="31" t="s">
        <v>192</v>
      </c>
      <c r="C86" s="125">
        <v>0.20476549196893601</v>
      </c>
      <c r="D86" s="125">
        <v>1.9967645494607601E-2</v>
      </c>
      <c r="E86" s="125">
        <v>0.51955583196246202</v>
      </c>
      <c r="F86" s="125">
        <v>2.19412556288986E-2</v>
      </c>
      <c r="G86" s="125">
        <v>0.23435201957676499</v>
      </c>
      <c r="H86" s="125">
        <v>2.3133025520261401E-2</v>
      </c>
      <c r="I86" s="125">
        <v>4.1326656491839399E-2</v>
      </c>
      <c r="J86" s="125">
        <v>9.2109481609470995E-3</v>
      </c>
      <c r="K86" s="124">
        <v>0.72432132393139792</v>
      </c>
      <c r="L86" s="100">
        <v>0.27567867606860441</v>
      </c>
    </row>
    <row r="87" spans="1:12" s="719" customFormat="1" x14ac:dyDescent="0.2">
      <c r="A87" s="1040"/>
      <c r="B87" s="31" t="s">
        <v>191</v>
      </c>
      <c r="C87" s="125">
        <v>0.216117965939015</v>
      </c>
      <c r="D87" s="125">
        <v>1.4504659845257501E-2</v>
      </c>
      <c r="E87" s="125">
        <v>0.48067369365510498</v>
      </c>
      <c r="F87" s="125">
        <v>1.3896801375498501E-2</v>
      </c>
      <c r="G87" s="125">
        <v>0.25408246417408298</v>
      </c>
      <c r="H87" s="125">
        <v>1.3086056719988399E-2</v>
      </c>
      <c r="I87" s="125">
        <v>4.9125876231802097E-2</v>
      </c>
      <c r="J87" s="125">
        <v>6.99839379166017E-3</v>
      </c>
      <c r="K87" s="124">
        <v>0.69679165959412004</v>
      </c>
      <c r="L87" s="100">
        <v>0.30320834040588507</v>
      </c>
    </row>
    <row r="88" spans="1:12" s="719" customFormat="1" x14ac:dyDescent="0.2">
      <c r="A88" s="1040"/>
      <c r="B88" s="31" t="s">
        <v>190</v>
      </c>
      <c r="C88" s="125">
        <v>0.237787559866836</v>
      </c>
      <c r="D88" s="125">
        <v>1.55083882276567E-2</v>
      </c>
      <c r="E88" s="125">
        <v>0.48277942207695801</v>
      </c>
      <c r="F88" s="125">
        <v>1.5964673173127501E-2</v>
      </c>
      <c r="G88" s="125">
        <v>0.23386038962911501</v>
      </c>
      <c r="H88" s="125">
        <v>1.4928719452892701E-2</v>
      </c>
      <c r="I88" s="125">
        <v>4.5572628427097903E-2</v>
      </c>
      <c r="J88" s="125">
        <v>6.4012822003304999E-3</v>
      </c>
      <c r="K88" s="124">
        <v>0.72056698194379409</v>
      </c>
      <c r="L88" s="100">
        <v>0.2794330180562129</v>
      </c>
    </row>
    <row r="89" spans="1:12" s="719" customFormat="1" x14ac:dyDescent="0.2">
      <c r="A89" s="1040"/>
      <c r="B89" s="31" t="s">
        <v>189</v>
      </c>
      <c r="C89" s="125">
        <v>0.19139764430082901</v>
      </c>
      <c r="D89" s="125">
        <v>3.1804378387982099E-2</v>
      </c>
      <c r="E89" s="125">
        <v>0.50652600262122505</v>
      </c>
      <c r="F89" s="125">
        <v>3.10547310981425E-2</v>
      </c>
      <c r="G89" s="125">
        <v>0.246350771504736</v>
      </c>
      <c r="H89" s="125">
        <v>2.8735339459235901E-2</v>
      </c>
      <c r="I89" s="125">
        <v>5.5725581573216401E-2</v>
      </c>
      <c r="J89" s="125">
        <v>1.6723016298369101E-2</v>
      </c>
      <c r="K89" s="124">
        <v>0.69792364692205411</v>
      </c>
      <c r="L89" s="100">
        <v>0.30207635307795239</v>
      </c>
    </row>
    <row r="90" spans="1:12" s="719" customFormat="1" x14ac:dyDescent="0.2">
      <c r="A90" s="1040"/>
      <c r="B90" s="31" t="s">
        <v>188</v>
      </c>
      <c r="C90" s="125">
        <v>0.22654339858186101</v>
      </c>
      <c r="D90" s="125">
        <v>2.1644845045382399E-2</v>
      </c>
      <c r="E90" s="125">
        <v>0.47390208970074099</v>
      </c>
      <c r="F90" s="125">
        <v>2.0571500606358602E-2</v>
      </c>
      <c r="G90" s="125">
        <v>0.250186048329745</v>
      </c>
      <c r="H90" s="125">
        <v>1.8452885217850701E-2</v>
      </c>
      <c r="I90" s="125">
        <v>4.93684633876489E-2</v>
      </c>
      <c r="J90" s="125">
        <v>1.0954821491788599E-2</v>
      </c>
      <c r="K90" s="124">
        <v>0.700445488282602</v>
      </c>
      <c r="L90" s="100">
        <v>0.29955451171739389</v>
      </c>
    </row>
    <row r="91" spans="1:12" s="719" customFormat="1" x14ac:dyDescent="0.2">
      <c r="A91" s="1040"/>
      <c r="B91" s="31" t="s">
        <v>187</v>
      </c>
      <c r="C91" s="125">
        <v>0.20955259567185999</v>
      </c>
      <c r="D91" s="125">
        <v>2.0990022652177E-2</v>
      </c>
      <c r="E91" s="125">
        <v>0.47333430811004601</v>
      </c>
      <c r="F91" s="125">
        <v>2.49309184216845E-2</v>
      </c>
      <c r="G91" s="125">
        <v>0.25845890340245398</v>
      </c>
      <c r="H91" s="125">
        <v>2.32553615409355E-2</v>
      </c>
      <c r="I91" s="125">
        <v>5.8654192815640202E-2</v>
      </c>
      <c r="J91" s="125">
        <v>1.28139956149378E-2</v>
      </c>
      <c r="K91" s="124">
        <v>0.68288690378190608</v>
      </c>
      <c r="L91" s="100">
        <v>0.31711309621809414</v>
      </c>
    </row>
    <row r="92" spans="1:12" s="719" customFormat="1" x14ac:dyDescent="0.2">
      <c r="A92" s="1040"/>
      <c r="B92" s="31" t="s">
        <v>186</v>
      </c>
      <c r="C92" s="125">
        <v>0.28435294924249899</v>
      </c>
      <c r="D92" s="125">
        <v>3.2371601937906197E-2</v>
      </c>
      <c r="E92" s="125">
        <v>0.52000774376949899</v>
      </c>
      <c r="F92" s="125">
        <v>3.1796849392246702E-2</v>
      </c>
      <c r="G92" s="125">
        <v>0.170643162389641</v>
      </c>
      <c r="H92" s="125">
        <v>2.97629227013388E-2</v>
      </c>
      <c r="I92" s="125">
        <v>2.4996144598365199E-2</v>
      </c>
      <c r="J92" s="125">
        <v>1.2040560521598499E-2</v>
      </c>
      <c r="K92" s="124">
        <v>0.80436069301199797</v>
      </c>
      <c r="L92" s="100">
        <v>0.19563930698800619</v>
      </c>
    </row>
    <row r="93" spans="1:12" s="719" customFormat="1" x14ac:dyDescent="0.2">
      <c r="A93" s="1041"/>
      <c r="B93" s="20" t="s">
        <v>185</v>
      </c>
      <c r="C93" s="98">
        <v>0.38683442468134399</v>
      </c>
      <c r="D93" s="98">
        <v>2.8648395003545501E-2</v>
      </c>
      <c r="E93" s="98">
        <v>0.42240497332439197</v>
      </c>
      <c r="F93" s="98">
        <v>1.5385558869725599E-2</v>
      </c>
      <c r="G93" s="98">
        <v>0.162269643539906</v>
      </c>
      <c r="H93" s="98">
        <v>1.7686255640992899E-2</v>
      </c>
      <c r="I93" s="98">
        <v>2.8490958454359401E-2</v>
      </c>
      <c r="J93" s="98">
        <v>5.49638260123189E-3</v>
      </c>
      <c r="K93" s="101">
        <v>0.80923939800573608</v>
      </c>
      <c r="L93" s="102">
        <v>0.19076060199426539</v>
      </c>
    </row>
    <row r="94" spans="1:12" s="719" customFormat="1" x14ac:dyDescent="0.2">
      <c r="B94" s="17"/>
      <c r="C94" s="17"/>
      <c r="D94" s="17"/>
      <c r="E94" s="17"/>
      <c r="F94" s="17"/>
      <c r="G94" s="17"/>
      <c r="H94" s="17"/>
      <c r="I94" s="17"/>
      <c r="J94" s="17"/>
      <c r="K94" s="17"/>
      <c r="L94" s="112"/>
    </row>
    <row r="95" spans="1:12" s="719" customFormat="1" x14ac:dyDescent="0.2">
      <c r="A95" s="17" t="s">
        <v>247</v>
      </c>
      <c r="C95" s="17"/>
      <c r="D95" s="17"/>
      <c r="E95" s="17"/>
      <c r="F95" s="17"/>
      <c r="G95" s="17"/>
      <c r="H95" s="17"/>
      <c r="I95" s="17"/>
      <c r="J95" s="17"/>
      <c r="K95" s="17"/>
      <c r="L95" s="112"/>
    </row>
  </sheetData>
  <mergeCells count="20">
    <mergeCell ref="A73:L73"/>
    <mergeCell ref="A74:B74"/>
    <mergeCell ref="A76:A81"/>
    <mergeCell ref="A82:A84"/>
    <mergeCell ref="A85:A93"/>
    <mergeCell ref="A51:L51"/>
    <mergeCell ref="A52:B52"/>
    <mergeCell ref="A54:A59"/>
    <mergeCell ref="A60:A62"/>
    <mergeCell ref="A63:A71"/>
    <mergeCell ref="A29:L29"/>
    <mergeCell ref="A30:B30"/>
    <mergeCell ref="A32:A37"/>
    <mergeCell ref="A38:A40"/>
    <mergeCell ref="A41:A49"/>
    <mergeCell ref="A7:L7"/>
    <mergeCell ref="A8:B8"/>
    <mergeCell ref="A10:A15"/>
    <mergeCell ref="A16:A18"/>
    <mergeCell ref="A19:A27"/>
  </mergeCells>
  <conditionalFormatting sqref="H6">
    <cfRule type="cellIs" dxfId="3" priority="3" operator="greaterThanOrEqual">
      <formula>50</formula>
    </cfRule>
  </conditionalFormatting>
  <conditionalFormatting sqref="L31 L41 L53 L75:L95">
    <cfRule type="cellIs" dxfId="2" priority="1" operator="greaterThanOrEqual">
      <formula>50</formula>
    </cfRule>
  </conditionalFormatting>
  <hyperlinks>
    <hyperlink ref="A5" location="'Kap. 3 Übersicht'!A1" display="Kapitel 3 Übersicht" xr:uid="{57B93F66-A0F1-4F99-9135-9E022DB6D548}"/>
    <hyperlink ref="A4" location="Inhalt!A1" display="Inhaltsübersicht" xr:uid="{4ABA8FF1-CA6A-435C-BA0B-CB81BA6E44F3}"/>
  </hyperlinks>
  <pageMargins left="0.7" right="0.7" top="0.78740157499999996" bottom="0.78740157499999996"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9C75-BB7C-41B1-BB87-5C5DA3FA95CA}">
  <dimension ref="A1:R33"/>
  <sheetViews>
    <sheetView topLeftCell="D1" workbookViewId="0">
      <selection activeCell="O14" sqref="O14"/>
    </sheetView>
  </sheetViews>
  <sheetFormatPr baseColWidth="10" defaultColWidth="11.42578125" defaultRowHeight="12.75" x14ac:dyDescent="0.2"/>
  <cols>
    <col min="1" max="1" width="26.28515625" style="330" customWidth="1"/>
    <col min="2" max="2" width="51.42578125" style="330" bestFit="1" customWidth="1"/>
    <col min="3" max="16384" width="11.42578125" style="330"/>
  </cols>
  <sheetData>
    <row r="1" spans="1:18" x14ac:dyDescent="0.2">
      <c r="A1" s="10" t="s">
        <v>413</v>
      </c>
    </row>
    <row r="2" spans="1:18" ht="14.25" x14ac:dyDescent="0.2">
      <c r="A2" s="9" t="s">
        <v>653</v>
      </c>
    </row>
    <row r="3" spans="1:18" x14ac:dyDescent="0.2">
      <c r="A3" s="9" t="s">
        <v>315</v>
      </c>
    </row>
    <row r="4" spans="1:18" x14ac:dyDescent="0.2">
      <c r="A4" s="4" t="s">
        <v>773</v>
      </c>
    </row>
    <row r="5" spans="1:18" x14ac:dyDescent="0.2">
      <c r="A5" s="4" t="s">
        <v>12</v>
      </c>
    </row>
    <row r="7" spans="1:18" s="719" customFormat="1" x14ac:dyDescent="0.2">
      <c r="A7" s="1042"/>
      <c r="B7" s="1045"/>
      <c r="C7" s="1048" t="s">
        <v>215</v>
      </c>
      <c r="D7" s="1050" t="s">
        <v>216</v>
      </c>
      <c r="E7" s="1042" t="s">
        <v>217</v>
      </c>
      <c r="F7" s="1043"/>
      <c r="G7" s="1043"/>
      <c r="H7" s="1043"/>
      <c r="I7" s="1043"/>
      <c r="J7" s="1043"/>
      <c r="K7" s="1043"/>
      <c r="L7" s="1043"/>
      <c r="M7" s="1043"/>
      <c r="N7" s="1043"/>
      <c r="O7" s="1043"/>
      <c r="P7" s="1027" t="s">
        <v>213</v>
      </c>
    </row>
    <row r="8" spans="1:18" s="719" customFormat="1" ht="25.5" x14ac:dyDescent="0.2">
      <c r="A8" s="1046"/>
      <c r="B8" s="1047"/>
      <c r="C8" s="1049"/>
      <c r="D8" s="1051"/>
      <c r="E8" s="756">
        <v>5</v>
      </c>
      <c r="F8" s="756" t="s">
        <v>891</v>
      </c>
      <c r="G8" s="756">
        <v>25</v>
      </c>
      <c r="H8" s="756" t="s">
        <v>892</v>
      </c>
      <c r="I8" s="933" t="s">
        <v>218</v>
      </c>
      <c r="J8" s="756" t="s">
        <v>893</v>
      </c>
      <c r="K8" s="756">
        <v>75</v>
      </c>
      <c r="L8" s="756" t="s">
        <v>894</v>
      </c>
      <c r="M8" s="756">
        <v>95</v>
      </c>
      <c r="N8" s="756" t="s">
        <v>895</v>
      </c>
      <c r="O8" s="756" t="s">
        <v>779</v>
      </c>
      <c r="P8" s="1052"/>
      <c r="R8" s="156"/>
    </row>
    <row r="9" spans="1:18" s="719" customFormat="1" x14ac:dyDescent="0.2">
      <c r="A9" s="1042" t="s">
        <v>209</v>
      </c>
      <c r="B9" s="1043"/>
      <c r="C9" s="1043"/>
      <c r="D9" s="1043"/>
      <c r="E9" s="1043"/>
      <c r="F9" s="1043"/>
      <c r="G9" s="1043"/>
      <c r="H9" s="1043"/>
      <c r="I9" s="1043"/>
      <c r="J9" s="1043"/>
      <c r="K9" s="1043"/>
      <c r="L9" s="1043"/>
      <c r="M9" s="1043"/>
      <c r="N9" s="1043"/>
      <c r="O9" s="1043"/>
      <c r="P9" s="1043"/>
    </row>
    <row r="10" spans="1:18" s="719" customFormat="1" x14ac:dyDescent="0.2">
      <c r="A10" s="120" t="s">
        <v>199</v>
      </c>
      <c r="B10" s="115" t="s">
        <v>236</v>
      </c>
      <c r="C10" s="122">
        <v>0.10312882098251416</v>
      </c>
      <c r="D10" s="89">
        <v>424.83979369353102</v>
      </c>
      <c r="E10" s="934">
        <v>217.401059049477</v>
      </c>
      <c r="F10" s="935">
        <v>14.7746889823279</v>
      </c>
      <c r="G10" s="934">
        <v>378.18303064416699</v>
      </c>
      <c r="H10" s="935">
        <v>6.4865139801324396</v>
      </c>
      <c r="I10" s="934">
        <v>433.46553526619999</v>
      </c>
      <c r="J10" s="935">
        <v>5.7723324463424097</v>
      </c>
      <c r="K10" s="934">
        <v>487.94679446614299</v>
      </c>
      <c r="L10" s="935">
        <v>6.24146968673855</v>
      </c>
      <c r="M10" s="934">
        <v>569.85815405882499</v>
      </c>
      <c r="N10" s="935">
        <v>7.6950890241691399</v>
      </c>
      <c r="O10" s="936">
        <v>109.763763821976</v>
      </c>
      <c r="P10" s="937">
        <v>352.457095009348</v>
      </c>
    </row>
    <row r="11" spans="1:18" s="719" customFormat="1" x14ac:dyDescent="0.2">
      <c r="A11" s="82" t="s">
        <v>198</v>
      </c>
      <c r="B11" s="17" t="s">
        <v>236</v>
      </c>
      <c r="C11" s="124">
        <v>0.10270454821022769</v>
      </c>
      <c r="D11" s="90">
        <v>470.22058500271902</v>
      </c>
      <c r="E11" s="938">
        <v>271.22407490977798</v>
      </c>
      <c r="F11" s="939">
        <v>20.524284998434101</v>
      </c>
      <c r="G11" s="938">
        <v>414.65999479909601</v>
      </c>
      <c r="H11" s="939">
        <v>8.48569341003817</v>
      </c>
      <c r="I11" s="938">
        <v>475.75198276856401</v>
      </c>
      <c r="J11" s="939">
        <v>9.0506590443362196</v>
      </c>
      <c r="K11" s="938">
        <v>536.38849741467004</v>
      </c>
      <c r="L11" s="939">
        <v>8.2555863414015498</v>
      </c>
      <c r="M11" s="938">
        <v>629.81452835547896</v>
      </c>
      <c r="N11" s="939">
        <v>11.236091173679799</v>
      </c>
      <c r="O11" s="940">
        <v>121.72850261557403</v>
      </c>
      <c r="P11" s="151">
        <v>358.59045344570097</v>
      </c>
    </row>
    <row r="12" spans="1:18" s="719" customFormat="1" x14ac:dyDescent="0.2">
      <c r="A12" s="82" t="s">
        <v>197</v>
      </c>
      <c r="B12" s="17"/>
      <c r="C12" s="124">
        <v>0.16963975822386232</v>
      </c>
      <c r="D12" s="90">
        <v>497.42709968444399</v>
      </c>
      <c r="E12" s="938">
        <v>328.24293094496301</v>
      </c>
      <c r="F12" s="939">
        <v>14.169896257540501</v>
      </c>
      <c r="G12" s="938">
        <v>443.73158695301601</v>
      </c>
      <c r="H12" s="939">
        <v>4.8321361499106796</v>
      </c>
      <c r="I12" s="938">
        <v>502.05618218983898</v>
      </c>
      <c r="J12" s="939">
        <v>3.7690077199651602</v>
      </c>
      <c r="K12" s="938">
        <v>559.690600539721</v>
      </c>
      <c r="L12" s="939">
        <v>3.6966800915514799</v>
      </c>
      <c r="M12" s="938">
        <v>649.26691334923203</v>
      </c>
      <c r="N12" s="939">
        <v>8.1815099770591395</v>
      </c>
      <c r="O12" s="940">
        <v>115.959013586705</v>
      </c>
      <c r="P12" s="151">
        <v>321.02398240426902</v>
      </c>
    </row>
    <row r="13" spans="1:18" s="719" customFormat="1" x14ac:dyDescent="0.2">
      <c r="A13" s="82" t="s">
        <v>196</v>
      </c>
      <c r="B13" s="17" t="s">
        <v>237</v>
      </c>
      <c r="C13" s="124">
        <v>0.22327869037908235</v>
      </c>
      <c r="D13" s="90">
        <v>511.49800536989898</v>
      </c>
      <c r="E13" s="938">
        <v>361.95293944792701</v>
      </c>
      <c r="F13" s="939">
        <v>9.4415097550755895</v>
      </c>
      <c r="G13" s="938">
        <v>459.218541868567</v>
      </c>
      <c r="H13" s="939">
        <v>3.3332279633133601</v>
      </c>
      <c r="I13" s="938">
        <v>515.185725335038</v>
      </c>
      <c r="J13" s="939">
        <v>3.9849132550129598</v>
      </c>
      <c r="K13" s="938">
        <v>570.94876928162603</v>
      </c>
      <c r="L13" s="939">
        <v>3.8047524130300401</v>
      </c>
      <c r="M13" s="938">
        <v>652.32768407416802</v>
      </c>
      <c r="N13" s="939">
        <v>4.4217875219815301</v>
      </c>
      <c r="O13" s="940">
        <v>111.73022741305903</v>
      </c>
      <c r="P13" s="151">
        <v>290.37474462624101</v>
      </c>
    </row>
    <row r="14" spans="1:18" s="719" customFormat="1" x14ac:dyDescent="0.2">
      <c r="A14" s="82" t="s">
        <v>195</v>
      </c>
      <c r="B14" s="17" t="s">
        <v>237</v>
      </c>
      <c r="C14" s="124">
        <v>0.19520469782561353</v>
      </c>
      <c r="D14" s="90">
        <v>519.00855872054206</v>
      </c>
      <c r="E14" s="938">
        <v>373.59714883264201</v>
      </c>
      <c r="F14" s="939">
        <v>9.7386005623387106</v>
      </c>
      <c r="G14" s="938">
        <v>467.68351365826601</v>
      </c>
      <c r="H14" s="939">
        <v>4.9128201923852401</v>
      </c>
      <c r="I14" s="938">
        <v>521.14806513968199</v>
      </c>
      <c r="J14" s="939">
        <v>4.6468310342190904</v>
      </c>
      <c r="K14" s="938">
        <v>575.55582951977397</v>
      </c>
      <c r="L14" s="939">
        <v>4.2769160120824496</v>
      </c>
      <c r="M14" s="938">
        <v>662.41165397894497</v>
      </c>
      <c r="N14" s="939">
        <v>8.4640365038228698</v>
      </c>
      <c r="O14" s="940">
        <v>107.87231586150796</v>
      </c>
      <c r="P14" s="151">
        <v>288.81450514630296</v>
      </c>
    </row>
    <row r="15" spans="1:18" s="719" customFormat="1" x14ac:dyDescent="0.2">
      <c r="A15" s="83" t="s">
        <v>194</v>
      </c>
      <c r="B15" s="84" t="s">
        <v>237</v>
      </c>
      <c r="C15" s="101">
        <v>0.20604348437869274</v>
      </c>
      <c r="D15" s="91">
        <v>524.11292686488605</v>
      </c>
      <c r="E15" s="941">
        <v>384.99495775257202</v>
      </c>
      <c r="F15" s="942">
        <v>11.5739202574991</v>
      </c>
      <c r="G15" s="941">
        <v>474.43843927527303</v>
      </c>
      <c r="H15" s="942">
        <v>5.1589882931986804</v>
      </c>
      <c r="I15" s="941">
        <v>525.62784749964999</v>
      </c>
      <c r="J15" s="942">
        <v>4.0501162434907201</v>
      </c>
      <c r="K15" s="941">
        <v>578.68082194132501</v>
      </c>
      <c r="L15" s="942">
        <v>5.2210098062491097</v>
      </c>
      <c r="M15" s="941">
        <v>664.23446575627702</v>
      </c>
      <c r="N15" s="942">
        <v>9.6481027603372098</v>
      </c>
      <c r="O15" s="943">
        <v>104.24238266605198</v>
      </c>
      <c r="P15" s="152">
        <v>279.239508003705</v>
      </c>
    </row>
    <row r="16" spans="1:18" s="719" customFormat="1" x14ac:dyDescent="0.2">
      <c r="A16" s="1044" t="s">
        <v>210</v>
      </c>
      <c r="B16" s="1044"/>
      <c r="C16" s="1044"/>
      <c r="D16" s="1044"/>
      <c r="E16" s="1044"/>
      <c r="F16" s="1044"/>
      <c r="G16" s="1044"/>
      <c r="H16" s="1044"/>
      <c r="I16" s="1044"/>
      <c r="J16" s="1044"/>
      <c r="K16" s="1044"/>
      <c r="L16" s="1044"/>
      <c r="M16" s="1044"/>
      <c r="N16" s="1044"/>
      <c r="O16" s="1044"/>
      <c r="P16" s="1044"/>
    </row>
    <row r="17" spans="1:16" s="719" customFormat="1" x14ac:dyDescent="0.2">
      <c r="A17" s="120" t="s">
        <v>202</v>
      </c>
      <c r="B17" s="115" t="s">
        <v>236</v>
      </c>
      <c r="C17" s="122">
        <v>0.28567850071809453</v>
      </c>
      <c r="D17" s="89">
        <v>473.05625518843101</v>
      </c>
      <c r="E17" s="934">
        <v>275.10961435934098</v>
      </c>
      <c r="F17" s="935">
        <v>18.254698772886702</v>
      </c>
      <c r="G17" s="934">
        <v>414.88498251783102</v>
      </c>
      <c r="H17" s="935">
        <v>5.7796315562538103</v>
      </c>
      <c r="I17" s="934">
        <v>478.81572502673299</v>
      </c>
      <c r="J17" s="935">
        <v>6.4270277209074598</v>
      </c>
      <c r="K17" s="934">
        <v>541.49326166604999</v>
      </c>
      <c r="L17" s="935">
        <v>5.38589346201372</v>
      </c>
      <c r="M17" s="934">
        <v>632.35136582227005</v>
      </c>
      <c r="N17" s="935">
        <v>7.0115803457461103</v>
      </c>
      <c r="O17" s="936">
        <v>126.60827914821897</v>
      </c>
      <c r="P17" s="937">
        <v>357.24175146292907</v>
      </c>
    </row>
    <row r="18" spans="1:16" s="719" customFormat="1" x14ac:dyDescent="0.2">
      <c r="A18" s="82" t="s">
        <v>201</v>
      </c>
      <c r="B18" s="17"/>
      <c r="C18" s="124">
        <v>0.20944757767488767</v>
      </c>
      <c r="D18" s="90">
        <v>498.90076721673199</v>
      </c>
      <c r="E18" s="938">
        <v>326.71283291756703</v>
      </c>
      <c r="F18" s="939">
        <v>16.430131153963501</v>
      </c>
      <c r="G18" s="938">
        <v>445.90725304235599</v>
      </c>
      <c r="H18" s="939">
        <v>4.4513749526594601</v>
      </c>
      <c r="I18" s="938">
        <v>504.13462678123199</v>
      </c>
      <c r="J18" s="939">
        <v>3.4962357434033402</v>
      </c>
      <c r="K18" s="938">
        <v>561.15532902585801</v>
      </c>
      <c r="L18" s="939">
        <v>3.7597772378243701</v>
      </c>
      <c r="M18" s="938">
        <v>647.92742353362496</v>
      </c>
      <c r="N18" s="939">
        <v>5.4434120667401098</v>
      </c>
      <c r="O18" s="940">
        <v>115.24807598350202</v>
      </c>
      <c r="P18" s="151">
        <v>321.21459061605793</v>
      </c>
    </row>
    <row r="19" spans="1:16" s="719" customFormat="1" x14ac:dyDescent="0.2">
      <c r="A19" s="83" t="s">
        <v>200</v>
      </c>
      <c r="B19" s="84" t="s">
        <v>237</v>
      </c>
      <c r="C19" s="101">
        <v>0.50487392160704481</v>
      </c>
      <c r="D19" s="91">
        <v>515.70190086272601</v>
      </c>
      <c r="E19" s="941">
        <v>366.31902401041799</v>
      </c>
      <c r="F19" s="942">
        <v>7.1505885817346204</v>
      </c>
      <c r="G19" s="941">
        <v>463.95869326772498</v>
      </c>
      <c r="H19" s="942">
        <v>2.4246145441798599</v>
      </c>
      <c r="I19" s="941">
        <v>518.39443767749299</v>
      </c>
      <c r="J19" s="942">
        <v>2.6039089293746498</v>
      </c>
      <c r="K19" s="941">
        <v>573.78881417002196</v>
      </c>
      <c r="L19" s="942">
        <v>2.7193563039783002</v>
      </c>
      <c r="M19" s="941">
        <v>659.55464746161601</v>
      </c>
      <c r="N19" s="942">
        <v>5.4349308927706899</v>
      </c>
      <c r="O19" s="943">
        <v>109.83012090229698</v>
      </c>
      <c r="P19" s="152">
        <v>293.23562345119802</v>
      </c>
    </row>
    <row r="20" spans="1:16" s="719" customFormat="1" x14ac:dyDescent="0.2">
      <c r="A20" s="1035" t="s">
        <v>211</v>
      </c>
      <c r="B20" s="1036"/>
      <c r="C20" s="1036"/>
      <c r="D20" s="1036"/>
      <c r="E20" s="1036"/>
      <c r="F20" s="1036"/>
      <c r="G20" s="1036"/>
      <c r="H20" s="1036"/>
      <c r="I20" s="1036"/>
      <c r="J20" s="1036"/>
      <c r="K20" s="1036"/>
      <c r="L20" s="1036"/>
      <c r="M20" s="1036"/>
      <c r="N20" s="1036"/>
      <c r="O20" s="1036"/>
      <c r="P20" s="1036"/>
    </row>
    <row r="21" spans="1:16" s="719" customFormat="1" x14ac:dyDescent="0.2">
      <c r="A21" s="82" t="s">
        <v>193</v>
      </c>
      <c r="B21" s="34" t="s">
        <v>237</v>
      </c>
      <c r="C21" s="111">
        <v>3.2972821125079009E-2</v>
      </c>
      <c r="D21" s="89">
        <v>525.07985366836294</v>
      </c>
      <c r="E21" s="62">
        <v>378.48757868061301</v>
      </c>
      <c r="F21" s="112">
        <v>18.073046851804499</v>
      </c>
      <c r="G21" s="62">
        <v>467.72734882734898</v>
      </c>
      <c r="H21" s="112">
        <v>7.8018553090416898</v>
      </c>
      <c r="I21" s="62">
        <v>523.32282050607103</v>
      </c>
      <c r="J21" s="112">
        <v>9.3171024125523498</v>
      </c>
      <c r="K21" s="62">
        <v>585.43919736928797</v>
      </c>
      <c r="L21" s="112">
        <v>10.154940014851</v>
      </c>
      <c r="M21" s="62">
        <v>676.10299565415005</v>
      </c>
      <c r="N21" s="112">
        <v>19.9109845311879</v>
      </c>
      <c r="O21" s="139">
        <v>117.71184854193899</v>
      </c>
      <c r="P21" s="89">
        <v>297.61541697353704</v>
      </c>
    </row>
    <row r="22" spans="1:16" s="719" customFormat="1" x14ac:dyDescent="0.2">
      <c r="A22" s="82" t="s">
        <v>192</v>
      </c>
      <c r="B22" s="36" t="s">
        <v>237</v>
      </c>
      <c r="C22" s="111">
        <v>6.5875412599199379E-2</v>
      </c>
      <c r="D22" s="90">
        <v>507.16186759641198</v>
      </c>
      <c r="E22" s="62">
        <v>357.48016303863301</v>
      </c>
      <c r="F22" s="112">
        <v>23.352803775113198</v>
      </c>
      <c r="G22" s="62">
        <v>458.63746316522298</v>
      </c>
      <c r="H22" s="112">
        <v>6.0688019054177298</v>
      </c>
      <c r="I22" s="62">
        <v>510.85536087652901</v>
      </c>
      <c r="J22" s="112">
        <v>5.9691249072849502</v>
      </c>
      <c r="K22" s="62">
        <v>563.51707653263998</v>
      </c>
      <c r="L22" s="112">
        <v>6.1351192196437401</v>
      </c>
      <c r="M22" s="62">
        <v>650.97672160420404</v>
      </c>
      <c r="N22" s="112">
        <v>9.1323374651376508</v>
      </c>
      <c r="O22" s="140">
        <v>104.87961336741699</v>
      </c>
      <c r="P22" s="90">
        <v>293.49655856557104</v>
      </c>
    </row>
    <row r="23" spans="1:16" s="719" customFormat="1" x14ac:dyDescent="0.2">
      <c r="A23" s="82" t="s">
        <v>191</v>
      </c>
      <c r="B23" s="36"/>
      <c r="C23" s="111">
        <v>0.20342018400168552</v>
      </c>
      <c r="D23" s="90">
        <v>507.56989455497302</v>
      </c>
      <c r="E23" s="62">
        <v>342.55160806735802</v>
      </c>
      <c r="F23" s="112">
        <v>14.1428371309929</v>
      </c>
      <c r="G23" s="62">
        <v>455.017861879767</v>
      </c>
      <c r="H23" s="112">
        <v>5.4517868441398001</v>
      </c>
      <c r="I23" s="62">
        <v>512.80473009984598</v>
      </c>
      <c r="J23" s="112">
        <v>4.5864494573616801</v>
      </c>
      <c r="K23" s="62">
        <v>568.16558650241097</v>
      </c>
      <c r="L23" s="112">
        <v>3.8402837654065101</v>
      </c>
      <c r="M23" s="62">
        <v>651.85537836482797</v>
      </c>
      <c r="N23" s="112">
        <v>6.7077940577819604</v>
      </c>
      <c r="O23" s="140">
        <v>113.14772462264398</v>
      </c>
      <c r="P23" s="90">
        <v>309.30377029746995</v>
      </c>
    </row>
    <row r="24" spans="1:16" s="719" customFormat="1" x14ac:dyDescent="0.2">
      <c r="A24" s="82" t="s">
        <v>190</v>
      </c>
      <c r="B24" s="36"/>
      <c r="C24" s="111">
        <v>0.19590561134911164</v>
      </c>
      <c r="D24" s="90">
        <v>506.90847680325697</v>
      </c>
      <c r="E24" s="62">
        <v>343.473099902005</v>
      </c>
      <c r="F24" s="112">
        <v>14.5211676967755</v>
      </c>
      <c r="G24" s="62">
        <v>454.04750961936702</v>
      </c>
      <c r="H24" s="112">
        <v>5.2158378750628103</v>
      </c>
      <c r="I24" s="62">
        <v>512.30752418455302</v>
      </c>
      <c r="J24" s="112">
        <v>4.6952645332902501</v>
      </c>
      <c r="K24" s="62">
        <v>568.59490729009201</v>
      </c>
      <c r="L24" s="112">
        <v>4.5372470847090796</v>
      </c>
      <c r="M24" s="62">
        <v>653.38753980508295</v>
      </c>
      <c r="N24" s="112">
        <v>7.8369484977300203</v>
      </c>
      <c r="O24" s="140">
        <v>114.54739767072499</v>
      </c>
      <c r="P24" s="90">
        <v>309.91443990307795</v>
      </c>
    </row>
    <row r="25" spans="1:16" s="719" customFormat="1" x14ac:dyDescent="0.2">
      <c r="A25" s="82" t="s">
        <v>189</v>
      </c>
      <c r="B25" s="36" t="s">
        <v>237</v>
      </c>
      <c r="C25" s="111">
        <v>5.9800547791277484E-2</v>
      </c>
      <c r="D25" s="90">
        <v>517.21024474675198</v>
      </c>
      <c r="E25" s="62">
        <v>379.06199202357902</v>
      </c>
      <c r="F25" s="112">
        <v>17.345459599288301</v>
      </c>
      <c r="G25" s="62">
        <v>465.23295578928401</v>
      </c>
      <c r="H25" s="112">
        <v>9.0144314789902804</v>
      </c>
      <c r="I25" s="62">
        <v>515.76252955106202</v>
      </c>
      <c r="J25" s="112">
        <v>6.9064044636023398</v>
      </c>
      <c r="K25" s="62">
        <v>570.54884351157796</v>
      </c>
      <c r="L25" s="112">
        <v>10.0463079887893</v>
      </c>
      <c r="M25" s="62">
        <v>661.62466147821306</v>
      </c>
      <c r="N25" s="112">
        <v>15.07426003586</v>
      </c>
      <c r="O25" s="140">
        <v>105.31588772229395</v>
      </c>
      <c r="P25" s="90">
        <v>282.56266945463403</v>
      </c>
    </row>
    <row r="26" spans="1:16" s="719" customFormat="1" x14ac:dyDescent="0.2">
      <c r="A26" s="82" t="s">
        <v>188</v>
      </c>
      <c r="B26" s="36"/>
      <c r="C26" s="111">
        <v>0.13884401994522086</v>
      </c>
      <c r="D26" s="90">
        <v>505.13045910768102</v>
      </c>
      <c r="E26" s="62">
        <v>328.53468390814902</v>
      </c>
      <c r="F26" s="112">
        <v>29.297314589684799</v>
      </c>
      <c r="G26" s="62">
        <v>451.37307703478001</v>
      </c>
      <c r="H26" s="112">
        <v>7.1302181539256999</v>
      </c>
      <c r="I26" s="62">
        <v>510.98754727422101</v>
      </c>
      <c r="J26" s="112">
        <v>5.8311263724724496</v>
      </c>
      <c r="K26" s="62">
        <v>568.08761291276403</v>
      </c>
      <c r="L26" s="112">
        <v>5.6453283426894396</v>
      </c>
      <c r="M26" s="62">
        <v>656.72332474832797</v>
      </c>
      <c r="N26" s="112">
        <v>11.3421597453126</v>
      </c>
      <c r="O26" s="140">
        <v>116.71453587798402</v>
      </c>
      <c r="P26" s="90">
        <v>328.18864084017895</v>
      </c>
    </row>
    <row r="27" spans="1:16" s="719" customFormat="1" x14ac:dyDescent="0.2">
      <c r="A27" s="82" t="s">
        <v>187</v>
      </c>
      <c r="B27" s="36" t="s">
        <v>237</v>
      </c>
      <c r="C27" s="111">
        <v>9.530163635086733E-2</v>
      </c>
      <c r="D27" s="90">
        <v>515.02355850826495</v>
      </c>
      <c r="E27" s="62">
        <v>349.01998059951501</v>
      </c>
      <c r="F27" s="112">
        <v>20.976384497821801</v>
      </c>
      <c r="G27" s="62">
        <v>461.59385989722801</v>
      </c>
      <c r="H27" s="112">
        <v>6.9123667843169798</v>
      </c>
      <c r="I27" s="62">
        <v>518.33414594424698</v>
      </c>
      <c r="J27" s="112">
        <v>5.5744920748918103</v>
      </c>
      <c r="K27" s="62">
        <v>576.20900412706101</v>
      </c>
      <c r="L27" s="112">
        <v>6.2442650819657999</v>
      </c>
      <c r="M27" s="62">
        <v>668.41417932361196</v>
      </c>
      <c r="N27" s="112">
        <v>12.6557770285673</v>
      </c>
      <c r="O27" s="140">
        <v>114.61514422983299</v>
      </c>
      <c r="P27" s="90">
        <v>319.39419872409695</v>
      </c>
    </row>
    <row r="28" spans="1:16" s="719" customFormat="1" x14ac:dyDescent="0.2">
      <c r="A28" s="82" t="s">
        <v>186</v>
      </c>
      <c r="B28" s="36"/>
      <c r="C28" s="111">
        <v>4.5895076901467796E-2</v>
      </c>
      <c r="D28" s="90">
        <v>496.331495241553</v>
      </c>
      <c r="E28" s="62">
        <v>360.66671922115597</v>
      </c>
      <c r="F28" s="112">
        <v>15.744068617605601</v>
      </c>
      <c r="G28" s="62">
        <v>446.83939484725499</v>
      </c>
      <c r="H28" s="112">
        <v>8.1014071793570697</v>
      </c>
      <c r="I28" s="62">
        <v>498.82350396435601</v>
      </c>
      <c r="J28" s="112">
        <v>8.3323768113804793</v>
      </c>
      <c r="K28" s="62">
        <v>552.06214912353005</v>
      </c>
      <c r="L28" s="112">
        <v>9.9993158942272498</v>
      </c>
      <c r="M28" s="62">
        <v>633.91276898596004</v>
      </c>
      <c r="N28" s="112">
        <v>13.5274469540132</v>
      </c>
      <c r="O28" s="140">
        <v>105.22275427627505</v>
      </c>
      <c r="P28" s="90">
        <v>273.24604976480407</v>
      </c>
    </row>
    <row r="29" spans="1:16" s="719" customFormat="1" x14ac:dyDescent="0.2">
      <c r="A29" s="82" t="s">
        <v>185</v>
      </c>
      <c r="B29" s="36" t="s">
        <v>236</v>
      </c>
      <c r="C29" s="111">
        <v>0.161984689936091</v>
      </c>
      <c r="D29" s="90">
        <v>468.76716164136798</v>
      </c>
      <c r="E29" s="62">
        <v>270.57174520325702</v>
      </c>
      <c r="F29" s="112">
        <v>19.396561227402</v>
      </c>
      <c r="G29" s="62">
        <v>410.85421603554499</v>
      </c>
      <c r="H29" s="112">
        <v>7.0001070455252696</v>
      </c>
      <c r="I29" s="62">
        <v>473.95190235626501</v>
      </c>
      <c r="J29" s="112">
        <v>8.1436483292036392</v>
      </c>
      <c r="K29" s="62">
        <v>537.31810584969605</v>
      </c>
      <c r="L29" s="112">
        <v>6.9377906894463299</v>
      </c>
      <c r="M29" s="62">
        <v>626.21616011891797</v>
      </c>
      <c r="N29" s="112">
        <v>8.8164106988828603</v>
      </c>
      <c r="O29" s="140">
        <v>126.46388981415106</v>
      </c>
      <c r="P29" s="90">
        <v>355.64441491566095</v>
      </c>
    </row>
    <row r="30" spans="1:16" s="719" customFormat="1" x14ac:dyDescent="0.2">
      <c r="A30" s="121" t="s">
        <v>212</v>
      </c>
      <c r="B30" s="138"/>
      <c r="C30" s="143">
        <v>1</v>
      </c>
      <c r="D30" s="138">
        <v>500</v>
      </c>
      <c r="E30" s="67">
        <v>329.13422696711098</v>
      </c>
      <c r="F30" s="944">
        <v>7.6103066984402803</v>
      </c>
      <c r="G30" s="67">
        <v>445.88194822509797</v>
      </c>
      <c r="H30" s="944">
        <v>2.3259386886544302</v>
      </c>
      <c r="I30" s="67">
        <v>505.25894211750398</v>
      </c>
      <c r="J30" s="944">
        <v>2.1740400811866301</v>
      </c>
      <c r="K30" s="67">
        <v>562.963128610691</v>
      </c>
      <c r="L30" s="944">
        <v>2.1611102461780098</v>
      </c>
      <c r="M30" s="67">
        <v>650.84752957237401</v>
      </c>
      <c r="N30" s="944">
        <v>3.4361055463933301</v>
      </c>
      <c r="O30" s="141">
        <v>117.20345934225202</v>
      </c>
      <c r="P30" s="807">
        <f>M30-E30</f>
        <v>321.71330260526304</v>
      </c>
    </row>
    <row r="31" spans="1:16" s="719" customFormat="1" x14ac:dyDescent="0.2"/>
    <row r="32" spans="1:16" s="719" customFormat="1" x14ac:dyDescent="0.2">
      <c r="A32" s="719" t="s">
        <v>791</v>
      </c>
    </row>
    <row r="33" spans="1:1" s="719" customFormat="1" x14ac:dyDescent="0.2">
      <c r="A33" s="719" t="s">
        <v>873</v>
      </c>
    </row>
  </sheetData>
  <mergeCells count="8">
    <mergeCell ref="A9:P9"/>
    <mergeCell ref="A16:P16"/>
    <mergeCell ref="A20:P20"/>
    <mergeCell ref="A7:B8"/>
    <mergeCell ref="C7:C8"/>
    <mergeCell ref="D7:D8"/>
    <mergeCell ref="E7:O7"/>
    <mergeCell ref="P7:P8"/>
  </mergeCells>
  <hyperlinks>
    <hyperlink ref="A5" location="'Kap. 3 Übersicht'!A1" display="Kapitel 3 Übersicht" xr:uid="{C118F275-3F7E-43BC-AA77-7D3A3E6D2D22}"/>
    <hyperlink ref="A4" location="Inhalt!A1" display="Inhaltsübersicht" xr:uid="{B59C5D44-925A-4986-A47F-3CBCA28672B6}"/>
  </hyperlinks>
  <pageMargins left="0.7" right="0.7" top="0.78740157499999996" bottom="0.78740157499999996"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EF83-6258-4C06-BE4E-E34ED3B8F27B}">
  <dimension ref="A1:E14"/>
  <sheetViews>
    <sheetView workbookViewId="0"/>
  </sheetViews>
  <sheetFormatPr baseColWidth="10" defaultColWidth="11.42578125" defaultRowHeight="12.75" x14ac:dyDescent="0.2"/>
  <cols>
    <col min="1" max="1" width="22.28515625" style="330" customWidth="1"/>
    <col min="2" max="2" width="21.28515625" style="330" customWidth="1"/>
    <col min="3" max="3" width="20.7109375" style="330" customWidth="1"/>
    <col min="4" max="16384" width="11.42578125" style="330"/>
  </cols>
  <sheetData>
    <row r="1" spans="1:5" x14ac:dyDescent="0.2">
      <c r="A1" s="10" t="s">
        <v>412</v>
      </c>
    </row>
    <row r="2" spans="1:5" ht="14.25" x14ac:dyDescent="0.2">
      <c r="A2" s="9" t="s">
        <v>653</v>
      </c>
    </row>
    <row r="3" spans="1:5" x14ac:dyDescent="0.2">
      <c r="A3" s="9" t="s">
        <v>315</v>
      </c>
    </row>
    <row r="4" spans="1:5" x14ac:dyDescent="0.2">
      <c r="A4" s="4" t="s">
        <v>773</v>
      </c>
    </row>
    <row r="5" spans="1:5" x14ac:dyDescent="0.2">
      <c r="A5" s="4" t="s">
        <v>12</v>
      </c>
    </row>
    <row r="7" spans="1:5" s="719" customFormat="1" ht="63.75" x14ac:dyDescent="0.2">
      <c r="A7" s="792"/>
      <c r="B7" s="945" t="s">
        <v>221</v>
      </c>
      <c r="C7" s="297" t="s">
        <v>896</v>
      </c>
      <c r="D7" s="946" t="s">
        <v>220</v>
      </c>
    </row>
    <row r="8" spans="1:5" s="719" customFormat="1" x14ac:dyDescent="0.2">
      <c r="A8" s="789" t="s">
        <v>199</v>
      </c>
      <c r="B8" s="938">
        <v>424.83979369353102</v>
      </c>
      <c r="C8" s="939">
        <v>3.6951654411722998</v>
      </c>
      <c r="D8" s="947"/>
    </row>
    <row r="9" spans="1:5" s="719" customFormat="1" x14ac:dyDescent="0.2">
      <c r="A9" s="789" t="s">
        <v>198</v>
      </c>
      <c r="B9" s="938">
        <v>470.22058500271902</v>
      </c>
      <c r="C9" s="939">
        <v>3.4270207145923699</v>
      </c>
      <c r="D9" s="948">
        <v>45.380791309187998</v>
      </c>
    </row>
    <row r="10" spans="1:5" s="719" customFormat="1" x14ac:dyDescent="0.2">
      <c r="A10" s="789" t="s">
        <v>197</v>
      </c>
      <c r="B10" s="938">
        <v>497.42709968444399</v>
      </c>
      <c r="C10" s="939">
        <v>2.3758717673799001</v>
      </c>
      <c r="D10" s="948">
        <v>27.206514681724968</v>
      </c>
    </row>
    <row r="11" spans="1:5" s="719" customFormat="1" x14ac:dyDescent="0.2">
      <c r="A11" s="789" t="s">
        <v>196</v>
      </c>
      <c r="B11" s="938">
        <v>511.49800536989898</v>
      </c>
      <c r="C11" s="939">
        <v>2.0552943596587099</v>
      </c>
      <c r="D11" s="948">
        <v>14.070905685454989</v>
      </c>
    </row>
    <row r="12" spans="1:5" s="719" customFormat="1" x14ac:dyDescent="0.2">
      <c r="A12" s="789" t="s">
        <v>195</v>
      </c>
      <c r="B12" s="938">
        <v>519.00855872054206</v>
      </c>
      <c r="C12" s="939">
        <v>2.3833571315195798</v>
      </c>
      <c r="D12" s="948">
        <v>7.5105533506430788</v>
      </c>
    </row>
    <row r="13" spans="1:5" s="719" customFormat="1" x14ac:dyDescent="0.2">
      <c r="A13" s="789" t="s">
        <v>194</v>
      </c>
      <c r="B13" s="938">
        <v>524.11292686488605</v>
      </c>
      <c r="C13" s="939">
        <v>2.7592610486020099</v>
      </c>
      <c r="D13" s="948">
        <v>5.1043681443439937</v>
      </c>
    </row>
    <row r="14" spans="1:5" s="719" customFormat="1" ht="15" x14ac:dyDescent="0.25">
      <c r="A14" s="986" t="s">
        <v>219</v>
      </c>
      <c r="B14" s="987"/>
      <c r="C14" s="893"/>
      <c r="D14" s="68">
        <v>99.273133171355028</v>
      </c>
      <c r="E14" s="949"/>
    </row>
  </sheetData>
  <mergeCells count="1">
    <mergeCell ref="A14:B14"/>
  </mergeCells>
  <hyperlinks>
    <hyperlink ref="A5" location="'Kap. 3 Übersicht'!A1" display="Kapitel 3 Übersicht" xr:uid="{2E7A8170-C875-419C-B8B0-06905804FA1D}"/>
    <hyperlink ref="A4" location="Inhalt!A1" display="Inhaltsübersicht" xr:uid="{D1C773B0-55BA-4FB7-B5C5-6F2E7525E879}"/>
  </hyperlink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39D3-EF33-4B98-9E03-F7CD8217B898}">
  <dimension ref="A1:C19"/>
  <sheetViews>
    <sheetView workbookViewId="0">
      <selection activeCell="B5" sqref="B5"/>
    </sheetView>
  </sheetViews>
  <sheetFormatPr baseColWidth="10" defaultColWidth="9.28515625" defaultRowHeight="13.35" customHeight="1" x14ac:dyDescent="0.2"/>
  <cols>
    <col min="1" max="1" width="14.7109375" style="1" customWidth="1"/>
    <col min="2" max="2" width="78.7109375" style="1" bestFit="1" customWidth="1"/>
    <col min="3" max="3" width="73" style="1" bestFit="1" customWidth="1"/>
    <col min="4" max="6" width="16.5703125" style="1" customWidth="1"/>
    <col min="7" max="16384" width="9.28515625" style="1"/>
  </cols>
  <sheetData>
    <row r="1" spans="1:3" s="5" customFormat="1" ht="15.6" customHeight="1" x14ac:dyDescent="0.25">
      <c r="A1" s="6" t="s">
        <v>757</v>
      </c>
      <c r="B1" s="7"/>
      <c r="C1" s="7"/>
    </row>
    <row r="2" spans="1:3" ht="13.35" customHeight="1" x14ac:dyDescent="0.2">
      <c r="A2" s="3" t="s">
        <v>832</v>
      </c>
      <c r="B2" s="2"/>
      <c r="C2" s="2"/>
    </row>
    <row r="3" spans="1:3" ht="13.35" customHeight="1" x14ac:dyDescent="0.2">
      <c r="A3" s="2"/>
      <c r="B3" s="14"/>
      <c r="C3" s="2"/>
    </row>
    <row r="4" spans="1:3" ht="13.35" customHeight="1" x14ac:dyDescent="0.2">
      <c r="A4" s="3" t="s">
        <v>1</v>
      </c>
      <c r="B4" s="791" t="s">
        <v>757</v>
      </c>
      <c r="C4" s="2"/>
    </row>
    <row r="5" spans="1:3" ht="13.35" customHeight="1" x14ac:dyDescent="0.25">
      <c r="A5" s="2" t="s">
        <v>2</v>
      </c>
      <c r="B5" s="962" t="s">
        <v>778</v>
      </c>
      <c r="C5" s="2"/>
    </row>
    <row r="6" spans="1:3" ht="13.35" customHeight="1" x14ac:dyDescent="0.2">
      <c r="A6" s="3" t="s">
        <v>3</v>
      </c>
      <c r="B6" s="791" t="s">
        <v>756</v>
      </c>
      <c r="C6" s="2"/>
    </row>
    <row r="7" spans="1:3" ht="13.35" customHeight="1" x14ac:dyDescent="0.25">
      <c r="A7" s="2" t="s">
        <v>0</v>
      </c>
      <c r="B7" s="962" t="s">
        <v>777</v>
      </c>
      <c r="C7" s="2"/>
    </row>
    <row r="8" spans="1:3" ht="13.35" customHeight="1" x14ac:dyDescent="0.2">
      <c r="A8" s="3" t="s">
        <v>4</v>
      </c>
      <c r="B8" s="964">
        <v>46091</v>
      </c>
      <c r="C8" s="2"/>
    </row>
    <row r="10" spans="1:3" s="13" customFormat="1" ht="13.35" customHeight="1" x14ac:dyDescent="0.25">
      <c r="A10" s="12" t="s">
        <v>5</v>
      </c>
      <c r="B10" s="12" t="s">
        <v>6</v>
      </c>
      <c r="C10" s="12" t="s">
        <v>7</v>
      </c>
    </row>
    <row r="11" spans="1:3" ht="13.35" customHeight="1" x14ac:dyDescent="0.2">
      <c r="A11" s="4" t="s">
        <v>37</v>
      </c>
      <c r="B11" s="1" t="str">
        <f>'Abb. 4'!A1</f>
        <v>Abb. 4. Überblick über die Erreichung der Bildungsstandards</v>
      </c>
      <c r="C11" s="1" t="str">
        <f>'Abb. 4'!A2</f>
        <v>Quelle: iKMPLUS (2023-2025)</v>
      </c>
    </row>
    <row r="12" spans="1:3" ht="13.35" customHeight="1" x14ac:dyDescent="0.2">
      <c r="A12" s="4" t="s">
        <v>43</v>
      </c>
      <c r="B12" s="1" t="str">
        <f>'Tab. 1'!A1</f>
        <v>Tab. 1. Nationale und internationale Kennwerte der Kompetenzerreichung</v>
      </c>
      <c r="C12" s="1" t="str">
        <f>'Tab. 1'!A2</f>
        <v>Quelle: iKMPLUS (2023-2025), BIST-Ü 2018, BIST-Ü 2015, TIMSS 2019, PIRLS 2021</v>
      </c>
    </row>
    <row r="13" spans="1:3" ht="13.35" customHeight="1" x14ac:dyDescent="0.2">
      <c r="A13" s="4" t="s">
        <v>38</v>
      </c>
      <c r="B13" s="1" t="str">
        <f>'Abb. 5'!A1</f>
        <v>Abb. 5. Kompetenzstufenverteilungen in Deutsch (Lesen) und Mathematik</v>
      </c>
      <c r="C13" s="1" t="str">
        <f>'Abb. 5'!A2</f>
        <v>Quelle: iKMPLUS (2023-2025)</v>
      </c>
    </row>
    <row r="14" spans="1:3" ht="13.35" customHeight="1" x14ac:dyDescent="0.2">
      <c r="A14" s="4" t="s">
        <v>165</v>
      </c>
      <c r="B14" s="1" t="str">
        <f>'Abb. 6-7'!A1</f>
        <v>Abb. 6-7. Bildungsstandards erreicht bzw. übertroffen nach Geschlecht und Erstsprache</v>
      </c>
      <c r="C14" s="1" t="str">
        <f>'Abb. 6-7'!A2</f>
        <v>Quelle: iKMPLUS (2023-2025)</v>
      </c>
    </row>
    <row r="15" spans="1:3" ht="13.35" customHeight="1" x14ac:dyDescent="0.2">
      <c r="A15" s="4" t="s">
        <v>39</v>
      </c>
      <c r="B15" s="1" t="str">
        <f>'Abb. 8'!A1</f>
        <v>Abb. 8. Kompetenzstufenverteilungen in Deutsch (Lesen) und Mathematik nach Erstsprache</v>
      </c>
      <c r="C15" s="1" t="str">
        <f>'Abb. 8'!A2</f>
        <v>Quelle: iKMPLUS (2023-2025)</v>
      </c>
    </row>
    <row r="16" spans="1:3" ht="13.35" customHeight="1" x14ac:dyDescent="0.2">
      <c r="A16" s="4" t="s">
        <v>40</v>
      </c>
      <c r="B16" s="1" t="str">
        <f>'Abb. 9'!A1</f>
        <v>Abb. 9. Bildungsstandards erreicht bzw. übertroffen nach SÖL-Kategorie der Schule</v>
      </c>
      <c r="C16" s="1" t="str">
        <f>'Abb. 9'!A2</f>
        <v>Quelle: iKMPLUS (2023–2025)</v>
      </c>
    </row>
    <row r="17" spans="1:3" ht="13.35" customHeight="1" x14ac:dyDescent="0.2">
      <c r="A17" s="4" t="s">
        <v>41</v>
      </c>
      <c r="B17" s="1" t="str">
        <f>'Abb. 10'!A1</f>
        <v>Abb. 10. Populationsanteile nach SÖL der Schule, Wien vs. übrige Bundesländer</v>
      </c>
      <c r="C17" s="1" t="str">
        <f>'Abb. 10'!A2</f>
        <v>Quelle: iKMPLUS (2023-2025)</v>
      </c>
    </row>
    <row r="18" spans="1:3" ht="13.35" customHeight="1" x14ac:dyDescent="0.2">
      <c r="A18" s="4" t="s">
        <v>42</v>
      </c>
      <c r="B18" s="1" t="str">
        <f>'Abb. 11'!A1</f>
        <v>Abb. 11. Erwartete und beobachtete Mittelwerte in Mathematik und Deutsch (Lesen)</v>
      </c>
      <c r="C18" s="1" t="str">
        <f>'Abb. 11'!A2</f>
        <v>Quelle: iKMPLUS (2023-2025)</v>
      </c>
    </row>
    <row r="19" spans="1:3" ht="13.35" customHeight="1" x14ac:dyDescent="0.2">
      <c r="A19" s="4"/>
    </row>
  </sheetData>
  <phoneticPr fontId="26" type="noConversion"/>
  <hyperlinks>
    <hyperlink ref="B7" r:id="rId1" xr:uid="{CEC6D849-733D-4777-BA5C-80ACF4B35737}"/>
    <hyperlink ref="B5" r:id="rId2" xr:uid="{E077E0AB-B8FD-4032-989E-CF2FBB1F0ECC}"/>
    <hyperlink ref="A11" location="'Abb. 4'!A1" display="Abb. 4" xr:uid="{246BFFEF-5142-46E5-91D5-DEFFD280A48F}"/>
    <hyperlink ref="A13:A18" location="'Abb. 4'!A1" display="Abb. 4" xr:uid="{BD4951CF-3647-4D43-8B87-1E986C8C33F1}"/>
    <hyperlink ref="A18" location="'Abb. 11'!A1" display="Abb. 11" xr:uid="{CA5DCFFC-9427-48E6-B03E-42A1EE2CC217}"/>
    <hyperlink ref="A17" location="'Abb. 10'!A1" display="Abb. 10" xr:uid="{A479F376-5F35-41DD-B712-9EE9DB77360C}"/>
    <hyperlink ref="A16" location="'Abb. 9'!A1" display="Abb. 9" xr:uid="{0AA2B9F3-5EC8-4B63-8A63-4F7A3FB58EB2}"/>
    <hyperlink ref="A15" location="'Abb. 8'!A1" display="Abb. 8" xr:uid="{DF1B4F9D-7467-4E9B-879B-2412B93B86D4}"/>
    <hyperlink ref="A14" location="'Abb. 6-7'!A1" display="Abb. 6-7" xr:uid="{4F469884-D5EA-48D1-8051-B87AB21074E4}"/>
    <hyperlink ref="A13" location="'Abb. 5'!A1" display="Abb. 5" xr:uid="{6C3F909E-B35E-4466-BCBF-8334C0F6AF3C}"/>
    <hyperlink ref="A12" location="'Tab. 1'!A1" display="Tab. 1" xr:uid="{0780FA50-5378-4565-A09F-E26ED286FBEC}"/>
  </hyperlinks>
  <pageMargins left="0.7" right="0.7" top="0.78740157499999996" bottom="0.78740157499999996" header="0.3" footer="0.3"/>
  <pageSetup paperSize="9" orientation="portrait" verticalDpi="0"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FE98-5AD3-4170-9697-46B7944C6D22}">
  <dimension ref="A1:F18"/>
  <sheetViews>
    <sheetView workbookViewId="0">
      <selection activeCell="A4" sqref="A4"/>
    </sheetView>
  </sheetViews>
  <sheetFormatPr baseColWidth="10" defaultColWidth="11.42578125" defaultRowHeight="12.75" x14ac:dyDescent="0.2"/>
  <cols>
    <col min="1" max="1" width="14.5703125" style="719" customWidth="1"/>
    <col min="2" max="5" width="15.5703125" style="719" customWidth="1"/>
    <col min="6" max="16384" width="11.42578125" style="719"/>
  </cols>
  <sheetData>
    <row r="1" spans="1:6" x14ac:dyDescent="0.2">
      <c r="A1" s="10" t="s">
        <v>411</v>
      </c>
    </row>
    <row r="2" spans="1:6" ht="14.25" x14ac:dyDescent="0.2">
      <c r="A2" s="9" t="s">
        <v>653</v>
      </c>
    </row>
    <row r="3" spans="1:6" x14ac:dyDescent="0.2">
      <c r="A3" s="9" t="s">
        <v>315</v>
      </c>
    </row>
    <row r="4" spans="1:6" x14ac:dyDescent="0.2">
      <c r="A4" s="4" t="s">
        <v>773</v>
      </c>
    </row>
    <row r="5" spans="1:6" x14ac:dyDescent="0.2">
      <c r="A5" s="4" t="s">
        <v>12</v>
      </c>
    </row>
    <row r="7" spans="1:6" ht="63.75" x14ac:dyDescent="0.2">
      <c r="A7" s="792"/>
      <c r="B7" s="945" t="s">
        <v>223</v>
      </c>
      <c r="C7" s="950" t="s">
        <v>897</v>
      </c>
      <c r="D7" s="950" t="s">
        <v>222</v>
      </c>
      <c r="E7" s="950" t="s">
        <v>238</v>
      </c>
      <c r="F7" s="946" t="s">
        <v>224</v>
      </c>
    </row>
    <row r="8" spans="1:6" x14ac:dyDescent="0.2">
      <c r="A8" s="74" t="s">
        <v>193</v>
      </c>
      <c r="B8" s="951">
        <v>525.07985366836294</v>
      </c>
      <c r="C8" s="952">
        <v>6.1933047965135</v>
      </c>
      <c r="D8" s="953">
        <v>514</v>
      </c>
      <c r="E8" s="958">
        <v>11.079853668362944</v>
      </c>
      <c r="F8" s="1053">
        <v>500</v>
      </c>
    </row>
    <row r="9" spans="1:6" x14ac:dyDescent="0.2">
      <c r="A9" s="75" t="s">
        <v>192</v>
      </c>
      <c r="B9" s="954">
        <v>507.16186759641198</v>
      </c>
      <c r="C9" s="955">
        <v>3.4669586992760499</v>
      </c>
      <c r="D9" s="719">
        <v>511</v>
      </c>
      <c r="E9" s="362">
        <v>-3.8381324035880198</v>
      </c>
      <c r="F9" s="1054"/>
    </row>
    <row r="10" spans="1:6" x14ac:dyDescent="0.2">
      <c r="A10" s="75" t="s">
        <v>191</v>
      </c>
      <c r="B10" s="954">
        <v>507.56989455497302</v>
      </c>
      <c r="C10" s="955">
        <v>2.3744465081141501</v>
      </c>
      <c r="D10" s="719">
        <v>509</v>
      </c>
      <c r="E10" s="362">
        <v>-1.4301054450269817</v>
      </c>
      <c r="F10" s="1054"/>
    </row>
    <row r="11" spans="1:6" x14ac:dyDescent="0.2">
      <c r="A11" s="75" t="s">
        <v>190</v>
      </c>
      <c r="B11" s="954">
        <v>506.90847680325697</v>
      </c>
      <c r="C11" s="955">
        <v>2.6157714571541502</v>
      </c>
      <c r="D11" s="719">
        <v>505</v>
      </c>
      <c r="E11" s="362">
        <v>1.9084768032569741</v>
      </c>
      <c r="F11" s="1054"/>
    </row>
    <row r="12" spans="1:6" x14ac:dyDescent="0.2">
      <c r="A12" s="75" t="s">
        <v>189</v>
      </c>
      <c r="B12" s="954">
        <v>517.21024474675198</v>
      </c>
      <c r="C12" s="955">
        <v>3.6054723213537399</v>
      </c>
      <c r="D12" s="719">
        <v>507</v>
      </c>
      <c r="E12" s="362">
        <v>10.210244746751982</v>
      </c>
      <c r="F12" s="1054"/>
    </row>
    <row r="13" spans="1:6" x14ac:dyDescent="0.2">
      <c r="A13" s="75" t="s">
        <v>225</v>
      </c>
      <c r="B13" s="954">
        <v>505.13045910768102</v>
      </c>
      <c r="C13" s="955">
        <v>4.0158900735326899</v>
      </c>
      <c r="D13" s="719">
        <v>508</v>
      </c>
      <c r="E13" s="362">
        <v>-2.8695408923189802</v>
      </c>
      <c r="F13" s="1054"/>
    </row>
    <row r="14" spans="1:6" x14ac:dyDescent="0.2">
      <c r="A14" s="75" t="s">
        <v>187</v>
      </c>
      <c r="B14" s="954">
        <v>515.02355850826495</v>
      </c>
      <c r="C14" s="955">
        <v>3.26427039720866</v>
      </c>
      <c r="D14" s="719">
        <v>511</v>
      </c>
      <c r="E14" s="362">
        <v>4.023558508264955</v>
      </c>
      <c r="F14" s="1054"/>
    </row>
    <row r="15" spans="1:6" x14ac:dyDescent="0.2">
      <c r="A15" s="75" t="s">
        <v>186</v>
      </c>
      <c r="B15" s="954">
        <v>496.331495241553</v>
      </c>
      <c r="C15" s="955">
        <v>5.6874088862189298</v>
      </c>
      <c r="D15" s="719">
        <v>504</v>
      </c>
      <c r="E15" s="362">
        <v>-7.6685047584469999</v>
      </c>
      <c r="F15" s="1054"/>
    </row>
    <row r="16" spans="1:6" x14ac:dyDescent="0.2">
      <c r="A16" s="76" t="s">
        <v>226</v>
      </c>
      <c r="B16" s="956">
        <v>468.76716164136798</v>
      </c>
      <c r="C16" s="957">
        <v>2.9262960198858798</v>
      </c>
      <c r="D16" s="720">
        <v>470</v>
      </c>
      <c r="E16" s="363">
        <v>-1.2328383586320228</v>
      </c>
      <c r="F16" s="1055"/>
    </row>
    <row r="18" spans="1:6" ht="25.5" customHeight="1" x14ac:dyDescent="0.2">
      <c r="A18" s="1003" t="s">
        <v>874</v>
      </c>
      <c r="B18" s="1003"/>
      <c r="C18" s="1003"/>
      <c r="D18" s="1003"/>
      <c r="E18" s="1003"/>
      <c r="F18" s="1003"/>
    </row>
  </sheetData>
  <mergeCells count="2">
    <mergeCell ref="F8:F16"/>
    <mergeCell ref="A18:F18"/>
  </mergeCells>
  <hyperlinks>
    <hyperlink ref="A5" location="'Kap. 3 Übersicht'!A1" display="Kapitel 3 Übersicht" xr:uid="{3A5A8680-214C-4D26-8F12-4CAEBF6F2544}"/>
    <hyperlink ref="A4" location="Inhalt!A1" display="Inhaltsübersicht" xr:uid="{A965D116-FCDF-4298-A943-F00D0E41B76C}"/>
  </hyperlinks>
  <pageMargins left="0.7" right="0.7" top="0.78740157499999996" bottom="0.78740157499999996"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BAA3-016B-4CBC-ABF0-A180B1123943}">
  <dimension ref="A1:AI89"/>
  <sheetViews>
    <sheetView topLeftCell="M1" zoomScale="85" zoomScaleNormal="85" workbookViewId="0">
      <selection activeCell="Z10" sqref="Z10:AI10"/>
    </sheetView>
  </sheetViews>
  <sheetFormatPr baseColWidth="10" defaultColWidth="11.42578125" defaultRowHeight="12.75" x14ac:dyDescent="0.2"/>
  <cols>
    <col min="1" max="1" width="11.42578125" style="330"/>
    <col min="2" max="2" width="24.7109375" style="330" bestFit="1" customWidth="1"/>
    <col min="3" max="3" width="22.42578125" style="330" bestFit="1" customWidth="1"/>
    <col min="4" max="4" width="15.7109375" style="330" customWidth="1"/>
    <col min="5" max="35" width="13.7109375" style="330" customWidth="1"/>
    <col min="36" max="16384" width="11.42578125" style="330"/>
  </cols>
  <sheetData>
    <row r="1" spans="1:35" x14ac:dyDescent="0.2">
      <c r="A1" s="10" t="s">
        <v>422</v>
      </c>
    </row>
    <row r="2" spans="1:35" ht="14.25" x14ac:dyDescent="0.2">
      <c r="A2" s="9" t="s">
        <v>394</v>
      </c>
      <c r="F2" s="830"/>
      <c r="G2" s="830"/>
      <c r="H2" s="830"/>
      <c r="I2" s="830"/>
    </row>
    <row r="3" spans="1:35" x14ac:dyDescent="0.2">
      <c r="A3" s="9" t="s">
        <v>316</v>
      </c>
      <c r="F3" s="548"/>
      <c r="G3" s="548"/>
    </row>
    <row r="4" spans="1:35" x14ac:dyDescent="0.2">
      <c r="A4" s="15" t="s">
        <v>773</v>
      </c>
    </row>
    <row r="5" spans="1:35" x14ac:dyDescent="0.2">
      <c r="A5" s="15" t="s">
        <v>18</v>
      </c>
    </row>
    <row r="7" spans="1:35" ht="15" customHeight="1" x14ac:dyDescent="0.2">
      <c r="A7" s="1065"/>
      <c r="B7" s="1065"/>
      <c r="C7" s="1066"/>
      <c r="D7" s="1071" t="s">
        <v>150</v>
      </c>
      <c r="E7" s="1072"/>
      <c r="F7" s="1072"/>
      <c r="G7" s="1072"/>
      <c r="H7" s="1072"/>
      <c r="I7" s="1072"/>
      <c r="J7" s="1072"/>
      <c r="K7" s="1072"/>
      <c r="L7" s="1072"/>
      <c r="M7" s="1072"/>
      <c r="N7" s="1072"/>
      <c r="O7" s="1072"/>
      <c r="P7" s="1072"/>
      <c r="Q7" s="1072"/>
      <c r="R7" s="1072"/>
      <c r="S7" s="1072"/>
      <c r="T7" s="1072"/>
      <c r="U7" s="1072"/>
      <c r="V7" s="1072"/>
      <c r="W7" s="1072"/>
      <c r="X7" s="1072"/>
      <c r="Y7" s="1072"/>
      <c r="Z7" s="1072"/>
      <c r="AA7" s="1072"/>
      <c r="AB7" s="1072"/>
      <c r="AC7" s="1072"/>
      <c r="AD7" s="1072"/>
      <c r="AE7" s="1072"/>
      <c r="AF7" s="1072"/>
      <c r="AG7" s="1072"/>
      <c r="AH7" s="1072"/>
      <c r="AI7" s="1073"/>
    </row>
    <row r="8" spans="1:35" ht="15" customHeight="1" x14ac:dyDescent="0.2">
      <c r="A8" s="1067"/>
      <c r="B8" s="1067"/>
      <c r="C8" s="1068"/>
      <c r="D8" s="980" t="s">
        <v>142</v>
      </c>
      <c r="E8" s="981"/>
      <c r="F8" s="981"/>
      <c r="G8" s="981"/>
      <c r="H8" s="981"/>
      <c r="I8" s="981"/>
      <c r="J8" s="982"/>
      <c r="K8" s="986" t="s">
        <v>143</v>
      </c>
      <c r="L8" s="981"/>
      <c r="M8" s="981"/>
      <c r="N8" s="981"/>
      <c r="O8" s="981"/>
      <c r="P8" s="981"/>
      <c r="Q8" s="982"/>
      <c r="R8" s="980" t="s">
        <v>144</v>
      </c>
      <c r="S8" s="981"/>
      <c r="T8" s="981"/>
      <c r="U8" s="981"/>
      <c r="V8" s="981"/>
      <c r="W8" s="981"/>
      <c r="X8" s="982"/>
      <c r="Y8" s="980" t="s">
        <v>264</v>
      </c>
      <c r="Z8" s="981"/>
      <c r="AA8" s="981"/>
      <c r="AB8" s="981"/>
      <c r="AC8" s="981"/>
      <c r="AD8" s="981"/>
      <c r="AE8" s="981"/>
      <c r="AF8" s="981"/>
      <c r="AG8" s="981"/>
      <c r="AH8" s="981"/>
      <c r="AI8" s="982"/>
    </row>
    <row r="9" spans="1:35" ht="15" customHeight="1" x14ac:dyDescent="0.2">
      <c r="A9" s="1067"/>
      <c r="B9" s="1067"/>
      <c r="C9" s="1068"/>
      <c r="D9" s="1077" t="s">
        <v>528</v>
      </c>
      <c r="E9" s="1074" t="s">
        <v>279</v>
      </c>
      <c r="F9" s="1075"/>
      <c r="G9" s="1075"/>
      <c r="H9" s="1076"/>
      <c r="I9" s="1020" t="s">
        <v>280</v>
      </c>
      <c r="J9" s="1021"/>
      <c r="K9" s="1057" t="s">
        <v>528</v>
      </c>
      <c r="L9" s="1074" t="s">
        <v>279</v>
      </c>
      <c r="M9" s="1075"/>
      <c r="N9" s="1075"/>
      <c r="O9" s="1076"/>
      <c r="P9" s="1020" t="s">
        <v>280</v>
      </c>
      <c r="Q9" s="1021"/>
      <c r="R9" s="1057" t="s">
        <v>528</v>
      </c>
      <c r="S9" s="1074" t="s">
        <v>279</v>
      </c>
      <c r="T9" s="1075"/>
      <c r="U9" s="1075"/>
      <c r="V9" s="1076"/>
      <c r="W9" s="1020" t="s">
        <v>280</v>
      </c>
      <c r="X9" s="1021"/>
      <c r="Y9" s="1057" t="s">
        <v>528</v>
      </c>
      <c r="Z9" s="1074" t="s">
        <v>281</v>
      </c>
      <c r="AA9" s="1075"/>
      <c r="AB9" s="1075"/>
      <c r="AC9" s="1075"/>
      <c r="AD9" s="1075"/>
      <c r="AE9" s="1075"/>
      <c r="AF9" s="1075"/>
      <c r="AG9" s="1076"/>
      <c r="AH9" s="1020" t="s">
        <v>280</v>
      </c>
      <c r="AI9" s="1021"/>
    </row>
    <row r="10" spans="1:35" s="636" customFormat="1" ht="38.25" x14ac:dyDescent="0.2">
      <c r="A10" s="1069"/>
      <c r="B10" s="1069"/>
      <c r="C10" s="1070"/>
      <c r="D10" s="1078"/>
      <c r="E10" s="613" t="s">
        <v>179</v>
      </c>
      <c r="F10" s="615" t="s">
        <v>146</v>
      </c>
      <c r="G10" s="615" t="s">
        <v>181</v>
      </c>
      <c r="H10" s="614" t="s">
        <v>182</v>
      </c>
      <c r="I10" s="548" t="s">
        <v>207</v>
      </c>
      <c r="J10" s="548" t="s">
        <v>183</v>
      </c>
      <c r="K10" s="1058"/>
      <c r="L10" s="613" t="s">
        <v>179</v>
      </c>
      <c r="M10" s="615" t="s">
        <v>146</v>
      </c>
      <c r="N10" s="615" t="s">
        <v>181</v>
      </c>
      <c r="O10" s="614" t="s">
        <v>182</v>
      </c>
      <c r="P10" s="548" t="s">
        <v>207</v>
      </c>
      <c r="Q10" s="548" t="s">
        <v>183</v>
      </c>
      <c r="R10" s="1058"/>
      <c r="S10" s="613" t="s">
        <v>179</v>
      </c>
      <c r="T10" s="615" t="s">
        <v>146</v>
      </c>
      <c r="U10" s="615" t="s">
        <v>181</v>
      </c>
      <c r="V10" s="614" t="s">
        <v>182</v>
      </c>
      <c r="W10" s="548" t="s">
        <v>207</v>
      </c>
      <c r="X10" s="548" t="s">
        <v>183</v>
      </c>
      <c r="Y10" s="1058"/>
      <c r="Z10" s="613" t="s">
        <v>179</v>
      </c>
      <c r="AA10" s="310" t="s">
        <v>283</v>
      </c>
      <c r="AB10" s="615" t="s">
        <v>146</v>
      </c>
      <c r="AC10" s="310" t="s">
        <v>284</v>
      </c>
      <c r="AD10" s="615" t="s">
        <v>181</v>
      </c>
      <c r="AE10" s="310" t="s">
        <v>285</v>
      </c>
      <c r="AF10" s="615" t="s">
        <v>182</v>
      </c>
      <c r="AG10" s="181" t="s">
        <v>286</v>
      </c>
      <c r="AH10" s="548" t="s">
        <v>207</v>
      </c>
      <c r="AI10" s="633" t="s">
        <v>183</v>
      </c>
    </row>
    <row r="11" spans="1:35" ht="15" customHeight="1" x14ac:dyDescent="0.2">
      <c r="A11" s="1062"/>
      <c r="B11" s="1062"/>
      <c r="C11" s="291" t="s">
        <v>287</v>
      </c>
      <c r="D11" s="407">
        <v>1</v>
      </c>
      <c r="E11" s="386">
        <v>7.84957020775571E-2</v>
      </c>
      <c r="F11" s="387">
        <v>8.5893639871267705E-2</v>
      </c>
      <c r="G11" s="387">
        <v>0.65342311313283796</v>
      </c>
      <c r="H11" s="387">
        <v>0.182187544918339</v>
      </c>
      <c r="I11" s="388">
        <v>0.16438934194882482</v>
      </c>
      <c r="J11" s="387">
        <v>0.83561065805117696</v>
      </c>
      <c r="K11" s="406">
        <v>1</v>
      </c>
      <c r="L11" s="387">
        <v>0.14605171507242901</v>
      </c>
      <c r="M11" s="387">
        <v>0.26605501158396599</v>
      </c>
      <c r="N11" s="387">
        <v>0.51797603254807001</v>
      </c>
      <c r="O11" s="387">
        <v>6.9917240795628804E-2</v>
      </c>
      <c r="P11" s="388">
        <v>0.41210672665639503</v>
      </c>
      <c r="Q11" s="389">
        <v>0.58789327334369879</v>
      </c>
      <c r="R11" s="406">
        <v>1</v>
      </c>
      <c r="S11" s="387">
        <v>0.134625900663285</v>
      </c>
      <c r="T11" s="387">
        <v>0.217015215872535</v>
      </c>
      <c r="U11" s="387">
        <v>0.595392630018729</v>
      </c>
      <c r="V11" s="387">
        <v>5.2966253445415203E-2</v>
      </c>
      <c r="W11" s="388">
        <v>0.35164111653581998</v>
      </c>
      <c r="X11" s="389">
        <v>0.64835888346414416</v>
      </c>
      <c r="Y11" s="406">
        <v>1</v>
      </c>
      <c r="Z11" s="387">
        <v>0.17424998871997699</v>
      </c>
      <c r="AA11" s="387">
        <v>7.2565810295083001E-3</v>
      </c>
      <c r="AB11" s="387">
        <v>0.40002395792464901</v>
      </c>
      <c r="AC11" s="387">
        <v>6.5083674633990996E-3</v>
      </c>
      <c r="AD11" s="387">
        <v>0.369476949371983</v>
      </c>
      <c r="AE11" s="387">
        <v>8.1664634811992095E-3</v>
      </c>
      <c r="AF11" s="399">
        <v>5.6249103983404297E-2</v>
      </c>
      <c r="AG11" s="387">
        <v>3.4115576063531998E-3</v>
      </c>
      <c r="AH11" s="388">
        <v>0.57427394664462605</v>
      </c>
      <c r="AI11" s="389">
        <v>0.42572605335538727</v>
      </c>
    </row>
    <row r="12" spans="1:35" ht="15" customHeight="1" x14ac:dyDescent="0.2">
      <c r="A12" s="1063"/>
      <c r="B12" s="1063"/>
      <c r="C12" s="292" t="s">
        <v>288</v>
      </c>
      <c r="D12" s="390">
        <v>0.48910945743405088</v>
      </c>
      <c r="E12" s="391">
        <v>9.2975291304351698E-2</v>
      </c>
      <c r="F12" s="391">
        <v>9.6699298075842197E-2</v>
      </c>
      <c r="G12" s="391">
        <v>0.65794562329728701</v>
      </c>
      <c r="H12" s="392">
        <v>0.152379787322343</v>
      </c>
      <c r="I12" s="393">
        <v>0.18967458938019388</v>
      </c>
      <c r="J12" s="394">
        <v>0.81032541061963004</v>
      </c>
      <c r="K12" s="395">
        <v>0.49006638841352351</v>
      </c>
      <c r="L12" s="394">
        <v>0.128861124990861</v>
      </c>
      <c r="M12" s="391">
        <v>0.25608053794450603</v>
      </c>
      <c r="N12" s="391">
        <v>0.53554653688339005</v>
      </c>
      <c r="O12" s="394">
        <v>7.9511800181154599E-2</v>
      </c>
      <c r="P12" s="393">
        <v>0.38494166293536702</v>
      </c>
      <c r="Q12" s="396">
        <v>0.6150583370645446</v>
      </c>
      <c r="R12" s="395">
        <v>0.49060735499849462</v>
      </c>
      <c r="S12" s="397">
        <v>0.13062696336804799</v>
      </c>
      <c r="T12" s="394">
        <v>0.20938969237864399</v>
      </c>
      <c r="U12" s="391">
        <v>0.60158520967278195</v>
      </c>
      <c r="V12" s="394">
        <v>5.8398134580553401E-2</v>
      </c>
      <c r="W12" s="393">
        <v>0.34001665574669199</v>
      </c>
      <c r="X12" s="396">
        <v>0.65998334425333538</v>
      </c>
      <c r="Y12" s="395">
        <v>0.49144990514480502</v>
      </c>
      <c r="Z12" s="394">
        <v>0.133171108039464</v>
      </c>
      <c r="AA12" s="391">
        <v>7.2229293799267102E-3</v>
      </c>
      <c r="AB12" s="391">
        <v>0.36867509984378799</v>
      </c>
      <c r="AC12" s="391">
        <v>9.1204519987331308E-3</v>
      </c>
      <c r="AD12" s="391">
        <v>0.41894671111688098</v>
      </c>
      <c r="AE12" s="391">
        <v>1.0275496045828E-2</v>
      </c>
      <c r="AF12" s="391">
        <v>7.9207080999833396E-2</v>
      </c>
      <c r="AG12" s="392">
        <v>5.1405031829732202E-3</v>
      </c>
      <c r="AH12" s="393">
        <v>0.50184620788325196</v>
      </c>
      <c r="AI12" s="396">
        <v>0.4981537921167144</v>
      </c>
    </row>
    <row r="13" spans="1:35" ht="15" customHeight="1" x14ac:dyDescent="0.2">
      <c r="A13" s="1063"/>
      <c r="B13" s="1063"/>
      <c r="C13" s="8" t="s">
        <v>289</v>
      </c>
      <c r="D13" s="398">
        <v>0.51089054256594912</v>
      </c>
      <c r="E13" s="399">
        <v>6.4633429358559299E-2</v>
      </c>
      <c r="F13" s="399">
        <v>7.5548665397602202E-2</v>
      </c>
      <c r="G13" s="399">
        <v>0.64909341369907803</v>
      </c>
      <c r="H13" s="399">
        <v>0.210724491544585</v>
      </c>
      <c r="I13" s="400">
        <v>0.1401820947561615</v>
      </c>
      <c r="J13" s="399">
        <v>0.85981790524366297</v>
      </c>
      <c r="K13" s="390">
        <v>0.50993361158647654</v>
      </c>
      <c r="L13" s="399">
        <v>0.16257255269624399</v>
      </c>
      <c r="M13" s="399">
        <v>0.27564087562921402</v>
      </c>
      <c r="N13" s="399">
        <v>0.50109008228575003</v>
      </c>
      <c r="O13" s="401">
        <v>6.06964893886658E-2</v>
      </c>
      <c r="P13" s="400">
        <v>0.43821342832545801</v>
      </c>
      <c r="Q13" s="401">
        <v>0.56178657167441581</v>
      </c>
      <c r="R13" s="390">
        <v>0.50939264500150538</v>
      </c>
      <c r="S13" s="400">
        <v>0.138477365870873</v>
      </c>
      <c r="T13" s="399">
        <v>0.224359526687646</v>
      </c>
      <c r="U13" s="399">
        <v>0.58942841919932298</v>
      </c>
      <c r="V13" s="401">
        <v>4.7734688242178899E-2</v>
      </c>
      <c r="W13" s="400">
        <v>0.36283689255851903</v>
      </c>
      <c r="X13" s="401">
        <v>0.63716310744150184</v>
      </c>
      <c r="Y13" s="390">
        <v>0.50855009485519498</v>
      </c>
      <c r="Z13" s="400">
        <v>0.21394757646624299</v>
      </c>
      <c r="AA13" s="399">
        <v>9.31999042610537E-3</v>
      </c>
      <c r="AB13" s="399">
        <v>0.43031869876940998</v>
      </c>
      <c r="AC13" s="399">
        <v>8.8417708619104307E-3</v>
      </c>
      <c r="AD13" s="399">
        <v>0.32167062711771899</v>
      </c>
      <c r="AE13" s="399">
        <v>1.03440355019174E-2</v>
      </c>
      <c r="AF13" s="399">
        <v>3.4063097646593501E-2</v>
      </c>
      <c r="AG13" s="399">
        <v>3.6101637412613899E-3</v>
      </c>
      <c r="AH13" s="400">
        <v>0.64426627523565294</v>
      </c>
      <c r="AI13" s="401">
        <v>0.35573372476431248</v>
      </c>
    </row>
    <row r="14" spans="1:35" ht="15" customHeight="1" x14ac:dyDescent="0.2">
      <c r="A14" s="1064"/>
      <c r="B14" s="1064"/>
      <c r="C14" s="290" t="s">
        <v>290</v>
      </c>
      <c r="D14" s="402">
        <v>-2.1781085131898248E-2</v>
      </c>
      <c r="E14" s="171">
        <v>2.8341861945792399E-2</v>
      </c>
      <c r="F14" s="171">
        <v>2.1150632678239994E-2</v>
      </c>
      <c r="G14" s="171">
        <v>8.8522095982089821E-3</v>
      </c>
      <c r="H14" s="171">
        <v>-5.8344704222242E-2</v>
      </c>
      <c r="I14" s="172">
        <v>4.9492494624032379E-2</v>
      </c>
      <c r="J14" s="176">
        <v>-4.9492494624032934E-2</v>
      </c>
      <c r="K14" s="395">
        <v>-1.986722317295303E-2</v>
      </c>
      <c r="L14" s="171">
        <v>-3.371142770538299E-2</v>
      </c>
      <c r="M14" s="171">
        <v>-1.9560337684707996E-2</v>
      </c>
      <c r="N14" s="171">
        <v>3.4456454597640018E-2</v>
      </c>
      <c r="O14" s="171">
        <v>1.8815310792488799E-2</v>
      </c>
      <c r="P14" s="177">
        <v>-5.3271765390090986E-2</v>
      </c>
      <c r="Q14" s="173">
        <v>5.3271765390128789E-2</v>
      </c>
      <c r="R14" s="395">
        <v>-1.8785290003010768E-2</v>
      </c>
      <c r="S14" s="171">
        <v>-7.8504025028250102E-3</v>
      </c>
      <c r="T14" s="171">
        <v>-1.4969834309002006E-2</v>
      </c>
      <c r="U14" s="171">
        <v>1.2156790473458967E-2</v>
      </c>
      <c r="V14" s="171">
        <v>1.0663446338374502E-2</v>
      </c>
      <c r="W14" s="172">
        <v>-2.2820236811827044E-2</v>
      </c>
      <c r="X14" s="176">
        <v>2.2820236811833539E-2</v>
      </c>
      <c r="Y14" s="395">
        <v>-1.7100189710389957E-2</v>
      </c>
      <c r="Z14" s="177">
        <v>-8.0776468426778991E-2</v>
      </c>
      <c r="AA14" s="171">
        <v>-2.0970610461786597E-3</v>
      </c>
      <c r="AB14" s="171">
        <v>-6.164359892562199E-2</v>
      </c>
      <c r="AC14" s="171">
        <v>2.7868113682270011E-4</v>
      </c>
      <c r="AD14" s="171">
        <v>9.7276083999161989E-2</v>
      </c>
      <c r="AE14" s="171">
        <v>-6.8539456089400028E-5</v>
      </c>
      <c r="AF14" s="171">
        <v>4.5143983353239894E-2</v>
      </c>
      <c r="AG14" s="171">
        <v>1.5303394417118302E-3</v>
      </c>
      <c r="AH14" s="172">
        <v>-0.14242006735240098</v>
      </c>
      <c r="AI14" s="173">
        <v>0.14242006735240192</v>
      </c>
    </row>
    <row r="15" spans="1:35" x14ac:dyDescent="0.2">
      <c r="A15" s="1059" t="s">
        <v>291</v>
      </c>
      <c r="B15" s="1059" t="s">
        <v>292</v>
      </c>
      <c r="C15" s="202" t="s">
        <v>287</v>
      </c>
      <c r="D15" s="811">
        <v>9.6233725721974278E-2</v>
      </c>
      <c r="E15" s="387">
        <v>0.22367295258617201</v>
      </c>
      <c r="F15" s="387">
        <v>0.16240200322290699</v>
      </c>
      <c r="G15" s="387">
        <v>0.55900775078518194</v>
      </c>
      <c r="H15" s="387">
        <v>5.4917293405748802E-2</v>
      </c>
      <c r="I15" s="388">
        <v>0.38607495580907902</v>
      </c>
      <c r="J15" s="387">
        <v>0.61392504419093075</v>
      </c>
      <c r="K15" s="403">
        <v>9.6281742475924123E-2</v>
      </c>
      <c r="L15" s="387">
        <v>0.39604932621355698</v>
      </c>
      <c r="M15" s="387">
        <v>0.34616152394787902</v>
      </c>
      <c r="N15" s="387">
        <v>0.24500964945825801</v>
      </c>
      <c r="O15" s="387">
        <v>1.27795003802906E-2</v>
      </c>
      <c r="P15" s="388">
        <v>0.74221085016143595</v>
      </c>
      <c r="Q15" s="387">
        <v>0.25778914983854861</v>
      </c>
      <c r="R15" s="812">
        <v>9.7284815076912806E-2</v>
      </c>
      <c r="S15" s="387">
        <v>0.43626337417244598</v>
      </c>
      <c r="T15" s="387">
        <v>0.313093654905297</v>
      </c>
      <c r="U15" s="387">
        <v>0.24468924438512499</v>
      </c>
      <c r="V15" s="387">
        <v>5.9537265371129404E-3</v>
      </c>
      <c r="W15" s="388">
        <v>0.74935702907774293</v>
      </c>
      <c r="X15" s="387">
        <v>0.25064297092223792</v>
      </c>
      <c r="Y15" s="812">
        <v>0.10312882098251416</v>
      </c>
      <c r="Z15" s="387">
        <v>0.44203726465446602</v>
      </c>
      <c r="AA15" s="387">
        <v>2.91458834505041E-2</v>
      </c>
      <c r="AB15" s="387">
        <v>0.41610144846267499</v>
      </c>
      <c r="AC15" s="387">
        <v>2.0584591010387999E-2</v>
      </c>
      <c r="AD15" s="387">
        <v>0.13392390331357701</v>
      </c>
      <c r="AE15" s="387">
        <v>1.7250288036391798E-2</v>
      </c>
      <c r="AF15" s="387">
        <v>7.9373835692803409E-3</v>
      </c>
      <c r="AG15" s="387">
        <v>2.92134097590131E-3</v>
      </c>
      <c r="AH15" s="388">
        <v>0.85813871311714096</v>
      </c>
      <c r="AI15" s="389">
        <v>0.14186128688285735</v>
      </c>
    </row>
    <row r="16" spans="1:35" x14ac:dyDescent="0.2">
      <c r="A16" s="1060"/>
      <c r="B16" s="1060"/>
      <c r="C16" s="9" t="s">
        <v>288</v>
      </c>
      <c r="D16" s="269">
        <v>4.6616852895751945E-2</v>
      </c>
      <c r="E16" s="391">
        <v>0.26433200124267697</v>
      </c>
      <c r="F16" s="391">
        <v>0.17431240826901301</v>
      </c>
      <c r="G16" s="391">
        <v>0.52132073464681805</v>
      </c>
      <c r="H16" s="392">
        <v>4.0034855841505602E-2</v>
      </c>
      <c r="I16" s="393">
        <v>0.43864440951168998</v>
      </c>
      <c r="J16" s="394">
        <v>0.56135559048832362</v>
      </c>
      <c r="K16" s="404">
        <v>4.6738312469814809E-2</v>
      </c>
      <c r="L16" s="394">
        <v>0.371966326087602</v>
      </c>
      <c r="M16" s="391">
        <v>0.35581306709482102</v>
      </c>
      <c r="N16" s="394">
        <v>0.25766184322338798</v>
      </c>
      <c r="O16" s="394">
        <v>1.45587635941895E-2</v>
      </c>
      <c r="P16" s="393">
        <v>0.72777939318242302</v>
      </c>
      <c r="Q16" s="394">
        <v>0.27222060681757748</v>
      </c>
      <c r="R16" s="813">
        <v>4.7808585082464855E-2</v>
      </c>
      <c r="S16" s="394">
        <v>0.43037263204193299</v>
      </c>
      <c r="T16" s="394">
        <v>0.31531196207895901</v>
      </c>
      <c r="U16" s="391">
        <v>0.24756504913103899</v>
      </c>
      <c r="V16" s="392">
        <v>6.7503567480735804E-3</v>
      </c>
      <c r="W16" s="393">
        <v>0.74568459412089205</v>
      </c>
      <c r="X16" s="394">
        <v>0.25431540587911255</v>
      </c>
      <c r="Y16" s="813">
        <v>5.1081464251705781E-2</v>
      </c>
      <c r="Z16" s="391">
        <v>0.386387805862282</v>
      </c>
      <c r="AA16" s="391">
        <v>2.98593509061033E-2</v>
      </c>
      <c r="AB16" s="391">
        <v>0.44084378776405903</v>
      </c>
      <c r="AC16" s="391">
        <v>2.5947461568936601E-2</v>
      </c>
      <c r="AD16" s="391">
        <v>0.15947990976844501</v>
      </c>
      <c r="AE16" s="391">
        <v>2.2174065419382799E-2</v>
      </c>
      <c r="AF16" s="391">
        <v>1.32884966052139E-2</v>
      </c>
      <c r="AG16" s="392">
        <v>5.3878909605998204E-3</v>
      </c>
      <c r="AH16" s="393">
        <v>0.82723159362634102</v>
      </c>
      <c r="AI16" s="396">
        <v>0.17276840637365889</v>
      </c>
    </row>
    <row r="17" spans="1:35" x14ac:dyDescent="0.2">
      <c r="A17" s="1060"/>
      <c r="B17" s="1060"/>
      <c r="C17" s="9" t="s">
        <v>289</v>
      </c>
      <c r="D17" s="269">
        <v>4.961687282622438E-2</v>
      </c>
      <c r="E17" s="399">
        <v>0.18547230062770401</v>
      </c>
      <c r="F17" s="399">
        <v>0.15121174538646801</v>
      </c>
      <c r="G17" s="399">
        <v>0.594416070321098</v>
      </c>
      <c r="H17" s="399">
        <v>6.8899883664758604E-2</v>
      </c>
      <c r="I17" s="400">
        <v>0.33668404601417201</v>
      </c>
      <c r="J17" s="399">
        <v>0.66331595398585663</v>
      </c>
      <c r="K17" s="405">
        <v>4.9543430006110951E-2</v>
      </c>
      <c r="L17" s="399">
        <v>0.418768762170249</v>
      </c>
      <c r="M17" s="399">
        <v>0.33705644504313598</v>
      </c>
      <c r="N17" s="399">
        <v>0.23307381486726</v>
      </c>
      <c r="O17" s="401">
        <v>1.1100977919350699E-2</v>
      </c>
      <c r="P17" s="400">
        <v>0.75582520721338498</v>
      </c>
      <c r="Q17" s="399">
        <v>0.24417479278661069</v>
      </c>
      <c r="R17" s="814">
        <v>4.9476229994448201E-2</v>
      </c>
      <c r="S17" s="399">
        <v>0.44195556305543299</v>
      </c>
      <c r="T17" s="399">
        <v>0.31095011795306499</v>
      </c>
      <c r="U17" s="399">
        <v>0.24191037146189501</v>
      </c>
      <c r="V17" s="399">
        <v>5.1839475296130803E-3</v>
      </c>
      <c r="W17" s="400">
        <v>0.75290568100849797</v>
      </c>
      <c r="X17" s="399">
        <v>0.24709431899150808</v>
      </c>
      <c r="Y17" s="814">
        <v>5.2047356730808271E-2</v>
      </c>
      <c r="Z17" s="399">
        <v>0.496653983321312</v>
      </c>
      <c r="AA17" s="399">
        <v>3.5775644466388999E-2</v>
      </c>
      <c r="AB17" s="399">
        <v>0.39181827636877098</v>
      </c>
      <c r="AC17" s="399">
        <v>2.7161068052972501E-2</v>
      </c>
      <c r="AD17" s="399">
        <v>0.108842164064214</v>
      </c>
      <c r="AE17" s="399">
        <v>1.9874278979017099E-2</v>
      </c>
      <c r="AF17" s="399">
        <v>2.6855762456996501E-3</v>
      </c>
      <c r="AG17" s="399">
        <v>2.48087493585653E-3</v>
      </c>
      <c r="AH17" s="400">
        <v>0.88847225969008292</v>
      </c>
      <c r="AI17" s="401">
        <v>0.11152774030991365</v>
      </c>
    </row>
    <row r="18" spans="1:35" x14ac:dyDescent="0.2">
      <c r="A18" s="1060"/>
      <c r="B18" s="1061"/>
      <c r="C18" s="203" t="s">
        <v>290</v>
      </c>
      <c r="D18" s="270">
        <v>-3.0000199304724348E-3</v>
      </c>
      <c r="E18" s="171">
        <v>7.8859700614972966E-2</v>
      </c>
      <c r="F18" s="171">
        <v>2.3100662882545003E-2</v>
      </c>
      <c r="G18" s="171">
        <v>-7.3095335674279949E-2</v>
      </c>
      <c r="H18" s="171">
        <v>-2.8865027823253002E-2</v>
      </c>
      <c r="I18" s="172">
        <v>0.10196036349751797</v>
      </c>
      <c r="J18" s="171">
        <v>-0.10196036349753301</v>
      </c>
      <c r="K18" s="815">
        <v>-2.8051175362961422E-3</v>
      </c>
      <c r="L18" s="171">
        <v>-4.6802436082647003E-2</v>
      </c>
      <c r="M18" s="171">
        <v>1.8756622051685046E-2</v>
      </c>
      <c r="N18" s="171">
        <v>2.4588028356127972E-2</v>
      </c>
      <c r="O18" s="171">
        <v>3.4577856748388008E-3</v>
      </c>
      <c r="P18" s="172">
        <v>-2.8045814030961957E-2</v>
      </c>
      <c r="Q18" s="171">
        <v>2.8045814030966787E-2</v>
      </c>
      <c r="R18" s="813">
        <v>-1.6676449119833459E-3</v>
      </c>
      <c r="S18" s="171">
        <v>-1.1582931013499997E-2</v>
      </c>
      <c r="T18" s="171">
        <v>4.361844125894021E-3</v>
      </c>
      <c r="U18" s="171">
        <v>5.6546776691439871E-3</v>
      </c>
      <c r="V18" s="171">
        <v>1.5664092184605001E-3</v>
      </c>
      <c r="W18" s="172">
        <v>-7.2210868876059209E-3</v>
      </c>
      <c r="X18" s="171">
        <v>7.2210868876044776E-3</v>
      </c>
      <c r="Y18" s="813">
        <v>-9.6589247910248976E-4</v>
      </c>
      <c r="Z18" s="171">
        <v>-0.11026617745903</v>
      </c>
      <c r="AA18" s="171">
        <v>-5.9162935602856993E-3</v>
      </c>
      <c r="AB18" s="171">
        <v>4.9025511395288046E-2</v>
      </c>
      <c r="AC18" s="171">
        <v>-1.2136064840359007E-3</v>
      </c>
      <c r="AD18" s="171">
        <v>5.0637745704231005E-2</v>
      </c>
      <c r="AE18" s="171">
        <v>2.2997864403657003E-3</v>
      </c>
      <c r="AF18" s="171">
        <v>1.060292035951425E-2</v>
      </c>
      <c r="AG18" s="171">
        <v>2.9070160247432904E-3</v>
      </c>
      <c r="AH18" s="172">
        <v>-6.12406660637419E-2</v>
      </c>
      <c r="AI18" s="173">
        <v>6.1240666063745244E-2</v>
      </c>
    </row>
    <row r="19" spans="1:35" x14ac:dyDescent="0.2">
      <c r="A19" s="1060"/>
      <c r="B19" s="1059" t="s">
        <v>293</v>
      </c>
      <c r="C19" s="184" t="s">
        <v>287</v>
      </c>
      <c r="D19" s="811">
        <v>0.13850580374000587</v>
      </c>
      <c r="E19" s="387">
        <v>0.13185045462115799</v>
      </c>
      <c r="F19" s="387">
        <v>0.12242240236402099</v>
      </c>
      <c r="G19" s="387">
        <v>0.62641953516055404</v>
      </c>
      <c r="H19" s="387">
        <v>0.119307607854318</v>
      </c>
      <c r="I19" s="388">
        <v>0.25427285698517899</v>
      </c>
      <c r="J19" s="387">
        <v>0.74572714301487208</v>
      </c>
      <c r="K19" s="403">
        <v>0.13868040084508615</v>
      </c>
      <c r="L19" s="387">
        <v>0.24118705319352099</v>
      </c>
      <c r="M19" s="387">
        <v>0.321932799278912</v>
      </c>
      <c r="N19" s="387">
        <v>0.39670288126521802</v>
      </c>
      <c r="O19" s="387">
        <v>4.0177266262288902E-2</v>
      </c>
      <c r="P19" s="388">
        <v>0.56311985247243301</v>
      </c>
      <c r="Q19" s="387">
        <v>0.43688014752750692</v>
      </c>
      <c r="R19" s="812">
        <v>0.13950860987994829</v>
      </c>
      <c r="S19" s="387">
        <v>0.24706536821783801</v>
      </c>
      <c r="T19" s="387">
        <v>0.28779737929855098</v>
      </c>
      <c r="U19" s="387">
        <v>0.43893958830589203</v>
      </c>
      <c r="V19" s="387">
        <v>2.6197664177677001E-2</v>
      </c>
      <c r="W19" s="388">
        <v>0.53486274751638896</v>
      </c>
      <c r="X19" s="387">
        <v>0.46513725248356902</v>
      </c>
      <c r="Y19" s="812">
        <v>0.10270454821022769</v>
      </c>
      <c r="Z19" s="387">
        <v>0.27267073906917</v>
      </c>
      <c r="AA19" s="387">
        <v>3.0535262553856399E-2</v>
      </c>
      <c r="AB19" s="387">
        <v>0.42366041564276502</v>
      </c>
      <c r="AC19" s="387">
        <v>1.8661220975235E-2</v>
      </c>
      <c r="AD19" s="387">
        <v>0.26816783803990601</v>
      </c>
      <c r="AE19" s="387">
        <v>2.3907571393814199E-2</v>
      </c>
      <c r="AF19" s="387">
        <v>3.5501007248160202E-2</v>
      </c>
      <c r="AG19" s="387">
        <v>7.1532612202482001E-3</v>
      </c>
      <c r="AH19" s="388">
        <v>0.69633115471193507</v>
      </c>
      <c r="AI19" s="389">
        <v>0.3036688452880662</v>
      </c>
    </row>
    <row r="20" spans="1:35" x14ac:dyDescent="0.2">
      <c r="A20" s="1060"/>
      <c r="B20" s="1060"/>
      <c r="C20" s="9" t="s">
        <v>288</v>
      </c>
      <c r="D20" s="269">
        <v>6.8225396886112857E-2</v>
      </c>
      <c r="E20" s="391">
        <v>0.15663395287849</v>
      </c>
      <c r="F20" s="391">
        <v>0.13671714104480501</v>
      </c>
      <c r="G20" s="391">
        <v>0.61204552809227597</v>
      </c>
      <c r="H20" s="392">
        <v>9.4603377984439796E-2</v>
      </c>
      <c r="I20" s="393">
        <v>0.293351093923295</v>
      </c>
      <c r="J20" s="394">
        <v>0.70664890607671582</v>
      </c>
      <c r="K20" s="404">
        <v>6.8461085654041048E-2</v>
      </c>
      <c r="L20" s="394">
        <v>0.222779412400577</v>
      </c>
      <c r="M20" s="391">
        <v>0.32078207167295197</v>
      </c>
      <c r="N20" s="391">
        <v>0.41107423980862601</v>
      </c>
      <c r="O20" s="394">
        <v>4.5364276117849697E-2</v>
      </c>
      <c r="P20" s="393">
        <v>0.543561484073529</v>
      </c>
      <c r="Q20" s="394">
        <v>0.45643851592647572</v>
      </c>
      <c r="R20" s="813">
        <v>6.8405947972700859E-2</v>
      </c>
      <c r="S20" s="394">
        <v>0.24176096150092299</v>
      </c>
      <c r="T20" s="391">
        <v>0.28328368482892402</v>
      </c>
      <c r="U20" s="391">
        <v>0.44645595749359301</v>
      </c>
      <c r="V20" s="391">
        <v>2.8499396176558899E-2</v>
      </c>
      <c r="W20" s="397">
        <v>0.52504464632984704</v>
      </c>
      <c r="X20" s="391">
        <v>0.4749553536701519</v>
      </c>
      <c r="Y20" s="813">
        <v>5.1424885066347847E-2</v>
      </c>
      <c r="Z20" s="391">
        <v>0.20977638021356099</v>
      </c>
      <c r="AA20" s="391">
        <v>2.3785080373051E-2</v>
      </c>
      <c r="AB20" s="391">
        <v>0.42755147997845699</v>
      </c>
      <c r="AC20" s="391">
        <v>2.7798801764035999E-2</v>
      </c>
      <c r="AD20" s="391">
        <v>0.31663908430600402</v>
      </c>
      <c r="AE20" s="391">
        <v>2.6303549691628798E-2</v>
      </c>
      <c r="AF20" s="391">
        <v>4.6033055501981099E-2</v>
      </c>
      <c r="AG20" s="392">
        <v>8.9952636249404604E-3</v>
      </c>
      <c r="AH20" s="393">
        <v>0.63732786019201804</v>
      </c>
      <c r="AI20" s="396">
        <v>0.36267213980798513</v>
      </c>
    </row>
    <row r="21" spans="1:35" x14ac:dyDescent="0.2">
      <c r="A21" s="1060"/>
      <c r="B21" s="1060"/>
      <c r="C21" s="9" t="s">
        <v>289</v>
      </c>
      <c r="D21" s="269">
        <v>7.0280406853886451E-2</v>
      </c>
      <c r="E21" s="399">
        <v>0.107791629686518</v>
      </c>
      <c r="F21" s="399">
        <v>0.108545644053451</v>
      </c>
      <c r="G21" s="399">
        <v>0.64037324403858098</v>
      </c>
      <c r="H21" s="399">
        <v>0.143289482221406</v>
      </c>
      <c r="I21" s="400">
        <v>0.216337273739969</v>
      </c>
      <c r="J21" s="399">
        <v>0.78366272625998701</v>
      </c>
      <c r="K21" s="405">
        <v>7.0219315191043866E-2</v>
      </c>
      <c r="L21" s="399">
        <v>0.25913378294427603</v>
      </c>
      <c r="M21" s="399">
        <v>0.32305471368357702</v>
      </c>
      <c r="N21" s="399">
        <v>0.382691368827</v>
      </c>
      <c r="O21" s="401">
        <v>3.5120134545133602E-2</v>
      </c>
      <c r="P21" s="400">
        <v>0.58218849662785299</v>
      </c>
      <c r="Q21" s="399">
        <v>0.41781150337213357</v>
      </c>
      <c r="R21" s="814">
        <v>7.1102661907246942E-2</v>
      </c>
      <c r="S21" s="399">
        <v>0.25216859445679501</v>
      </c>
      <c r="T21" s="399">
        <v>0.29213988267006402</v>
      </c>
      <c r="U21" s="399">
        <v>0.43170829279876499</v>
      </c>
      <c r="V21" s="399">
        <v>2.3983230074381998E-2</v>
      </c>
      <c r="W21" s="400">
        <v>0.54430847712685904</v>
      </c>
      <c r="X21" s="399">
        <v>0.45569152287314701</v>
      </c>
      <c r="Y21" s="814">
        <v>5.1279663143880223E-2</v>
      </c>
      <c r="Z21" s="399">
        <v>0.335743212193583</v>
      </c>
      <c r="AA21" s="399">
        <v>3.5664750515308902E-2</v>
      </c>
      <c r="AB21" s="399">
        <v>0.41975833197097601</v>
      </c>
      <c r="AC21" s="399">
        <v>2.1745803644459698E-2</v>
      </c>
      <c r="AD21" s="399">
        <v>0.21955932317382901</v>
      </c>
      <c r="AE21" s="399">
        <v>2.9080002066146599E-2</v>
      </c>
      <c r="AF21" s="399">
        <v>2.4939132661614499E-2</v>
      </c>
      <c r="AG21" s="399">
        <v>8.4936692917615495E-3</v>
      </c>
      <c r="AH21" s="400">
        <v>0.75550154416455895</v>
      </c>
      <c r="AI21" s="401">
        <v>0.2444984558354435</v>
      </c>
    </row>
    <row r="22" spans="1:35" x14ac:dyDescent="0.2">
      <c r="A22" s="1060"/>
      <c r="B22" s="1061"/>
      <c r="C22" s="203" t="s">
        <v>290</v>
      </c>
      <c r="D22" s="270">
        <v>-2.0550099677735939E-3</v>
      </c>
      <c r="E22" s="171">
        <v>4.8842323191972001E-2</v>
      </c>
      <c r="F22" s="171">
        <v>2.8171496991354003E-2</v>
      </c>
      <c r="G22" s="171">
        <v>-2.832771594630501E-2</v>
      </c>
      <c r="H22" s="171">
        <v>-4.8686104236966204E-2</v>
      </c>
      <c r="I22" s="172">
        <v>7.7013820183326004E-2</v>
      </c>
      <c r="J22" s="171">
        <v>-7.7013820183271187E-2</v>
      </c>
      <c r="K22" s="815">
        <v>-1.7582295370028173E-3</v>
      </c>
      <c r="L22" s="171">
        <v>-3.6354370543699027E-2</v>
      </c>
      <c r="M22" s="171">
        <v>-2.2726420106250478E-3</v>
      </c>
      <c r="N22" s="171">
        <v>2.8382870981626007E-2</v>
      </c>
      <c r="O22" s="171">
        <v>1.0244141572716095E-2</v>
      </c>
      <c r="P22" s="172">
        <v>-3.8627012554323992E-2</v>
      </c>
      <c r="Q22" s="171">
        <v>3.8627012554342144E-2</v>
      </c>
      <c r="R22" s="813">
        <v>-2.6967139345460828E-3</v>
      </c>
      <c r="S22" s="171">
        <v>-1.040763295587202E-2</v>
      </c>
      <c r="T22" s="171">
        <v>-8.8561978411400011E-3</v>
      </c>
      <c r="U22" s="171">
        <v>1.4747664694828022E-2</v>
      </c>
      <c r="V22" s="171">
        <v>4.5161661021769009E-3</v>
      </c>
      <c r="W22" s="174">
        <v>-1.9263830797011994E-2</v>
      </c>
      <c r="X22" s="262">
        <v>1.9263830797004888E-2</v>
      </c>
      <c r="Y22" s="813">
        <v>1.4522192246762405E-4</v>
      </c>
      <c r="Z22" s="171">
        <v>-0.12596683198002201</v>
      </c>
      <c r="AA22" s="171">
        <v>-1.1879670142257902E-2</v>
      </c>
      <c r="AB22" s="171">
        <v>7.7931480074809878E-3</v>
      </c>
      <c r="AC22" s="171">
        <v>6.0529981195763007E-3</v>
      </c>
      <c r="AD22" s="171">
        <v>9.7079761132175008E-2</v>
      </c>
      <c r="AE22" s="171">
        <v>-2.7764523745178009E-3</v>
      </c>
      <c r="AF22" s="171">
        <v>2.10939228403666E-2</v>
      </c>
      <c r="AG22" s="171">
        <v>5.0159433317891085E-4</v>
      </c>
      <c r="AH22" s="172">
        <v>-0.11817368397254091</v>
      </c>
      <c r="AI22" s="173">
        <v>0.11817368397254163</v>
      </c>
    </row>
    <row r="23" spans="1:35" x14ac:dyDescent="0.2">
      <c r="A23" s="1060"/>
      <c r="B23" s="1059" t="s">
        <v>300</v>
      </c>
      <c r="C23" s="202" t="s">
        <v>287</v>
      </c>
      <c r="D23" s="811">
        <v>0.23853207243591615</v>
      </c>
      <c r="E23" s="387">
        <v>7.3396259711023995E-2</v>
      </c>
      <c r="F23" s="387">
        <v>8.8932123991731005E-2</v>
      </c>
      <c r="G23" s="387">
        <v>0.66432650471191501</v>
      </c>
      <c r="H23" s="387">
        <v>0.17334511158536101</v>
      </c>
      <c r="I23" s="388">
        <v>0.16232838370275499</v>
      </c>
      <c r="J23" s="387">
        <v>0.83767161629727604</v>
      </c>
      <c r="K23" s="403">
        <v>0.23835732430142273</v>
      </c>
      <c r="L23" s="387">
        <v>0.138674323303211</v>
      </c>
      <c r="M23" s="387">
        <v>0.27554580619090102</v>
      </c>
      <c r="N23" s="387">
        <v>0.520435921827476</v>
      </c>
      <c r="O23" s="387">
        <v>6.5343948678327199E-2</v>
      </c>
      <c r="P23" s="388">
        <v>0.41422012949411202</v>
      </c>
      <c r="Q23" s="387">
        <v>0.58577987050580316</v>
      </c>
      <c r="R23" s="812">
        <v>0.2385936161495851</v>
      </c>
      <c r="S23" s="387">
        <v>0.12681401234697101</v>
      </c>
      <c r="T23" s="387">
        <v>0.23096953749167701</v>
      </c>
      <c r="U23" s="387">
        <v>0.59383282505615698</v>
      </c>
      <c r="V23" s="387">
        <v>4.83836251051852E-2</v>
      </c>
      <c r="W23" s="388">
        <v>0.35778354983864802</v>
      </c>
      <c r="X23" s="387">
        <v>0.64221645016134221</v>
      </c>
      <c r="Y23" s="812">
        <v>0.16963975822386232</v>
      </c>
      <c r="Z23" s="387">
        <v>0.178827325828505</v>
      </c>
      <c r="AA23" s="387">
        <v>1.22020102622915E-2</v>
      </c>
      <c r="AB23" s="387">
        <v>0.40980780508617698</v>
      </c>
      <c r="AC23" s="387">
        <v>1.27714767412456E-2</v>
      </c>
      <c r="AD23" s="387">
        <v>0.35766023597263902</v>
      </c>
      <c r="AE23" s="387">
        <v>1.4790806009528401E-2</v>
      </c>
      <c r="AF23" s="387">
        <v>5.3704633112678098E-2</v>
      </c>
      <c r="AG23" s="387">
        <v>6.6183407441945102E-3</v>
      </c>
      <c r="AH23" s="388">
        <v>0.588635130914682</v>
      </c>
      <c r="AI23" s="389">
        <v>0.41136486908531711</v>
      </c>
    </row>
    <row r="24" spans="1:35" x14ac:dyDescent="0.2">
      <c r="A24" s="1060"/>
      <c r="B24" s="1060"/>
      <c r="C24" s="9" t="s">
        <v>288</v>
      </c>
      <c r="D24" s="269">
        <v>0.11636815479420612</v>
      </c>
      <c r="E24" s="391">
        <v>8.82457208213972E-2</v>
      </c>
      <c r="F24" s="391">
        <v>0.10154583482868999</v>
      </c>
      <c r="G24" s="391">
        <v>0.66886049483027699</v>
      </c>
      <c r="H24" s="392">
        <v>0.14134794951965601</v>
      </c>
      <c r="I24" s="393">
        <v>0.18979155565008721</v>
      </c>
      <c r="J24" s="394">
        <v>0.810208444349933</v>
      </c>
      <c r="K24" s="404">
        <v>0.11652452087778897</v>
      </c>
      <c r="L24" s="394">
        <v>0.12094890373917</v>
      </c>
      <c r="M24" s="394">
        <v>0.26826756661039503</v>
      </c>
      <c r="N24" s="394">
        <v>0.53730336177564997</v>
      </c>
      <c r="O24" s="394">
        <v>7.3480167874732105E-2</v>
      </c>
      <c r="P24" s="393">
        <v>0.38921647034956502</v>
      </c>
      <c r="Q24" s="394">
        <v>0.61078352965038207</v>
      </c>
      <c r="R24" s="813">
        <v>0.11786075319090351</v>
      </c>
      <c r="S24" s="394">
        <v>0.12229438521138999</v>
      </c>
      <c r="T24" s="394">
        <v>0.226003242759068</v>
      </c>
      <c r="U24" s="391">
        <v>0.59803784737006005</v>
      </c>
      <c r="V24" s="391">
        <v>5.3664524659478401E-2</v>
      </c>
      <c r="W24" s="397">
        <v>0.34829762797045799</v>
      </c>
      <c r="X24" s="391">
        <v>0.6517023720295384</v>
      </c>
      <c r="Y24" s="813">
        <v>8.4626656212748022E-2</v>
      </c>
      <c r="Z24" s="391">
        <v>0.134949315359504</v>
      </c>
      <c r="AA24" s="391">
        <v>1.25483427364934E-2</v>
      </c>
      <c r="AB24" s="391">
        <v>0.39249838722354302</v>
      </c>
      <c r="AC24" s="391">
        <v>1.96007759835546E-2</v>
      </c>
      <c r="AD24" s="391">
        <v>0.39978088527865302</v>
      </c>
      <c r="AE24" s="391">
        <v>1.9473867411695499E-2</v>
      </c>
      <c r="AF24" s="391">
        <v>7.2771412138300406E-2</v>
      </c>
      <c r="AG24" s="392">
        <v>8.8400368754471201E-3</v>
      </c>
      <c r="AH24" s="393">
        <v>0.52744770258304707</v>
      </c>
      <c r="AI24" s="396">
        <v>0.47255229741695343</v>
      </c>
    </row>
    <row r="25" spans="1:35" x14ac:dyDescent="0.2">
      <c r="A25" s="1060"/>
      <c r="B25" s="1060"/>
      <c r="C25" s="9" t="s">
        <v>289</v>
      </c>
      <c r="D25" s="269">
        <v>0.1221639176417125</v>
      </c>
      <c r="E25" s="399">
        <v>5.9251294303390399E-2</v>
      </c>
      <c r="F25" s="399">
        <v>7.6916839253480196E-2</v>
      </c>
      <c r="G25" s="399">
        <v>0.66000761846371003</v>
      </c>
      <c r="H25" s="399">
        <v>0.20382424797943299</v>
      </c>
      <c r="I25" s="400">
        <v>0.1361681335568706</v>
      </c>
      <c r="J25" s="399">
        <v>0.86383186644314303</v>
      </c>
      <c r="K25" s="405">
        <v>0.12183280342362596</v>
      </c>
      <c r="L25" s="399">
        <v>0.15562744236489701</v>
      </c>
      <c r="M25" s="399">
        <v>0.28250693124199999</v>
      </c>
      <c r="N25" s="399">
        <v>0.50430340001754004</v>
      </c>
      <c r="O25" s="401">
        <v>5.7562226375505801E-2</v>
      </c>
      <c r="P25" s="400">
        <v>0.438134373606897</v>
      </c>
      <c r="Q25" s="399">
        <v>0.56186562639304583</v>
      </c>
      <c r="R25" s="814">
        <v>0.12073286295867702</v>
      </c>
      <c r="S25" s="399">
        <v>0.13122612223394201</v>
      </c>
      <c r="T25" s="399">
        <v>0.23581768921615701</v>
      </c>
      <c r="U25" s="399">
        <v>0.58972783586798305</v>
      </c>
      <c r="V25" s="399">
        <v>4.3228352681907403E-2</v>
      </c>
      <c r="W25" s="400">
        <v>0.36704381145009901</v>
      </c>
      <c r="X25" s="399">
        <v>0.63295618854989044</v>
      </c>
      <c r="Y25" s="814">
        <v>8.5013102011112951E-2</v>
      </c>
      <c r="Z25" s="399">
        <v>0.22250587912696301</v>
      </c>
      <c r="AA25" s="399">
        <v>1.6412871156506099E-2</v>
      </c>
      <c r="AB25" s="399">
        <v>0.42703853917363999</v>
      </c>
      <c r="AC25" s="399">
        <v>1.7967096903467001E-2</v>
      </c>
      <c r="AD25" s="399">
        <v>0.31573105536455098</v>
      </c>
      <c r="AE25" s="399">
        <v>1.90818065384874E-2</v>
      </c>
      <c r="AF25" s="399">
        <v>3.47245263348454E-2</v>
      </c>
      <c r="AG25" s="399">
        <v>7.9745532028057606E-3</v>
      </c>
      <c r="AH25" s="400">
        <v>0.64954441830060294</v>
      </c>
      <c r="AI25" s="401">
        <v>0.35045558169939639</v>
      </c>
    </row>
    <row r="26" spans="1:35" x14ac:dyDescent="0.2">
      <c r="A26" s="1060"/>
      <c r="B26" s="1061"/>
      <c r="C26" s="203" t="s">
        <v>290</v>
      </c>
      <c r="D26" s="270">
        <v>-5.7957628475063805E-3</v>
      </c>
      <c r="E26" s="171">
        <v>2.8994426518006801E-2</v>
      </c>
      <c r="F26" s="171">
        <v>2.4628995575209797E-2</v>
      </c>
      <c r="G26" s="171">
        <v>8.852876366566953E-3</v>
      </c>
      <c r="H26" s="171">
        <v>-6.247629845977698E-2</v>
      </c>
      <c r="I26" s="172">
        <v>5.3623422093216605E-2</v>
      </c>
      <c r="J26" s="171">
        <v>-5.3623422093210027E-2</v>
      </c>
      <c r="K26" s="815">
        <v>-5.3082825458369842E-3</v>
      </c>
      <c r="L26" s="171">
        <v>-3.4678538625727007E-2</v>
      </c>
      <c r="M26" s="171">
        <v>-1.4239364631604967E-2</v>
      </c>
      <c r="N26" s="171">
        <v>3.299996175810993E-2</v>
      </c>
      <c r="O26" s="171">
        <v>1.5917941499226304E-2</v>
      </c>
      <c r="P26" s="172">
        <v>-4.8917903257331974E-2</v>
      </c>
      <c r="Q26" s="171">
        <v>4.8917903257336248E-2</v>
      </c>
      <c r="R26" s="813">
        <v>-2.8721097677735091E-3</v>
      </c>
      <c r="S26" s="171">
        <v>-8.931737022552011E-3</v>
      </c>
      <c r="T26" s="171">
        <v>-9.81444645708901E-3</v>
      </c>
      <c r="U26" s="171">
        <v>8.3100115020769971E-3</v>
      </c>
      <c r="V26" s="171">
        <v>1.0436171977570997E-2</v>
      </c>
      <c r="W26" s="172">
        <v>-1.8746183479641021E-2</v>
      </c>
      <c r="X26" s="171">
        <v>1.874618347964796E-2</v>
      </c>
      <c r="Y26" s="813">
        <v>-3.8644579836492887E-4</v>
      </c>
      <c r="Z26" s="171">
        <v>-8.7556563767459017E-2</v>
      </c>
      <c r="AA26" s="171">
        <v>-3.864528420012699E-3</v>
      </c>
      <c r="AB26" s="171">
        <v>-3.4540151950096964E-2</v>
      </c>
      <c r="AC26" s="171">
        <v>1.6336790800875987E-3</v>
      </c>
      <c r="AD26" s="171">
        <v>8.4049829914102037E-2</v>
      </c>
      <c r="AE26" s="171">
        <v>3.9206087320809921E-4</v>
      </c>
      <c r="AF26" s="171">
        <v>3.8046885803455006E-2</v>
      </c>
      <c r="AG26" s="171">
        <v>8.654836726413595E-4</v>
      </c>
      <c r="AH26" s="172">
        <v>-0.12209671571755587</v>
      </c>
      <c r="AI26" s="173">
        <v>0.12209671571755704</v>
      </c>
    </row>
    <row r="27" spans="1:35" x14ac:dyDescent="0.2">
      <c r="A27" s="1060"/>
      <c r="B27" s="1059" t="s">
        <v>294</v>
      </c>
      <c r="C27" s="202" t="s">
        <v>287</v>
      </c>
      <c r="D27" s="811">
        <v>0.23678766684725772</v>
      </c>
      <c r="E27" s="387">
        <v>4.5512040621643303E-2</v>
      </c>
      <c r="F27" s="387">
        <v>6.5385954141203503E-2</v>
      </c>
      <c r="G27" s="387">
        <v>0.67362151542479598</v>
      </c>
      <c r="H27" s="387">
        <v>0.21548048981236601</v>
      </c>
      <c r="I27" s="388">
        <v>0.11089799476284681</v>
      </c>
      <c r="J27" s="387">
        <v>0.88910200523716199</v>
      </c>
      <c r="K27" s="403">
        <v>0.23675838313752443</v>
      </c>
      <c r="L27" s="387">
        <v>8.9926785479559998E-2</v>
      </c>
      <c r="M27" s="387">
        <v>0.24030441765121599</v>
      </c>
      <c r="N27" s="387">
        <v>0.584898329296759</v>
      </c>
      <c r="O27" s="387">
        <v>8.4870467572505701E-2</v>
      </c>
      <c r="P27" s="388">
        <v>0.33023120313077597</v>
      </c>
      <c r="Q27" s="387">
        <v>0.66976879686926472</v>
      </c>
      <c r="R27" s="812">
        <v>0.23550225334277169</v>
      </c>
      <c r="S27" s="387">
        <v>6.7641603098626199E-2</v>
      </c>
      <c r="T27" s="387">
        <v>0.18796772399624501</v>
      </c>
      <c r="U27" s="387">
        <v>0.67896982131512296</v>
      </c>
      <c r="V27" s="387">
        <v>6.5420851589973794E-2</v>
      </c>
      <c r="W27" s="388">
        <v>0.25560932709487122</v>
      </c>
      <c r="X27" s="387">
        <v>0.74439067290509675</v>
      </c>
      <c r="Y27" s="812">
        <v>0.22327869037908238</v>
      </c>
      <c r="Z27" s="387">
        <v>0.13109844078039501</v>
      </c>
      <c r="AA27" s="387">
        <v>9.7582440404125996E-3</v>
      </c>
      <c r="AB27" s="387">
        <v>0.398452834488842</v>
      </c>
      <c r="AC27" s="387">
        <v>1.2979392798764301E-2</v>
      </c>
      <c r="AD27" s="387">
        <v>0.41111584527337902</v>
      </c>
      <c r="AE27" s="387">
        <v>1.32542389538449E-2</v>
      </c>
      <c r="AF27" s="387">
        <v>5.93328794573992E-2</v>
      </c>
      <c r="AG27" s="387">
        <v>6.4646841674680803E-3</v>
      </c>
      <c r="AH27" s="388">
        <v>0.52955127526923707</v>
      </c>
      <c r="AI27" s="389">
        <v>0.4704487247307782</v>
      </c>
    </row>
    <row r="28" spans="1:35" x14ac:dyDescent="0.2">
      <c r="A28" s="1060"/>
      <c r="B28" s="1060"/>
      <c r="C28" s="9" t="s">
        <v>288</v>
      </c>
      <c r="D28" s="269">
        <v>0.11604853320433599</v>
      </c>
      <c r="E28" s="391">
        <v>5.4204894814184099E-2</v>
      </c>
      <c r="F28" s="391">
        <v>7.4859824862914495E-2</v>
      </c>
      <c r="G28" s="391">
        <v>0.68954002974390005</v>
      </c>
      <c r="H28" s="392">
        <v>0.181395250578995</v>
      </c>
      <c r="I28" s="393">
        <v>0.12906471967709859</v>
      </c>
      <c r="J28" s="394">
        <v>0.87093528032289502</v>
      </c>
      <c r="K28" s="404">
        <v>0.11628171932245372</v>
      </c>
      <c r="L28" s="394">
        <v>7.4244863475497802E-2</v>
      </c>
      <c r="M28" s="391">
        <v>0.226882276864392</v>
      </c>
      <c r="N28" s="391">
        <v>0.60310250297275403</v>
      </c>
      <c r="O28" s="392">
        <v>9.5770356687335495E-2</v>
      </c>
      <c r="P28" s="393">
        <v>0.3011271403398898</v>
      </c>
      <c r="Q28" s="394">
        <v>0.6988728596600895</v>
      </c>
      <c r="R28" s="813">
        <v>0.11487468514515538</v>
      </c>
      <c r="S28" s="394">
        <v>6.2959402871009998E-2</v>
      </c>
      <c r="T28" s="394">
        <v>0.177220096509245</v>
      </c>
      <c r="U28" s="391">
        <v>0.688758836334877</v>
      </c>
      <c r="V28" s="391">
        <v>7.1061664284873996E-2</v>
      </c>
      <c r="W28" s="397">
        <v>0.24017949938025501</v>
      </c>
      <c r="X28" s="391">
        <v>0.75982050061975104</v>
      </c>
      <c r="Y28" s="813">
        <v>0.10833270365772574</v>
      </c>
      <c r="Z28" s="391">
        <v>8.9373041202736106E-2</v>
      </c>
      <c r="AA28" s="391">
        <v>9.6307092882872494E-3</v>
      </c>
      <c r="AB28" s="391">
        <v>0.35394715227128898</v>
      </c>
      <c r="AC28" s="391">
        <v>1.7038599514424699E-2</v>
      </c>
      <c r="AD28" s="391">
        <v>0.475207458412503</v>
      </c>
      <c r="AE28" s="391">
        <v>1.7298667342193801E-2</v>
      </c>
      <c r="AF28" s="391">
        <v>8.1472348113482695E-2</v>
      </c>
      <c r="AG28" s="392">
        <v>1.0309861664394401E-2</v>
      </c>
      <c r="AH28" s="393">
        <v>0.44332019347402507</v>
      </c>
      <c r="AI28" s="396">
        <v>0.5566798065259857</v>
      </c>
    </row>
    <row r="29" spans="1:35" x14ac:dyDescent="0.2">
      <c r="A29" s="1060"/>
      <c r="B29" s="1060"/>
      <c r="C29" s="9" t="s">
        <v>289</v>
      </c>
      <c r="D29" s="269">
        <v>0.12073913364291967</v>
      </c>
      <c r="E29" s="399">
        <v>3.7156895541779901E-2</v>
      </c>
      <c r="F29" s="399">
        <v>5.6280134281060899E-2</v>
      </c>
      <c r="G29" s="399">
        <v>0.65832142023784601</v>
      </c>
      <c r="H29" s="401">
        <v>0.248241549939309</v>
      </c>
      <c r="I29" s="393">
        <v>9.34370298228408E-2</v>
      </c>
      <c r="J29" s="394">
        <v>0.90656297017715504</v>
      </c>
      <c r="K29" s="405">
        <v>0.12047666381506701</v>
      </c>
      <c r="L29" s="399">
        <v>0.105062669850587</v>
      </c>
      <c r="M29" s="399">
        <v>0.25325920539395502</v>
      </c>
      <c r="N29" s="399">
        <v>0.56732801694855395</v>
      </c>
      <c r="O29" s="399">
        <v>7.4350107806874496E-2</v>
      </c>
      <c r="P29" s="400">
        <v>0.35832187524454201</v>
      </c>
      <c r="Q29" s="399">
        <v>0.6416781247554284</v>
      </c>
      <c r="R29" s="814">
        <v>0.12062756819761714</v>
      </c>
      <c r="S29" s="399">
        <v>7.2100503207209801E-2</v>
      </c>
      <c r="T29" s="399">
        <v>0.19820278337840599</v>
      </c>
      <c r="U29" s="399">
        <v>0.66964765694530803</v>
      </c>
      <c r="V29" s="399">
        <v>6.0049056469082797E-2</v>
      </c>
      <c r="W29" s="400">
        <v>0.27030328658561581</v>
      </c>
      <c r="X29" s="399">
        <v>0.7296967134143908</v>
      </c>
      <c r="Y29" s="814">
        <v>0.11494598672135724</v>
      </c>
      <c r="Z29" s="394">
        <v>0.17042321823786399</v>
      </c>
      <c r="AA29" s="394">
        <v>1.40094198349988E-2</v>
      </c>
      <c r="AB29" s="394">
        <v>0.44039793427250601</v>
      </c>
      <c r="AC29" s="394">
        <v>1.6959557467840499E-2</v>
      </c>
      <c r="AD29" s="394">
        <v>0.35071166822300298</v>
      </c>
      <c r="AE29" s="394">
        <v>1.62183778554226E-2</v>
      </c>
      <c r="AF29" s="394">
        <v>3.8467179266637397E-2</v>
      </c>
      <c r="AG29" s="394">
        <v>6.7567072528500098E-3</v>
      </c>
      <c r="AH29" s="393">
        <v>0.61082115251036995</v>
      </c>
      <c r="AI29" s="396">
        <v>0.38917884748964038</v>
      </c>
    </row>
    <row r="30" spans="1:35" x14ac:dyDescent="0.2">
      <c r="A30" s="1060"/>
      <c r="B30" s="1061"/>
      <c r="C30" s="203" t="s">
        <v>290</v>
      </c>
      <c r="D30" s="270">
        <v>-4.6906004385836864E-3</v>
      </c>
      <c r="E30" s="171">
        <v>1.7047999272404198E-2</v>
      </c>
      <c r="F30" s="171">
        <v>1.8579690581853596E-2</v>
      </c>
      <c r="G30" s="171">
        <v>3.121860950605404E-2</v>
      </c>
      <c r="H30" s="173">
        <v>-6.6846299360313999E-2</v>
      </c>
      <c r="I30" s="177">
        <v>3.5627689854257794E-2</v>
      </c>
      <c r="J30" s="176">
        <v>-3.5627689854260014E-2</v>
      </c>
      <c r="K30" s="815">
        <v>-4.1949444926132895E-3</v>
      </c>
      <c r="L30" s="171">
        <v>-3.0817806375089199E-2</v>
      </c>
      <c r="M30" s="171">
        <v>-2.6376928529563026E-2</v>
      </c>
      <c r="N30" s="171">
        <v>3.5774486024200081E-2</v>
      </c>
      <c r="O30" s="171">
        <v>2.1420248880460999E-2</v>
      </c>
      <c r="P30" s="172">
        <v>-5.7194734904652211E-2</v>
      </c>
      <c r="Q30" s="171">
        <v>5.7194734904661093E-2</v>
      </c>
      <c r="R30" s="813">
        <v>-5.7528830524617575E-3</v>
      </c>
      <c r="S30" s="171">
        <v>-9.1411003361998033E-3</v>
      </c>
      <c r="T30" s="171">
        <v>-2.0982686869160994E-2</v>
      </c>
      <c r="U30" s="171">
        <v>1.9111179389568966E-2</v>
      </c>
      <c r="V30" s="171">
        <v>1.1012607815791199E-2</v>
      </c>
      <c r="W30" s="174">
        <v>-3.0123787205360797E-2</v>
      </c>
      <c r="X30" s="262">
        <v>3.0123787205360242E-2</v>
      </c>
      <c r="Y30" s="813">
        <v>-6.6132830636315004E-3</v>
      </c>
      <c r="Z30" s="176">
        <v>-8.1050177035127888E-2</v>
      </c>
      <c r="AA30" s="176">
        <v>-4.3787105467115502E-3</v>
      </c>
      <c r="AB30" s="176">
        <v>-8.645078200121703E-2</v>
      </c>
      <c r="AC30" s="176">
        <v>7.9042046584199693E-5</v>
      </c>
      <c r="AD30" s="176">
        <v>0.12449579018950002</v>
      </c>
      <c r="AE30" s="176">
        <v>1.0802894867712014E-3</v>
      </c>
      <c r="AF30" s="176">
        <v>4.3005168846845299E-2</v>
      </c>
      <c r="AG30" s="176">
        <v>3.5531544115443908E-3</v>
      </c>
      <c r="AH30" s="177">
        <v>-0.16750095903634488</v>
      </c>
      <c r="AI30" s="178">
        <v>0.16750095903634532</v>
      </c>
    </row>
    <row r="31" spans="1:35" x14ac:dyDescent="0.2">
      <c r="A31" s="1060"/>
      <c r="B31" s="1059" t="s">
        <v>295</v>
      </c>
      <c r="C31" s="202" t="s">
        <v>287</v>
      </c>
      <c r="D31" s="811">
        <v>0.16007076129963815</v>
      </c>
      <c r="E31" s="387">
        <v>3.63125199424E-2</v>
      </c>
      <c r="F31" s="387">
        <v>5.7557065113428903E-2</v>
      </c>
      <c r="G31" s="387">
        <v>0.67105963110612499</v>
      </c>
      <c r="H31" s="387">
        <v>0.235070783838009</v>
      </c>
      <c r="I31" s="388">
        <v>9.3869585055828902E-2</v>
      </c>
      <c r="J31" s="387">
        <v>0.90613041494413404</v>
      </c>
      <c r="K31" s="403">
        <v>0.15996810338448164</v>
      </c>
      <c r="L31" s="387">
        <v>7.0772045235986306E-2</v>
      </c>
      <c r="M31" s="387">
        <v>0.224487898103715</v>
      </c>
      <c r="N31" s="387">
        <v>0.60739866359221895</v>
      </c>
      <c r="O31" s="387">
        <v>9.7341393068040794E-2</v>
      </c>
      <c r="P31" s="388">
        <v>0.29525994333970129</v>
      </c>
      <c r="Q31" s="387">
        <v>0.70474005666025974</v>
      </c>
      <c r="R31" s="812">
        <v>0.1598569779135191</v>
      </c>
      <c r="S31" s="387">
        <v>4.3684121805948002E-2</v>
      </c>
      <c r="T31" s="387">
        <v>0.162171940524311</v>
      </c>
      <c r="U31" s="387">
        <v>0.71740857722398599</v>
      </c>
      <c r="V31" s="387">
        <v>7.6735360445753895E-2</v>
      </c>
      <c r="W31" s="388">
        <v>0.20585606233025899</v>
      </c>
      <c r="X31" s="387">
        <v>0.7941439376697399</v>
      </c>
      <c r="Y31" s="812">
        <v>0.19520469782561353</v>
      </c>
      <c r="Z31" s="387">
        <v>0.111676156427075</v>
      </c>
      <c r="AA31" s="387">
        <v>9.3794940343427408E-3</v>
      </c>
      <c r="AB31" s="387">
        <v>0.39013753971240001</v>
      </c>
      <c r="AC31" s="387">
        <v>1.5093263607149399E-2</v>
      </c>
      <c r="AD31" s="387">
        <v>0.42762542232437301</v>
      </c>
      <c r="AE31" s="387">
        <v>1.59994936690258E-2</v>
      </c>
      <c r="AF31" s="387">
        <v>7.0560881536141998E-2</v>
      </c>
      <c r="AG31" s="387">
        <v>8.9991040651740805E-3</v>
      </c>
      <c r="AH31" s="388">
        <v>0.50181369613947502</v>
      </c>
      <c r="AI31" s="389">
        <v>0.49818630386051499</v>
      </c>
    </row>
    <row r="32" spans="1:35" x14ac:dyDescent="0.2">
      <c r="A32" s="1060"/>
      <c r="B32" s="1060"/>
      <c r="C32" s="9" t="s">
        <v>288</v>
      </c>
      <c r="D32" s="269">
        <v>7.7991416296700547E-2</v>
      </c>
      <c r="E32" s="394">
        <v>4.1607980522892003E-2</v>
      </c>
      <c r="F32" s="394">
        <v>6.61170250869869E-2</v>
      </c>
      <c r="G32" s="394">
        <v>0.69067000174601501</v>
      </c>
      <c r="H32" s="394">
        <v>0.201604992644114</v>
      </c>
      <c r="I32" s="393">
        <v>0.10772500560987891</v>
      </c>
      <c r="J32" s="394">
        <v>0.89227499439012903</v>
      </c>
      <c r="K32" s="404">
        <v>7.8070239783412279E-2</v>
      </c>
      <c r="L32" s="394">
        <v>5.6214555662243697E-2</v>
      </c>
      <c r="M32" s="394">
        <v>0.206215769133196</v>
      </c>
      <c r="N32" s="394">
        <v>0.62504858186974299</v>
      </c>
      <c r="O32" s="394">
        <v>0.11252109333478499</v>
      </c>
      <c r="P32" s="393">
        <v>0.26243032479543971</v>
      </c>
      <c r="Q32" s="394">
        <v>0.73756967520452799</v>
      </c>
      <c r="R32" s="813">
        <v>7.8144472286789696E-2</v>
      </c>
      <c r="S32" s="394">
        <v>4.0647151644916897E-2</v>
      </c>
      <c r="T32" s="394">
        <v>0.14729125167757201</v>
      </c>
      <c r="U32" s="394">
        <v>0.72393906673922603</v>
      </c>
      <c r="V32" s="394">
        <v>8.8122529938282998E-2</v>
      </c>
      <c r="W32" s="393">
        <v>0.1879384033224889</v>
      </c>
      <c r="X32" s="394">
        <v>0.81206159667750899</v>
      </c>
      <c r="Y32" s="813">
        <v>9.4178205764715514E-2</v>
      </c>
      <c r="Z32" s="391">
        <v>7.3731421245439493E-2</v>
      </c>
      <c r="AA32" s="391">
        <v>1.12176864381938E-2</v>
      </c>
      <c r="AB32" s="391">
        <v>0.33680170433708201</v>
      </c>
      <c r="AC32" s="391">
        <v>1.8663219647015301E-2</v>
      </c>
      <c r="AD32" s="391">
        <v>0.482897221633103</v>
      </c>
      <c r="AE32" s="391">
        <v>2.18450040731171E-2</v>
      </c>
      <c r="AF32" s="391">
        <v>0.10656965278437</v>
      </c>
      <c r="AG32" s="392">
        <v>1.3642564718689699E-2</v>
      </c>
      <c r="AH32" s="393">
        <v>0.41053312558252153</v>
      </c>
      <c r="AI32" s="396">
        <v>0.58946687441747303</v>
      </c>
    </row>
    <row r="33" spans="1:35" x14ac:dyDescent="0.2">
      <c r="A33" s="1060"/>
      <c r="B33" s="1060"/>
      <c r="C33" s="9" t="s">
        <v>289</v>
      </c>
      <c r="D33" s="269">
        <v>8.2079345002940896E-2</v>
      </c>
      <c r="E33" s="399">
        <v>3.1280797642460202E-2</v>
      </c>
      <c r="F33" s="399">
        <v>4.9423430497354898E-2</v>
      </c>
      <c r="G33" s="399">
        <v>0.65242594707456503</v>
      </c>
      <c r="H33" s="401">
        <v>0.26686982478563598</v>
      </c>
      <c r="I33" s="400">
        <v>8.0704228139815093E-2</v>
      </c>
      <c r="J33" s="399">
        <v>0.91929577186020106</v>
      </c>
      <c r="K33" s="405">
        <v>8.1897863601066906E-2</v>
      </c>
      <c r="L33" s="399">
        <v>8.4649167931187999E-2</v>
      </c>
      <c r="M33" s="399">
        <v>0.24190605075580701</v>
      </c>
      <c r="N33" s="399">
        <v>0.59057364165029402</v>
      </c>
      <c r="O33" s="401">
        <v>8.2871139662685195E-2</v>
      </c>
      <c r="P33" s="400">
        <v>0.326555218686995</v>
      </c>
      <c r="Q33" s="399">
        <v>0.67344478131297925</v>
      </c>
      <c r="R33" s="814">
        <v>8.171250562672866E-2</v>
      </c>
      <c r="S33" s="399">
        <v>4.6588480554517198E-2</v>
      </c>
      <c r="T33" s="399">
        <v>0.176402853752016</v>
      </c>
      <c r="U33" s="399">
        <v>0.71116324607143899</v>
      </c>
      <c r="V33" s="401">
        <v>6.5845419622022297E-2</v>
      </c>
      <c r="W33" s="400">
        <v>0.2229913343065332</v>
      </c>
      <c r="X33" s="399">
        <v>0.77700866569346128</v>
      </c>
      <c r="Y33" s="814">
        <v>0.10102649206089788</v>
      </c>
      <c r="Z33" s="399">
        <v>0.14704873053832801</v>
      </c>
      <c r="AA33" s="399">
        <v>1.4070185293303099E-2</v>
      </c>
      <c r="AB33" s="399">
        <v>0.43985789697851402</v>
      </c>
      <c r="AC33" s="399">
        <v>2.1104742190843299E-2</v>
      </c>
      <c r="AD33" s="399">
        <v>0.37610033437867502</v>
      </c>
      <c r="AE33" s="399">
        <v>2.11551118278838E-2</v>
      </c>
      <c r="AF33" s="399">
        <v>3.6993038104481402E-2</v>
      </c>
      <c r="AG33" s="399">
        <v>8.6896830208715702E-3</v>
      </c>
      <c r="AH33" s="400">
        <v>0.58690662751684197</v>
      </c>
      <c r="AI33" s="401">
        <v>0.41309337248315642</v>
      </c>
    </row>
    <row r="34" spans="1:35" x14ac:dyDescent="0.2">
      <c r="A34" s="1060"/>
      <c r="B34" s="1061"/>
      <c r="C34" s="203" t="s">
        <v>290</v>
      </c>
      <c r="D34" s="270">
        <v>-4.0879287062403485E-3</v>
      </c>
      <c r="E34" s="171">
        <v>1.0327182880431801E-2</v>
      </c>
      <c r="F34" s="171">
        <v>1.6693594589632002E-2</v>
      </c>
      <c r="G34" s="171">
        <v>3.8244054671449978E-2</v>
      </c>
      <c r="H34" s="171">
        <v>-6.5264832141521983E-2</v>
      </c>
      <c r="I34" s="172">
        <v>2.7020777470063817E-2</v>
      </c>
      <c r="J34" s="171">
        <v>-2.7020777470072033E-2</v>
      </c>
      <c r="K34" s="815">
        <v>-3.8276238176546268E-3</v>
      </c>
      <c r="L34" s="171">
        <v>-2.8434612268944302E-2</v>
      </c>
      <c r="M34" s="171">
        <v>-3.5690281622611009E-2</v>
      </c>
      <c r="N34" s="171">
        <v>3.4474940219448968E-2</v>
      </c>
      <c r="O34" s="171">
        <v>2.9649953672099799E-2</v>
      </c>
      <c r="P34" s="172">
        <v>-6.412489389155529E-2</v>
      </c>
      <c r="Q34" s="171">
        <v>6.412489389154874E-2</v>
      </c>
      <c r="R34" s="813">
        <v>-3.5680333399389641E-3</v>
      </c>
      <c r="S34" s="171">
        <v>-5.9413289096003005E-3</v>
      </c>
      <c r="T34" s="171">
        <v>-2.9111602074443993E-2</v>
      </c>
      <c r="U34" s="171">
        <v>1.2775820667787041E-2</v>
      </c>
      <c r="V34" s="171">
        <v>2.2277110316260701E-2</v>
      </c>
      <c r="W34" s="172">
        <v>-3.50529309840443E-2</v>
      </c>
      <c r="X34" s="171">
        <v>3.5052930984047714E-2</v>
      </c>
      <c r="Y34" s="813">
        <v>-6.8482862961823654E-3</v>
      </c>
      <c r="Z34" s="171">
        <v>-7.3317309292888516E-2</v>
      </c>
      <c r="AA34" s="171">
        <v>-2.8524988551092995E-3</v>
      </c>
      <c r="AB34" s="171">
        <v>-0.10305619264143201</v>
      </c>
      <c r="AC34" s="171">
        <v>-2.441522543827998E-3</v>
      </c>
      <c r="AD34" s="171">
        <v>0.10679688725442799</v>
      </c>
      <c r="AE34" s="171">
        <v>6.8989224523329992E-4</v>
      </c>
      <c r="AF34" s="171">
        <v>6.9576614679888599E-2</v>
      </c>
      <c r="AG34" s="171">
        <v>4.9528816978181289E-3</v>
      </c>
      <c r="AH34" s="172">
        <v>-0.17637350193432044</v>
      </c>
      <c r="AI34" s="173">
        <v>0.17637350193431661</v>
      </c>
    </row>
    <row r="35" spans="1:35" x14ac:dyDescent="0.2">
      <c r="A35" s="1060"/>
      <c r="B35" s="1059" t="s">
        <v>296</v>
      </c>
      <c r="C35" s="184" t="s">
        <v>287</v>
      </c>
      <c r="D35" s="811">
        <v>0.12986996995517666</v>
      </c>
      <c r="E35" s="387">
        <v>3.5547978295298002E-2</v>
      </c>
      <c r="F35" s="387">
        <v>5.6934055627712102E-2</v>
      </c>
      <c r="G35" s="387">
        <v>0.673433886344733</v>
      </c>
      <c r="H35" s="387">
        <v>0.234084079732264</v>
      </c>
      <c r="I35" s="388">
        <v>9.2482033923010104E-2</v>
      </c>
      <c r="J35" s="387">
        <v>0.90751796607699697</v>
      </c>
      <c r="K35" s="403">
        <v>0.12995404585548367</v>
      </c>
      <c r="L35" s="387">
        <v>6.7693025900304904E-2</v>
      </c>
      <c r="M35" s="387">
        <v>0.22742399155116499</v>
      </c>
      <c r="N35" s="387">
        <v>0.61343101357733898</v>
      </c>
      <c r="O35" s="387">
        <v>9.1451968971187306E-2</v>
      </c>
      <c r="P35" s="388">
        <v>0.2951170174514699</v>
      </c>
      <c r="Q35" s="387">
        <v>0.70488298254852633</v>
      </c>
      <c r="R35" s="812">
        <v>0.12925372763728235</v>
      </c>
      <c r="S35" s="387">
        <v>3.53367801681111E-2</v>
      </c>
      <c r="T35" s="387">
        <v>0.16320322437215601</v>
      </c>
      <c r="U35" s="387">
        <v>0.72790576033080601</v>
      </c>
      <c r="V35" s="387">
        <v>7.3554235128924006E-2</v>
      </c>
      <c r="W35" s="388">
        <v>0.1985400045402671</v>
      </c>
      <c r="X35" s="387">
        <v>0.80145999545973001</v>
      </c>
      <c r="Y35" s="812">
        <v>0.20604348437869272</v>
      </c>
      <c r="Z35" s="399">
        <v>9.5085264652251006E-2</v>
      </c>
      <c r="AA35" s="399">
        <v>1.10465115301541E-2</v>
      </c>
      <c r="AB35" s="399">
        <v>0.38183124077151098</v>
      </c>
      <c r="AC35" s="399">
        <v>1.7895610167110401E-2</v>
      </c>
      <c r="AD35" s="399">
        <v>0.447274727008105</v>
      </c>
      <c r="AE35" s="399">
        <v>1.8762390181550698E-2</v>
      </c>
      <c r="AF35" s="399">
        <v>7.5808767568141297E-2</v>
      </c>
      <c r="AG35" s="399">
        <v>9.1794933025590806E-3</v>
      </c>
      <c r="AH35" s="400">
        <v>0.47691650542376196</v>
      </c>
      <c r="AI35" s="401">
        <v>0.52308349457624626</v>
      </c>
    </row>
    <row r="36" spans="1:35" x14ac:dyDescent="0.2">
      <c r="A36" s="1060"/>
      <c r="B36" s="1060"/>
      <c r="C36" s="9" t="s">
        <v>288</v>
      </c>
      <c r="D36" s="269">
        <v>6.388853652978016E-2</v>
      </c>
      <c r="E36" s="394">
        <v>4.1711361619821898E-2</v>
      </c>
      <c r="F36" s="394">
        <v>6.5318409814400305E-2</v>
      </c>
      <c r="G36" s="394">
        <v>0.68944059534758995</v>
      </c>
      <c r="H36" s="394">
        <v>0.20352963321817899</v>
      </c>
      <c r="I36" s="393">
        <v>0.10702977143422221</v>
      </c>
      <c r="J36" s="394">
        <v>0.89297022856576891</v>
      </c>
      <c r="K36" s="404">
        <v>6.4018493374219318E-2</v>
      </c>
      <c r="L36" s="394">
        <v>5.2932870992890103E-2</v>
      </c>
      <c r="M36" s="394">
        <v>0.20547103513819101</v>
      </c>
      <c r="N36" s="394">
        <v>0.63684772059632999</v>
      </c>
      <c r="O36" s="394">
        <v>0.10474837327259499</v>
      </c>
      <c r="P36" s="393">
        <v>0.25840390613108111</v>
      </c>
      <c r="Q36" s="394">
        <v>0.741596093868925</v>
      </c>
      <c r="R36" s="813">
        <v>6.351946169846423E-2</v>
      </c>
      <c r="S36" s="394">
        <v>3.4084632681201203E-2</v>
      </c>
      <c r="T36" s="391">
        <v>0.15364606050156801</v>
      </c>
      <c r="U36" s="394">
        <v>0.73352321669029596</v>
      </c>
      <c r="V36" s="394">
        <v>7.8746090126930499E-2</v>
      </c>
      <c r="W36" s="393">
        <v>0.18773069318276922</v>
      </c>
      <c r="X36" s="394">
        <v>0.81226930681722642</v>
      </c>
      <c r="Y36" s="813">
        <v>0.10217394495957323</v>
      </c>
      <c r="Z36" s="391">
        <v>6.8200538726014406E-2</v>
      </c>
      <c r="AA36" s="391">
        <v>1.1834428063957901E-2</v>
      </c>
      <c r="AB36" s="391">
        <v>0.32841990337223798</v>
      </c>
      <c r="AC36" s="391">
        <v>2.4941759804716801E-2</v>
      </c>
      <c r="AD36" s="391">
        <v>0.49727022554746703</v>
      </c>
      <c r="AE36" s="391">
        <v>2.55425552869697E-2</v>
      </c>
      <c r="AF36" s="391">
        <v>0.10610933235428301</v>
      </c>
      <c r="AG36" s="392">
        <v>1.4293573496503301E-2</v>
      </c>
      <c r="AH36" s="393">
        <v>0.39662044209825237</v>
      </c>
      <c r="AI36" s="396">
        <v>0.60337955790175002</v>
      </c>
    </row>
    <row r="37" spans="1:35" x14ac:dyDescent="0.2">
      <c r="A37" s="1060"/>
      <c r="B37" s="1060"/>
      <c r="C37" s="9" t="s">
        <v>289</v>
      </c>
      <c r="D37" s="269">
        <v>6.5981433425395281E-2</v>
      </c>
      <c r="E37" s="399">
        <v>2.9580094297731799E-2</v>
      </c>
      <c r="F37" s="399">
        <v>4.8815648813459497E-2</v>
      </c>
      <c r="G37" s="399">
        <v>0.65793490186133397</v>
      </c>
      <c r="H37" s="401">
        <v>0.26366935502746602</v>
      </c>
      <c r="I37" s="400">
        <v>7.8395743111191296E-2</v>
      </c>
      <c r="J37" s="399">
        <v>0.92160425688879999</v>
      </c>
      <c r="K37" s="405">
        <v>6.5935552481263954E-2</v>
      </c>
      <c r="L37" s="399">
        <v>8.2024033127572296E-2</v>
      </c>
      <c r="M37" s="399">
        <v>0.24873867144359901</v>
      </c>
      <c r="N37" s="399">
        <v>0.59069514124857103</v>
      </c>
      <c r="O37" s="401">
        <v>7.8542154180261406E-2</v>
      </c>
      <c r="P37" s="400">
        <v>0.3307627045711713</v>
      </c>
      <c r="Q37" s="399">
        <v>0.66923729542883248</v>
      </c>
      <c r="R37" s="814">
        <v>6.5734265938817607E-2</v>
      </c>
      <c r="S37" s="399">
        <v>3.65467386760472E-2</v>
      </c>
      <c r="T37" s="399">
        <v>0.17243837586816299</v>
      </c>
      <c r="U37" s="399">
        <v>0.722477574604938</v>
      </c>
      <c r="V37" s="401">
        <v>6.8537310850849797E-2</v>
      </c>
      <c r="W37" s="400">
        <v>0.2089851145442102</v>
      </c>
      <c r="X37" s="399">
        <v>0.7910148854557878</v>
      </c>
      <c r="Y37" s="814">
        <v>0.10386953941911975</v>
      </c>
      <c r="Z37" s="399">
        <v>0.12153111703979599</v>
      </c>
      <c r="AA37" s="399">
        <v>1.64759190065209E-2</v>
      </c>
      <c r="AB37" s="399">
        <v>0.434370677050609</v>
      </c>
      <c r="AC37" s="399">
        <v>2.3678800184280702E-2</v>
      </c>
      <c r="AD37" s="399">
        <v>0.39809536851132898</v>
      </c>
      <c r="AE37" s="399">
        <v>2.5563181284757701E-2</v>
      </c>
      <c r="AF37" s="399">
        <v>4.6002837398266903E-2</v>
      </c>
      <c r="AG37" s="399">
        <v>1.06989005515473E-2</v>
      </c>
      <c r="AH37" s="400">
        <v>0.55590179409040497</v>
      </c>
      <c r="AI37" s="401">
        <v>0.44409820590959587</v>
      </c>
    </row>
    <row r="38" spans="1:35" x14ac:dyDescent="0.2">
      <c r="A38" s="1061"/>
      <c r="B38" s="1061"/>
      <c r="C38" s="203" t="s">
        <v>290</v>
      </c>
      <c r="D38" s="270">
        <v>-2.0928968956151206E-3</v>
      </c>
      <c r="E38" s="171">
        <v>1.2131267322090099E-2</v>
      </c>
      <c r="F38" s="171">
        <v>1.6502761000940808E-2</v>
      </c>
      <c r="G38" s="171">
        <v>3.1505693486255981E-2</v>
      </c>
      <c r="H38" s="171">
        <v>-6.0139721809287033E-2</v>
      </c>
      <c r="I38" s="172">
        <v>2.8634028323030913E-2</v>
      </c>
      <c r="J38" s="171">
        <v>-2.863402832303108E-2</v>
      </c>
      <c r="K38" s="815">
        <v>-1.9170591070446358E-3</v>
      </c>
      <c r="L38" s="171">
        <v>-2.9091162134682193E-2</v>
      </c>
      <c r="M38" s="171">
        <v>-4.3267636305408003E-2</v>
      </c>
      <c r="N38" s="171">
        <v>4.615257934775896E-2</v>
      </c>
      <c r="O38" s="171">
        <v>2.6206219092333588E-2</v>
      </c>
      <c r="P38" s="172">
        <v>-7.2358798440090188E-2</v>
      </c>
      <c r="Q38" s="171">
        <v>7.235879844009252E-2</v>
      </c>
      <c r="R38" s="813">
        <v>-2.2148042403533769E-3</v>
      </c>
      <c r="S38" s="171">
        <v>-2.4621059948459964E-3</v>
      </c>
      <c r="T38" s="171">
        <v>-1.879231536659498E-2</v>
      </c>
      <c r="U38" s="171">
        <v>1.1045642085357965E-2</v>
      </c>
      <c r="V38" s="171">
        <v>1.0208779276080701E-2</v>
      </c>
      <c r="W38" s="174">
        <v>-2.1254421361440984E-2</v>
      </c>
      <c r="X38" s="262">
        <v>2.1254421361438625E-2</v>
      </c>
      <c r="Y38" s="813">
        <v>-1.6955944595465205E-3</v>
      </c>
      <c r="Z38" s="171">
        <v>-5.3330578313781588E-2</v>
      </c>
      <c r="AA38" s="171">
        <v>-4.6414909425629997E-3</v>
      </c>
      <c r="AB38" s="171">
        <v>-0.10595077367837102</v>
      </c>
      <c r="AC38" s="171">
        <v>1.2629596204360993E-3</v>
      </c>
      <c r="AD38" s="171">
        <v>9.9174857036138042E-2</v>
      </c>
      <c r="AE38" s="171">
        <v>-2.0625997788001338E-5</v>
      </c>
      <c r="AF38" s="171">
        <v>6.0106494956016103E-2</v>
      </c>
      <c r="AG38" s="171">
        <v>3.5946729449560007E-3</v>
      </c>
      <c r="AH38" s="172">
        <v>-0.1592813519921526</v>
      </c>
      <c r="AI38" s="173">
        <v>0.15928135199215415</v>
      </c>
    </row>
    <row r="39" spans="1:35" x14ac:dyDescent="0.2">
      <c r="A39" s="1059" t="s">
        <v>204</v>
      </c>
      <c r="B39" s="1059" t="s">
        <v>297</v>
      </c>
      <c r="C39" s="184" t="s">
        <v>287</v>
      </c>
      <c r="D39" s="811">
        <v>0.29842152532570426</v>
      </c>
      <c r="E39" s="387">
        <v>0.119745639893459</v>
      </c>
      <c r="F39" s="387">
        <v>0.10436663583275201</v>
      </c>
      <c r="G39" s="387">
        <v>0.60942517382482997</v>
      </c>
      <c r="H39" s="387">
        <v>0.16646255044879801</v>
      </c>
      <c r="I39" s="388">
        <v>0.22411227572621101</v>
      </c>
      <c r="J39" s="387">
        <v>0.77588772427362795</v>
      </c>
      <c r="K39" s="403">
        <v>0.29862049422362791</v>
      </c>
      <c r="L39" s="387">
        <v>0.22022621093073499</v>
      </c>
      <c r="M39" s="387">
        <v>0.28062423820961901</v>
      </c>
      <c r="N39" s="387">
        <v>0.43516224325758801</v>
      </c>
      <c r="O39" s="387">
        <v>6.3987307602020593E-2</v>
      </c>
      <c r="P39" s="388">
        <v>0.50085044914035404</v>
      </c>
      <c r="Q39" s="387">
        <v>0.4991495508596086</v>
      </c>
      <c r="R39" s="812">
        <v>0.3015538125496478</v>
      </c>
      <c r="S39" s="387">
        <v>0.225095168103702</v>
      </c>
      <c r="T39" s="387">
        <v>0.246948899198489</v>
      </c>
      <c r="U39" s="387">
        <v>0.48089677494773703</v>
      </c>
      <c r="V39" s="389">
        <v>4.7059157750054703E-2</v>
      </c>
      <c r="W39" s="388">
        <v>0.47204406730219101</v>
      </c>
      <c r="X39" s="387">
        <v>0.52795593269779173</v>
      </c>
      <c r="Y39" s="812">
        <v>0.28567850071808648</v>
      </c>
      <c r="Z39" s="387">
        <v>0.27191237576761501</v>
      </c>
      <c r="AA39" s="387">
        <v>2.0434513359198402E-2</v>
      </c>
      <c r="AB39" s="387">
        <v>0.40330228387351003</v>
      </c>
      <c r="AC39" s="387">
        <v>1.19641141117419E-2</v>
      </c>
      <c r="AD39" s="387">
        <v>0.28696146094643499</v>
      </c>
      <c r="AE39" s="387">
        <v>1.8961394916808899E-2</v>
      </c>
      <c r="AF39" s="387">
        <v>3.7823879412430997E-2</v>
      </c>
      <c r="AG39" s="387">
        <v>5.4906487676965E-3</v>
      </c>
      <c r="AH39" s="388">
        <v>0.67521465964112504</v>
      </c>
      <c r="AI39" s="389">
        <v>0.32478534035886597</v>
      </c>
    </row>
    <row r="40" spans="1:35" x14ac:dyDescent="0.2">
      <c r="A40" s="1060"/>
      <c r="B40" s="1060"/>
      <c r="C40" s="9" t="s">
        <v>288</v>
      </c>
      <c r="D40" s="269">
        <v>0.14579719748022305</v>
      </c>
      <c r="E40" s="394">
        <v>0.14231346026305999</v>
      </c>
      <c r="F40" s="394">
        <v>0.115912293638282</v>
      </c>
      <c r="G40" s="394">
        <v>0.60444628574288795</v>
      </c>
      <c r="H40" s="394">
        <v>0.13732796035581901</v>
      </c>
      <c r="I40" s="393">
        <v>0.258225753901342</v>
      </c>
      <c r="J40" s="394">
        <v>0.7417742460987069</v>
      </c>
      <c r="K40" s="404">
        <v>0.14610969196293849</v>
      </c>
      <c r="L40" s="394">
        <v>0.20262852773484599</v>
      </c>
      <c r="M40" s="394">
        <v>0.278330766225723</v>
      </c>
      <c r="N40" s="394">
        <v>0.44710306163720598</v>
      </c>
      <c r="O40" s="394">
        <v>7.1937644402203002E-2</v>
      </c>
      <c r="P40" s="393">
        <v>0.48095929396056902</v>
      </c>
      <c r="Q40" s="394">
        <v>0.51904070603940899</v>
      </c>
      <c r="R40" s="813">
        <v>0.14823827894038927</v>
      </c>
      <c r="S40" s="394">
        <v>0.22113374272993999</v>
      </c>
      <c r="T40" s="391">
        <v>0.24305810437070399</v>
      </c>
      <c r="U40" s="394">
        <v>0.483902446237502</v>
      </c>
      <c r="V40" s="394">
        <v>5.1905706661835201E-2</v>
      </c>
      <c r="W40" s="393">
        <v>0.46419184710064398</v>
      </c>
      <c r="X40" s="394">
        <v>0.53580815289933725</v>
      </c>
      <c r="Y40" s="813">
        <v>0.14209657030188516</v>
      </c>
      <c r="Z40" s="391">
        <v>0.22119399845503099</v>
      </c>
      <c r="AA40" s="391">
        <v>1.9289292617178998E-2</v>
      </c>
      <c r="AB40" s="391">
        <v>0.40504298654660997</v>
      </c>
      <c r="AC40" s="391">
        <v>1.65791430232698E-2</v>
      </c>
      <c r="AD40" s="391">
        <v>0.32270992914331198</v>
      </c>
      <c r="AE40" s="391">
        <v>2.07496660588532E-2</v>
      </c>
      <c r="AF40" s="391">
        <v>5.1053085855046802E-2</v>
      </c>
      <c r="AG40" s="392">
        <v>7.8804033076216601E-3</v>
      </c>
      <c r="AH40" s="393">
        <v>0.62623698500164093</v>
      </c>
      <c r="AI40" s="396">
        <v>0.37376301499835879</v>
      </c>
    </row>
    <row r="41" spans="1:35" x14ac:dyDescent="0.2">
      <c r="A41" s="1060"/>
      <c r="B41" s="1060"/>
      <c r="C41" s="9" t="s">
        <v>289</v>
      </c>
      <c r="D41" s="269">
        <v>0.15262432784549521</v>
      </c>
      <c r="E41" s="399">
        <v>9.8187314234854106E-2</v>
      </c>
      <c r="F41" s="399">
        <v>9.3337433772573405E-2</v>
      </c>
      <c r="G41" s="399">
        <v>0.61418134827751203</v>
      </c>
      <c r="H41" s="401">
        <v>0.194293903715092</v>
      </c>
      <c r="I41" s="400">
        <v>0.19152474800742753</v>
      </c>
      <c r="J41" s="399">
        <v>0.80847525199260406</v>
      </c>
      <c r="K41" s="405">
        <v>0.15251080226068695</v>
      </c>
      <c r="L41" s="399">
        <v>0.23708529260167799</v>
      </c>
      <c r="M41" s="399">
        <v>0.282821449686608</v>
      </c>
      <c r="N41" s="399">
        <v>0.42372259918407501</v>
      </c>
      <c r="O41" s="401">
        <v>5.6370658527613797E-2</v>
      </c>
      <c r="P41" s="400">
        <v>0.51990674228828593</v>
      </c>
      <c r="Q41" s="399">
        <v>0.48009325771168881</v>
      </c>
      <c r="R41" s="814">
        <v>0.15331553360925729</v>
      </c>
      <c r="S41" s="399">
        <v>0.22892540543017401</v>
      </c>
      <c r="T41" s="399">
        <v>0.250710845006618</v>
      </c>
      <c r="U41" s="399">
        <v>0.47799064059482699</v>
      </c>
      <c r="V41" s="401">
        <v>4.2373108968372201E-2</v>
      </c>
      <c r="W41" s="400">
        <v>0.47963625043679203</v>
      </c>
      <c r="X41" s="399">
        <v>0.5203637495631992</v>
      </c>
      <c r="Y41" s="814">
        <v>0.1435819304162001</v>
      </c>
      <c r="Z41" s="399">
        <v>0.32210606968512501</v>
      </c>
      <c r="AA41" s="399">
        <v>2.3979475458628899E-2</v>
      </c>
      <c r="AB41" s="399">
        <v>0.40157958883072398</v>
      </c>
      <c r="AC41" s="399">
        <v>1.46974317322883E-2</v>
      </c>
      <c r="AD41" s="399">
        <v>0.25158281190893</v>
      </c>
      <c r="AE41" s="399">
        <v>2.2079767849783102E-2</v>
      </c>
      <c r="AF41" s="399">
        <v>2.47315295752185E-2</v>
      </c>
      <c r="AG41" s="399">
        <v>5.00275533724291E-3</v>
      </c>
      <c r="AH41" s="400">
        <v>0.72368565851584898</v>
      </c>
      <c r="AI41" s="401">
        <v>0.27631434148414852</v>
      </c>
    </row>
    <row r="42" spans="1:35" x14ac:dyDescent="0.2">
      <c r="A42" s="1060"/>
      <c r="B42" s="1061"/>
      <c r="C42" s="203" t="s">
        <v>290</v>
      </c>
      <c r="D42" s="270">
        <v>-6.8271303652721604E-3</v>
      </c>
      <c r="E42" s="171">
        <v>4.4126146028205887E-2</v>
      </c>
      <c r="F42" s="171">
        <v>2.2574859865708591E-2</v>
      </c>
      <c r="G42" s="171">
        <v>-9.7350625346240838E-3</v>
      </c>
      <c r="H42" s="171">
        <v>-5.6965943359272991E-2</v>
      </c>
      <c r="I42" s="172">
        <v>6.6701005893914478E-2</v>
      </c>
      <c r="J42" s="171">
        <v>-6.6701005893897158E-2</v>
      </c>
      <c r="K42" s="815">
        <v>-6.4011102977484524E-3</v>
      </c>
      <c r="L42" s="171">
        <v>-3.4456764866831996E-2</v>
      </c>
      <c r="M42" s="171">
        <v>-4.4906834608849922E-3</v>
      </c>
      <c r="N42" s="171">
        <v>2.3380462453130968E-2</v>
      </c>
      <c r="O42" s="171">
        <v>1.5566985874589205E-2</v>
      </c>
      <c r="P42" s="172">
        <v>-3.8947448327716905E-2</v>
      </c>
      <c r="Q42" s="171">
        <v>3.894744832772018E-2</v>
      </c>
      <c r="R42" s="813">
        <v>-5.0772546688680198E-3</v>
      </c>
      <c r="S42" s="171">
        <v>-7.7916627002340144E-3</v>
      </c>
      <c r="T42" s="171">
        <v>-7.6527406359140071E-3</v>
      </c>
      <c r="U42" s="171">
        <v>5.9118056426750165E-3</v>
      </c>
      <c r="V42" s="171">
        <v>9.5325976934629991E-3</v>
      </c>
      <c r="W42" s="172">
        <v>-1.5444403336148049E-2</v>
      </c>
      <c r="X42" s="171">
        <v>1.5444403336138057E-2</v>
      </c>
      <c r="Y42" s="813">
        <v>-1.4853601143149375E-3</v>
      </c>
      <c r="Z42" s="171">
        <v>-0.10091207123009402</v>
      </c>
      <c r="AA42" s="171">
        <v>-4.6901828414499004E-3</v>
      </c>
      <c r="AB42" s="171">
        <v>3.4633977158859963E-3</v>
      </c>
      <c r="AC42" s="171">
        <v>1.8817112909815005E-3</v>
      </c>
      <c r="AD42" s="171">
        <v>7.1127117234381976E-2</v>
      </c>
      <c r="AE42" s="171">
        <v>-1.3301017909299016E-3</v>
      </c>
      <c r="AF42" s="171">
        <v>2.6321556279828302E-2</v>
      </c>
      <c r="AG42" s="171">
        <v>2.8776479703787501E-3</v>
      </c>
      <c r="AH42" s="172">
        <v>-9.7448673514208051E-2</v>
      </c>
      <c r="AI42" s="173">
        <v>9.7448673514210271E-2</v>
      </c>
    </row>
    <row r="43" spans="1:35" x14ac:dyDescent="0.2">
      <c r="A43" s="1060"/>
      <c r="B43" s="1059" t="s">
        <v>298</v>
      </c>
      <c r="C43" s="202" t="s">
        <v>287</v>
      </c>
      <c r="D43" s="811">
        <v>0.31284063926376532</v>
      </c>
      <c r="E43" s="387">
        <v>7.9983540857804999E-2</v>
      </c>
      <c r="F43" s="387">
        <v>9.1298435530523803E-2</v>
      </c>
      <c r="G43" s="387">
        <v>0.65974594088785299</v>
      </c>
      <c r="H43" s="387">
        <v>0.16897208272363101</v>
      </c>
      <c r="I43" s="388">
        <v>0.17128197638832882</v>
      </c>
      <c r="J43" s="387">
        <v>0.82871802361148394</v>
      </c>
      <c r="K43" s="403">
        <v>0.31273588973808097</v>
      </c>
      <c r="L43" s="387">
        <v>0.14852153571285401</v>
      </c>
      <c r="M43" s="387">
        <v>0.276569962445049</v>
      </c>
      <c r="N43" s="387">
        <v>0.510041419573104</v>
      </c>
      <c r="O43" s="387">
        <v>6.4867082268883103E-2</v>
      </c>
      <c r="P43" s="388">
        <v>0.42509149815790304</v>
      </c>
      <c r="Q43" s="387">
        <v>0.57490850184198705</v>
      </c>
      <c r="R43" s="812">
        <v>0.3122641977760206</v>
      </c>
      <c r="S43" s="387">
        <v>0.14010464074974199</v>
      </c>
      <c r="T43" s="387">
        <v>0.22168979610943201</v>
      </c>
      <c r="U43" s="387">
        <v>0.588095228513701</v>
      </c>
      <c r="V43" s="387">
        <v>5.0110334627150102E-2</v>
      </c>
      <c r="W43" s="388">
        <v>0.36179443685917401</v>
      </c>
      <c r="X43" s="387">
        <v>0.63820556314085108</v>
      </c>
      <c r="Y43" s="812">
        <v>0.20944757767487865</v>
      </c>
      <c r="Z43" s="387">
        <v>0.173371757024564</v>
      </c>
      <c r="AA43" s="387">
        <v>1.2912534718555999E-2</v>
      </c>
      <c r="AB43" s="387">
        <v>0.40521826667914701</v>
      </c>
      <c r="AC43" s="387">
        <v>1.23942338096747E-2</v>
      </c>
      <c r="AD43" s="387">
        <v>0.36780212754355002</v>
      </c>
      <c r="AE43" s="387">
        <v>1.40364166653188E-2</v>
      </c>
      <c r="AF43" s="387">
        <v>5.3607848752712801E-2</v>
      </c>
      <c r="AG43" s="387">
        <v>6.6735210313573004E-3</v>
      </c>
      <c r="AH43" s="388">
        <v>0.57859002370371104</v>
      </c>
      <c r="AI43" s="389">
        <v>0.42140997629626281</v>
      </c>
    </row>
    <row r="44" spans="1:35" x14ac:dyDescent="0.2">
      <c r="A44" s="1060"/>
      <c r="B44" s="1060"/>
      <c r="C44" s="9" t="s">
        <v>288</v>
      </c>
      <c r="D44" s="269">
        <v>0.15304800986769718</v>
      </c>
      <c r="E44" s="394">
        <v>9.57913023973367E-2</v>
      </c>
      <c r="F44" s="394">
        <v>0.103319126976382</v>
      </c>
      <c r="G44" s="394">
        <v>0.66053838028720802</v>
      </c>
      <c r="H44" s="816">
        <v>0.14035119033912599</v>
      </c>
      <c r="I44" s="393">
        <v>0.1991104293737187</v>
      </c>
      <c r="J44" s="394">
        <v>0.80088957062633404</v>
      </c>
      <c r="K44" s="404">
        <v>0.1532737337600914</v>
      </c>
      <c r="L44" s="394">
        <v>0.131632937164255</v>
      </c>
      <c r="M44" s="394">
        <v>0.268392241556966</v>
      </c>
      <c r="N44" s="394">
        <v>0.52629956336866301</v>
      </c>
      <c r="O44" s="394">
        <v>7.3675257910103903E-2</v>
      </c>
      <c r="P44" s="393">
        <v>0.40002517872122101</v>
      </c>
      <c r="Q44" s="394">
        <v>0.59997482127876689</v>
      </c>
      <c r="R44" s="813">
        <v>0.15364339297238774</v>
      </c>
      <c r="S44" s="394">
        <v>0.13589741831643701</v>
      </c>
      <c r="T44" s="391">
        <v>0.214557661270142</v>
      </c>
      <c r="U44" s="394">
        <v>0.59506484185719599</v>
      </c>
      <c r="V44" s="392">
        <v>5.44800785562084E-2</v>
      </c>
      <c r="W44" s="393">
        <v>0.35045507958657901</v>
      </c>
      <c r="X44" s="394">
        <v>0.64954492041340439</v>
      </c>
      <c r="Y44" s="813">
        <v>0.10444607877148245</v>
      </c>
      <c r="Z44" s="391">
        <v>0.126502661598937</v>
      </c>
      <c r="AA44" s="391">
        <v>1.16572625430504E-2</v>
      </c>
      <c r="AB44" s="391">
        <v>0.37740360170489101</v>
      </c>
      <c r="AC44" s="391">
        <v>1.7733507198245901E-2</v>
      </c>
      <c r="AD44" s="391">
        <v>0.42244360814006499</v>
      </c>
      <c r="AE44" s="391">
        <v>1.9553608467225501E-2</v>
      </c>
      <c r="AF44" s="391">
        <v>7.3650128556122005E-2</v>
      </c>
      <c r="AG44" s="392">
        <v>1.10375633318303E-2</v>
      </c>
      <c r="AH44" s="393">
        <v>0.50390626330382804</v>
      </c>
      <c r="AI44" s="396">
        <v>0.496093736696187</v>
      </c>
    </row>
    <row r="45" spans="1:35" x14ac:dyDescent="0.2">
      <c r="A45" s="1060"/>
      <c r="B45" s="1060"/>
      <c r="C45" s="188" t="s">
        <v>289</v>
      </c>
      <c r="D45" s="269">
        <v>0.15979262939608127</v>
      </c>
      <c r="E45" s="399">
        <v>6.4843002441064404E-2</v>
      </c>
      <c r="F45" s="399">
        <v>7.9785120367181703E-2</v>
      </c>
      <c r="G45" s="399">
        <v>0.65898694922836898</v>
      </c>
      <c r="H45" s="817">
        <v>0.19638492796343701</v>
      </c>
      <c r="I45" s="400">
        <v>0.14462812280824611</v>
      </c>
      <c r="J45" s="399">
        <v>0.85537187719180596</v>
      </c>
      <c r="K45" s="405">
        <v>0.15946215597798874</v>
      </c>
      <c r="L45" s="399">
        <v>0.16475471995427199</v>
      </c>
      <c r="M45" s="399">
        <v>0.28443032157841902</v>
      </c>
      <c r="N45" s="399">
        <v>0.49441422333802498</v>
      </c>
      <c r="O45" s="401">
        <v>5.6400735129258001E-2</v>
      </c>
      <c r="P45" s="400">
        <v>0.44918504153269101</v>
      </c>
      <c r="Q45" s="399">
        <v>0.55081495846728301</v>
      </c>
      <c r="R45" s="814">
        <v>0.15862080480362792</v>
      </c>
      <c r="S45" s="399">
        <v>0.14417984343479601</v>
      </c>
      <c r="T45" s="399">
        <v>0.22859812945952501</v>
      </c>
      <c r="U45" s="399">
        <v>0.58134431684650101</v>
      </c>
      <c r="V45" s="399">
        <v>4.5877710259163498E-2</v>
      </c>
      <c r="W45" s="400">
        <v>0.37277797289432102</v>
      </c>
      <c r="X45" s="399">
        <v>0.62722202710566455</v>
      </c>
      <c r="Y45" s="814">
        <v>0.10500149890339928</v>
      </c>
      <c r="Z45" s="399">
        <v>0.219992931806817</v>
      </c>
      <c r="AA45" s="399">
        <v>1.75467151747681E-2</v>
      </c>
      <c r="AB45" s="399">
        <v>0.43288580208814298</v>
      </c>
      <c r="AC45" s="399">
        <v>1.6416822293891201E-2</v>
      </c>
      <c r="AD45" s="399">
        <v>0.31344968071018398</v>
      </c>
      <c r="AE45" s="399">
        <v>1.53667005878347E-2</v>
      </c>
      <c r="AF45" s="399">
        <v>3.3671585394867497E-2</v>
      </c>
      <c r="AG45" s="399">
        <v>6.32788599305204E-3</v>
      </c>
      <c r="AH45" s="400">
        <v>0.65287873389495998</v>
      </c>
      <c r="AI45" s="401">
        <v>0.34712126610505145</v>
      </c>
    </row>
    <row r="46" spans="1:35" x14ac:dyDescent="0.2">
      <c r="A46" s="1060"/>
      <c r="B46" s="1061"/>
      <c r="C46" s="310" t="s">
        <v>290</v>
      </c>
      <c r="D46" s="270">
        <v>-6.7446195283840937E-3</v>
      </c>
      <c r="E46" s="171">
        <v>3.0948299956272296E-2</v>
      </c>
      <c r="F46" s="171">
        <v>2.3534006609200298E-2</v>
      </c>
      <c r="G46" s="171">
        <v>1.5514310588390368E-3</v>
      </c>
      <c r="H46" s="171">
        <v>-5.603373762431102E-2</v>
      </c>
      <c r="I46" s="172">
        <v>5.4482306565472594E-2</v>
      </c>
      <c r="J46" s="171">
        <v>-5.4482306565471927E-2</v>
      </c>
      <c r="K46" s="815">
        <v>-6.188422217897338E-3</v>
      </c>
      <c r="L46" s="171">
        <v>-3.3121782790016985E-2</v>
      </c>
      <c r="M46" s="171">
        <v>-1.6038080021453016E-2</v>
      </c>
      <c r="N46" s="171">
        <v>3.1885340030638032E-2</v>
      </c>
      <c r="O46" s="171">
        <v>1.7274522780845902E-2</v>
      </c>
      <c r="P46" s="172">
        <v>-4.9159862811470001E-2</v>
      </c>
      <c r="Q46" s="171">
        <v>4.9159862811483879E-2</v>
      </c>
      <c r="R46" s="813">
        <v>-4.9774118312401749E-3</v>
      </c>
      <c r="S46" s="171">
        <v>-8.2824251183589992E-3</v>
      </c>
      <c r="T46" s="171">
        <v>-1.404046818938301E-2</v>
      </c>
      <c r="U46" s="171">
        <v>1.3720525010694984E-2</v>
      </c>
      <c r="V46" s="171">
        <v>8.6023682970449017E-3</v>
      </c>
      <c r="W46" s="174">
        <v>-2.2322893307742009E-2</v>
      </c>
      <c r="X46" s="262">
        <v>2.2322893307739844E-2</v>
      </c>
      <c r="Y46" s="813">
        <v>-5.5542013191683948E-4</v>
      </c>
      <c r="Z46" s="171">
        <v>-9.3490270207880005E-2</v>
      </c>
      <c r="AA46" s="171">
        <v>-5.8894526317177006E-3</v>
      </c>
      <c r="AB46" s="171">
        <v>-5.5482200383251967E-2</v>
      </c>
      <c r="AC46" s="171">
        <v>1.3166849043547008E-3</v>
      </c>
      <c r="AD46" s="171">
        <v>0.10899392742988101</v>
      </c>
      <c r="AE46" s="171">
        <v>4.1869078793908016E-3</v>
      </c>
      <c r="AF46" s="171">
        <v>3.9978543161254508E-2</v>
      </c>
      <c r="AG46" s="171">
        <v>4.7096773387782596E-3</v>
      </c>
      <c r="AH46" s="172">
        <v>-0.14897247059113194</v>
      </c>
      <c r="AI46" s="173">
        <v>0.14897247059113555</v>
      </c>
    </row>
    <row r="47" spans="1:35" x14ac:dyDescent="0.2">
      <c r="A47" s="1060"/>
      <c r="B47" s="1059" t="s">
        <v>332</v>
      </c>
      <c r="C47" s="184" t="s">
        <v>287</v>
      </c>
      <c r="D47" s="811">
        <v>0.38873783541049106</v>
      </c>
      <c r="E47" s="387">
        <v>4.5632099325166299E-2</v>
      </c>
      <c r="F47" s="387">
        <v>6.7362952335546705E-2</v>
      </c>
      <c r="G47" s="387">
        <v>0.68211055661456099</v>
      </c>
      <c r="H47" s="387">
        <v>0.20489439172465199</v>
      </c>
      <c r="I47" s="388">
        <v>0.112995051660713</v>
      </c>
      <c r="J47" s="387">
        <v>0.88700494833921295</v>
      </c>
      <c r="K47" s="403">
        <v>0.38864361603823366</v>
      </c>
      <c r="L47" s="387">
        <v>8.7071134351315596E-2</v>
      </c>
      <c r="M47" s="387">
        <v>0.24639928625287599</v>
      </c>
      <c r="N47" s="387">
        <v>0.58799219082750198</v>
      </c>
      <c r="O47" s="387">
        <v>7.8537388568325497E-2</v>
      </c>
      <c r="P47" s="388">
        <v>0.33347042060419158</v>
      </c>
      <c r="Q47" s="387">
        <v>0.66652957939582747</v>
      </c>
      <c r="R47" s="812">
        <v>0.38618198967435019</v>
      </c>
      <c r="S47" s="387">
        <v>5.9552055511677401E-2</v>
      </c>
      <c r="T47" s="387">
        <v>0.18986138514352999</v>
      </c>
      <c r="U47" s="387">
        <v>0.69069841803769505</v>
      </c>
      <c r="V47" s="389">
        <v>5.9888141307109899E-2</v>
      </c>
      <c r="W47" s="388">
        <v>0.24941344065520737</v>
      </c>
      <c r="X47" s="387">
        <v>0.75058655934480489</v>
      </c>
      <c r="Y47" s="812">
        <v>0.5048739216070226</v>
      </c>
      <c r="Z47" s="387">
        <v>0.120027222881186</v>
      </c>
      <c r="AA47" s="387">
        <v>6.4755878358273801E-3</v>
      </c>
      <c r="AB47" s="387">
        <v>0.39545193864785899</v>
      </c>
      <c r="AC47" s="387">
        <v>9.5586794654747304E-3</v>
      </c>
      <c r="AD47" s="387">
        <v>0.41681460528606501</v>
      </c>
      <c r="AE47" s="387">
        <v>1.02714967386434E-2</v>
      </c>
      <c r="AF47" s="387">
        <v>6.7706233184865405E-2</v>
      </c>
      <c r="AG47" s="387">
        <v>5.3940614401900401E-3</v>
      </c>
      <c r="AH47" s="388">
        <v>0.51547916152904505</v>
      </c>
      <c r="AI47" s="389">
        <v>0.48452083847093042</v>
      </c>
    </row>
    <row r="48" spans="1:35" x14ac:dyDescent="0.2">
      <c r="A48" s="1060"/>
      <c r="B48" s="1060"/>
      <c r="C48" s="9" t="s">
        <v>288</v>
      </c>
      <c r="D48" s="269">
        <v>0.19026425008611794</v>
      </c>
      <c r="E48" s="391">
        <v>5.2902857029047998E-2</v>
      </c>
      <c r="F48" s="391">
        <v>7.66516404346754E-2</v>
      </c>
      <c r="G48" s="391">
        <v>0.696855913495253</v>
      </c>
      <c r="H48" s="392">
        <v>0.173589589041035</v>
      </c>
      <c r="I48" s="393">
        <v>0.12955449746372338</v>
      </c>
      <c r="J48" s="394">
        <v>0.87044550253628805</v>
      </c>
      <c r="K48" s="404">
        <v>0.19068296269045265</v>
      </c>
      <c r="L48" s="391">
        <v>7.0109266225658606E-2</v>
      </c>
      <c r="M48" s="391">
        <v>0.229135106064278</v>
      </c>
      <c r="N48" s="391">
        <v>0.61074867806379596</v>
      </c>
      <c r="O48" s="392">
        <v>9.0006949646225201E-2</v>
      </c>
      <c r="P48" s="393">
        <v>0.29924437228993661</v>
      </c>
      <c r="Q48" s="394">
        <v>0.7007556277100212</v>
      </c>
      <c r="R48" s="813">
        <v>0.18872568308572482</v>
      </c>
      <c r="S48" s="394">
        <v>5.5245915313430503E-2</v>
      </c>
      <c r="T48" s="391">
        <v>0.17873688652285299</v>
      </c>
      <c r="U48" s="394">
        <v>0.69932973201644999</v>
      </c>
      <c r="V48" s="394">
        <v>6.6687466147259802E-2</v>
      </c>
      <c r="W48" s="393">
        <v>0.2339828018362835</v>
      </c>
      <c r="X48" s="394">
        <v>0.76601719816370983</v>
      </c>
      <c r="Y48" s="813">
        <v>0.24527521083945011</v>
      </c>
      <c r="Z48" s="391">
        <v>8.5193726300869493E-2</v>
      </c>
      <c r="AA48" s="391">
        <v>7.4014140714106398E-3</v>
      </c>
      <c r="AB48" s="391">
        <v>0.34397035668548898</v>
      </c>
      <c r="AC48" s="391">
        <v>1.25358358922873E-2</v>
      </c>
      <c r="AD48" s="391">
        <v>0.473142498945893</v>
      </c>
      <c r="AE48" s="391">
        <v>1.4154265331810001E-2</v>
      </c>
      <c r="AF48" s="391">
        <v>9.7693418067748103E-2</v>
      </c>
      <c r="AG48" s="392">
        <v>8.4764886122530494E-3</v>
      </c>
      <c r="AH48" s="393">
        <v>0.42916408298635844</v>
      </c>
      <c r="AI48" s="396">
        <v>0.57083591701364111</v>
      </c>
    </row>
    <row r="49" spans="1:35" x14ac:dyDescent="0.2">
      <c r="A49" s="1060"/>
      <c r="B49" s="1060"/>
      <c r="C49" s="9" t="s">
        <v>289</v>
      </c>
      <c r="D49" s="269">
        <v>0.19847358532435996</v>
      </c>
      <c r="E49" s="399">
        <v>3.8662077295161898E-2</v>
      </c>
      <c r="F49" s="399">
        <v>5.8458466267171202E-2</v>
      </c>
      <c r="G49" s="399">
        <v>0.66797510244541403</v>
      </c>
      <c r="H49" s="399">
        <v>0.23490435399226101</v>
      </c>
      <c r="I49" s="400">
        <v>9.71205435623331E-2</v>
      </c>
      <c r="J49" s="399">
        <v>0.90287945643767498</v>
      </c>
      <c r="K49" s="405">
        <v>0.19796065334776169</v>
      </c>
      <c r="L49" s="399">
        <v>0.103409427907475</v>
      </c>
      <c r="M49" s="399">
        <v>0.26302877787714302</v>
      </c>
      <c r="N49" s="399">
        <v>0.56607230759170701</v>
      </c>
      <c r="O49" s="399">
        <v>6.7489486623633896E-2</v>
      </c>
      <c r="P49" s="400">
        <v>0.366438205784618</v>
      </c>
      <c r="Q49" s="399">
        <v>0.63356179421534087</v>
      </c>
      <c r="R49" s="814">
        <v>0.19745630658862781</v>
      </c>
      <c r="S49" s="399">
        <v>6.3667797694932596E-2</v>
      </c>
      <c r="T49" s="399">
        <v>0.200494008823387</v>
      </c>
      <c r="U49" s="399">
        <v>0.68244874166769098</v>
      </c>
      <c r="V49" s="401">
        <v>5.3389451813980998E-2</v>
      </c>
      <c r="W49" s="400">
        <v>0.26416180651831961</v>
      </c>
      <c r="X49" s="399">
        <v>0.73583819348167201</v>
      </c>
      <c r="Y49" s="814">
        <v>0.2595987107675774</v>
      </c>
      <c r="Z49" s="399">
        <v>0.15293876235975601</v>
      </c>
      <c r="AA49" s="399">
        <v>9.0543556778944802E-3</v>
      </c>
      <c r="AB49" s="399">
        <v>0.44409299635125399</v>
      </c>
      <c r="AC49" s="399">
        <v>1.38395083693812E-2</v>
      </c>
      <c r="AD49" s="399">
        <v>0.36359463376655698</v>
      </c>
      <c r="AE49" s="399">
        <v>1.41388333422953E-2</v>
      </c>
      <c r="AF49" s="399">
        <v>3.9373607522424199E-2</v>
      </c>
      <c r="AG49" s="399">
        <v>5.7130407961037202E-3</v>
      </c>
      <c r="AH49" s="400">
        <v>0.59703175871101</v>
      </c>
      <c r="AI49" s="401">
        <v>0.40296824128898118</v>
      </c>
    </row>
    <row r="50" spans="1:35" x14ac:dyDescent="0.2">
      <c r="A50" s="1061"/>
      <c r="B50" s="1061"/>
      <c r="C50" s="203" t="s">
        <v>290</v>
      </c>
      <c r="D50" s="270">
        <v>-8.2093352382420215E-3</v>
      </c>
      <c r="E50" s="171">
        <v>1.42407797338861E-2</v>
      </c>
      <c r="F50" s="171">
        <v>1.8193174167504197E-2</v>
      </c>
      <c r="G50" s="171">
        <v>2.8880811049838973E-2</v>
      </c>
      <c r="H50" s="171">
        <v>-6.1314764951226008E-2</v>
      </c>
      <c r="I50" s="172">
        <v>3.2433953901390283E-2</v>
      </c>
      <c r="J50" s="171">
        <v>-3.2433953901386925E-2</v>
      </c>
      <c r="K50" s="815">
        <v>-7.2776906573090439E-3</v>
      </c>
      <c r="L50" s="171">
        <v>-3.330016168181639E-2</v>
      </c>
      <c r="M50" s="171">
        <v>-3.3893671812865012E-2</v>
      </c>
      <c r="N50" s="171">
        <v>4.4676370472088944E-2</v>
      </c>
      <c r="O50" s="171">
        <v>2.2517463022591305E-2</v>
      </c>
      <c r="P50" s="172">
        <v>-6.7193833494681388E-2</v>
      </c>
      <c r="Q50" s="171">
        <v>6.7193833494680333E-2</v>
      </c>
      <c r="R50" s="813">
        <v>-8.7306235029029899E-3</v>
      </c>
      <c r="S50" s="171">
        <v>-8.4218823815020924E-3</v>
      </c>
      <c r="T50" s="171">
        <v>-2.1757122300534004E-2</v>
      </c>
      <c r="U50" s="171">
        <v>1.6880990348759006E-2</v>
      </c>
      <c r="V50" s="171">
        <v>1.3298014333278804E-2</v>
      </c>
      <c r="W50" s="172">
        <v>-3.0179004682036104E-2</v>
      </c>
      <c r="X50" s="171">
        <v>3.0179004682037824E-2</v>
      </c>
      <c r="Y50" s="813">
        <v>-1.4323499928127287E-2</v>
      </c>
      <c r="Z50" s="171">
        <v>-6.7745036058886515E-2</v>
      </c>
      <c r="AA50" s="171">
        <v>-1.6529416064838404E-3</v>
      </c>
      <c r="AB50" s="171">
        <v>-0.10012263966576501</v>
      </c>
      <c r="AC50" s="171">
        <v>-1.3036724770938996E-3</v>
      </c>
      <c r="AD50" s="171">
        <v>0.10954786517933601</v>
      </c>
      <c r="AE50" s="171">
        <v>1.5431989514700858E-5</v>
      </c>
      <c r="AF50" s="171">
        <v>5.8319810545323904E-2</v>
      </c>
      <c r="AG50" s="171">
        <v>2.7634478161493291E-3</v>
      </c>
      <c r="AH50" s="172">
        <v>-0.16786767572465155</v>
      </c>
      <c r="AI50" s="173">
        <v>0.16786767572465994</v>
      </c>
    </row>
    <row r="51" spans="1:35" x14ac:dyDescent="0.2">
      <c r="A51" s="1059" t="s">
        <v>205</v>
      </c>
      <c r="B51" s="1059" t="s">
        <v>193</v>
      </c>
      <c r="C51" s="184" t="s">
        <v>287</v>
      </c>
      <c r="D51" s="811">
        <v>3.0835414590534915E-2</v>
      </c>
      <c r="E51" s="387">
        <v>3.7144612776064102E-2</v>
      </c>
      <c r="F51" s="387">
        <v>5.4465798835144699E-2</v>
      </c>
      <c r="G51" s="387">
        <v>0.65782042683215503</v>
      </c>
      <c r="H51" s="387">
        <v>0.25056916155664299</v>
      </c>
      <c r="I51" s="388">
        <v>9.1610411611208808E-2</v>
      </c>
      <c r="J51" s="387">
        <v>0.90838958838879802</v>
      </c>
      <c r="K51" s="403">
        <v>3.0863310238895506E-2</v>
      </c>
      <c r="L51" s="387">
        <v>7.0512154424103399E-2</v>
      </c>
      <c r="M51" s="387">
        <v>0.214826739753815</v>
      </c>
      <c r="N51" s="387">
        <v>0.603751350299923</v>
      </c>
      <c r="O51" s="387">
        <v>0.110909755522159</v>
      </c>
      <c r="P51" s="388">
        <v>0.28533889417791841</v>
      </c>
      <c r="Q51" s="387">
        <v>0.71466110582208198</v>
      </c>
      <c r="R51" s="812">
        <v>3.0778395552025828E-2</v>
      </c>
      <c r="S51" s="387">
        <v>6.5581954204524104E-2</v>
      </c>
      <c r="T51" s="387">
        <v>0.20650139021740499</v>
      </c>
      <c r="U51" s="387">
        <v>0.66376878257601901</v>
      </c>
      <c r="V51" s="389">
        <v>6.4147873002063996E-2</v>
      </c>
      <c r="W51" s="388">
        <v>0.27208334442192911</v>
      </c>
      <c r="X51" s="387">
        <v>0.72791665557808305</v>
      </c>
      <c r="Y51" s="812">
        <v>3.067794937583241E-2</v>
      </c>
      <c r="Z51" s="387">
        <v>0.115407602197378</v>
      </c>
      <c r="AA51" s="387">
        <v>2.35716189345095E-2</v>
      </c>
      <c r="AB51" s="387">
        <v>0.37405255173566898</v>
      </c>
      <c r="AC51" s="387">
        <v>3.5353584332454502E-2</v>
      </c>
      <c r="AD51" s="387">
        <v>0.41958784672488803</v>
      </c>
      <c r="AE51" s="387">
        <v>3.7539179851550697E-2</v>
      </c>
      <c r="AF51" s="387">
        <v>9.0951999342067699E-2</v>
      </c>
      <c r="AG51" s="387">
        <v>2.4045393531245001E-2</v>
      </c>
      <c r="AH51" s="388">
        <v>0.48946015393304698</v>
      </c>
      <c r="AI51" s="389">
        <v>0.51053984606695568</v>
      </c>
    </row>
    <row r="52" spans="1:35" x14ac:dyDescent="0.2">
      <c r="A52" s="1060"/>
      <c r="B52" s="1060"/>
      <c r="C52" s="9" t="s">
        <v>288</v>
      </c>
      <c r="D52" s="269">
        <v>1.49802005149342E-2</v>
      </c>
      <c r="E52" s="391">
        <v>4.2814808784360503E-2</v>
      </c>
      <c r="F52" s="391">
        <v>6.2155105456170603E-2</v>
      </c>
      <c r="G52" s="391">
        <v>0.67596950251815002</v>
      </c>
      <c r="H52" s="392">
        <v>0.219060583241313</v>
      </c>
      <c r="I52" s="393">
        <v>0.10496991424053111</v>
      </c>
      <c r="J52" s="394">
        <v>0.89503008575946308</v>
      </c>
      <c r="K52" s="404">
        <v>1.500214876646035E-2</v>
      </c>
      <c r="L52" s="391">
        <v>5.2042227682905798E-2</v>
      </c>
      <c r="M52" s="391">
        <v>0.197057532087692</v>
      </c>
      <c r="N52" s="391">
        <v>0.62382809540663897</v>
      </c>
      <c r="O52" s="392">
        <v>0.127072144822759</v>
      </c>
      <c r="P52" s="393">
        <v>0.24909975977059778</v>
      </c>
      <c r="Q52" s="394">
        <v>0.75090024022939794</v>
      </c>
      <c r="R52" s="813">
        <v>1.5043631899960174E-2</v>
      </c>
      <c r="S52" s="394">
        <v>6.1200942761222003E-2</v>
      </c>
      <c r="T52" s="391">
        <v>0.18719080512065001</v>
      </c>
      <c r="U52" s="394">
        <v>0.68128866962882695</v>
      </c>
      <c r="V52" s="394">
        <v>7.0319582489302604E-2</v>
      </c>
      <c r="W52" s="393">
        <v>0.24839174788187202</v>
      </c>
      <c r="X52" s="394">
        <v>0.75160825211812954</v>
      </c>
      <c r="Y52" s="813">
        <v>1.4752222085707692E-2</v>
      </c>
      <c r="Z52" s="391">
        <v>7.3788670980005702E-2</v>
      </c>
      <c r="AA52" s="391">
        <v>2.34227693550654E-2</v>
      </c>
      <c r="AB52" s="391">
        <v>0.30663597862518199</v>
      </c>
      <c r="AC52" s="391">
        <v>4.33860235046361E-2</v>
      </c>
      <c r="AD52" s="391">
        <v>0.48266186067001998</v>
      </c>
      <c r="AE52" s="391">
        <v>4.9887730185895603E-2</v>
      </c>
      <c r="AF52" s="391">
        <v>0.136913489724791</v>
      </c>
      <c r="AG52" s="392">
        <v>4.0275130322499901E-2</v>
      </c>
      <c r="AH52" s="393">
        <v>0.38042464960518768</v>
      </c>
      <c r="AI52" s="396">
        <v>0.61957535039481093</v>
      </c>
    </row>
    <row r="53" spans="1:35" x14ac:dyDescent="0.2">
      <c r="A53" s="1060"/>
      <c r="B53" s="1060"/>
      <c r="C53" s="9" t="s">
        <v>289</v>
      </c>
      <c r="D53" s="269">
        <v>1.5855214075600591E-2</v>
      </c>
      <c r="E53" s="399">
        <v>3.1787342116818898E-2</v>
      </c>
      <c r="F53" s="399">
        <v>4.7200847731075302E-2</v>
      </c>
      <c r="G53" s="399">
        <v>0.64067295776356903</v>
      </c>
      <c r="H53" s="399">
        <v>0.28033885238853801</v>
      </c>
      <c r="I53" s="400">
        <v>7.89881898478942E-2</v>
      </c>
      <c r="J53" s="399">
        <v>0.92101181015210698</v>
      </c>
      <c r="K53" s="405">
        <v>1.5861161472435152E-2</v>
      </c>
      <c r="L53" s="399">
        <v>8.7981782304672795E-2</v>
      </c>
      <c r="M53" s="399">
        <v>0.23163359827628699</v>
      </c>
      <c r="N53" s="399">
        <v>0.58476192652028502</v>
      </c>
      <c r="O53" s="399">
        <v>9.5622692898755093E-2</v>
      </c>
      <c r="P53" s="400">
        <v>0.31961538058095978</v>
      </c>
      <c r="Q53" s="399">
        <v>0.68038461941904016</v>
      </c>
      <c r="R53" s="814">
        <v>1.5734763652065775E-2</v>
      </c>
      <c r="S53" s="399">
        <v>6.9770534659869099E-2</v>
      </c>
      <c r="T53" s="399">
        <v>0.224963779636913</v>
      </c>
      <c r="U53" s="399">
        <v>0.64701843680791604</v>
      </c>
      <c r="V53" s="401">
        <v>5.8247248895304603E-2</v>
      </c>
      <c r="W53" s="400">
        <v>0.2947343142967821</v>
      </c>
      <c r="X53" s="399">
        <v>0.70526568570322068</v>
      </c>
      <c r="Y53" s="814">
        <v>1.5925727290124717E-2</v>
      </c>
      <c r="Z53" s="399">
        <v>0.15395979545697</v>
      </c>
      <c r="AA53" s="399">
        <v>3.8486914165249901E-2</v>
      </c>
      <c r="AB53" s="399">
        <v>0.43650145850552802</v>
      </c>
      <c r="AC53" s="399">
        <v>5.0895933391527599E-2</v>
      </c>
      <c r="AD53" s="399">
        <v>0.36116151274310399</v>
      </c>
      <c r="AE53" s="399">
        <v>4.69025536962909E-2</v>
      </c>
      <c r="AF53" s="399">
        <v>4.8377233294397401E-2</v>
      </c>
      <c r="AG53" s="399">
        <v>1.91606174763915E-2</v>
      </c>
      <c r="AH53" s="400">
        <v>0.59046125396249804</v>
      </c>
      <c r="AI53" s="401">
        <v>0.4095387460375014</v>
      </c>
    </row>
    <row r="54" spans="1:35" x14ac:dyDescent="0.2">
      <c r="A54" s="1060"/>
      <c r="B54" s="1061"/>
      <c r="C54" s="203" t="s">
        <v>290</v>
      </c>
      <c r="D54" s="270">
        <v>-8.7501356066639092E-4</v>
      </c>
      <c r="E54" s="171">
        <v>1.1027466667541605E-2</v>
      </c>
      <c r="F54" s="171">
        <v>1.4954257725095302E-2</v>
      </c>
      <c r="G54" s="171">
        <v>3.5296544754580994E-2</v>
      </c>
      <c r="H54" s="171">
        <v>-6.1278269147225006E-2</v>
      </c>
      <c r="I54" s="172">
        <v>2.5981724392636907E-2</v>
      </c>
      <c r="J54" s="171">
        <v>-2.5981724392643901E-2</v>
      </c>
      <c r="K54" s="815">
        <v>-8.590127059748022E-4</v>
      </c>
      <c r="L54" s="171">
        <v>-3.5939554621766998E-2</v>
      </c>
      <c r="M54" s="171">
        <v>-3.4576066188594989E-2</v>
      </c>
      <c r="N54" s="171">
        <v>3.9066168886353947E-2</v>
      </c>
      <c r="O54" s="171">
        <v>3.1449451924003904E-2</v>
      </c>
      <c r="P54" s="172">
        <v>-7.0515620810362001E-2</v>
      </c>
      <c r="Q54" s="171">
        <v>7.0515620810357782E-2</v>
      </c>
      <c r="R54" s="813">
        <v>-6.911317521056011E-4</v>
      </c>
      <c r="S54" s="171">
        <v>-8.5695918986470956E-3</v>
      </c>
      <c r="T54" s="171">
        <v>-3.7772974516262992E-2</v>
      </c>
      <c r="U54" s="171">
        <v>3.4270232820910906E-2</v>
      </c>
      <c r="V54" s="171">
        <v>1.2072333593998001E-2</v>
      </c>
      <c r="W54" s="174">
        <v>-4.634256641491008E-2</v>
      </c>
      <c r="X54" s="262">
        <v>4.6342566414908859E-2</v>
      </c>
      <c r="Y54" s="813">
        <v>-1.173505204417025E-3</v>
      </c>
      <c r="Z54" s="171">
        <v>-8.0171124476964298E-2</v>
      </c>
      <c r="AA54" s="171">
        <v>-1.5064144810184501E-2</v>
      </c>
      <c r="AB54" s="171">
        <v>-0.12986547988034602</v>
      </c>
      <c r="AC54" s="171">
        <v>-7.5099098868914999E-3</v>
      </c>
      <c r="AD54" s="171">
        <v>0.121500347926916</v>
      </c>
      <c r="AE54" s="171">
        <v>2.9851764896047031E-3</v>
      </c>
      <c r="AF54" s="171">
        <v>8.8536256430393603E-2</v>
      </c>
      <c r="AG54" s="171">
        <v>2.1114512846108401E-2</v>
      </c>
      <c r="AH54" s="172">
        <v>-0.21003660435731036</v>
      </c>
      <c r="AI54" s="173">
        <v>0.21003660435730953</v>
      </c>
    </row>
    <row r="55" spans="1:35" x14ac:dyDescent="0.2">
      <c r="A55" s="1060"/>
      <c r="B55" s="1059" t="s">
        <v>192</v>
      </c>
      <c r="C55" s="202" t="s">
        <v>287</v>
      </c>
      <c r="D55" s="811">
        <v>5.8455645640841235E-2</v>
      </c>
      <c r="E55" s="387">
        <v>5.0932881570012002E-2</v>
      </c>
      <c r="F55" s="387">
        <v>7.3055973040782499E-2</v>
      </c>
      <c r="G55" s="387">
        <v>0.69023665702305304</v>
      </c>
      <c r="H55" s="387">
        <v>0.185774488366166</v>
      </c>
      <c r="I55" s="388">
        <v>0.12398885461079451</v>
      </c>
      <c r="J55" s="387">
        <v>0.87601114538921898</v>
      </c>
      <c r="K55" s="403">
        <v>5.8523242967965114E-2</v>
      </c>
      <c r="L55" s="387">
        <v>8.8280666431146196E-2</v>
      </c>
      <c r="M55" s="387">
        <v>0.25154314533640998</v>
      </c>
      <c r="N55" s="387">
        <v>0.58232716670693796</v>
      </c>
      <c r="O55" s="387">
        <v>7.7849021525514206E-2</v>
      </c>
      <c r="P55" s="388">
        <v>0.33982381176755616</v>
      </c>
      <c r="Q55" s="387">
        <v>0.66017618823245217</v>
      </c>
      <c r="R55" s="812">
        <v>5.7299940428912829E-2</v>
      </c>
      <c r="S55" s="387">
        <v>7.1435157843354705E-2</v>
      </c>
      <c r="T55" s="387">
        <v>0.20990653591130301</v>
      </c>
      <c r="U55" s="387">
        <v>0.66396730680400895</v>
      </c>
      <c r="V55" s="387">
        <v>5.4690999441334202E-2</v>
      </c>
      <c r="W55" s="388">
        <v>0.28134169375465773</v>
      </c>
      <c r="X55" s="387">
        <v>0.7186583062453431</v>
      </c>
      <c r="Y55" s="812">
        <v>5.7704643015739569E-2</v>
      </c>
      <c r="Z55" s="387">
        <v>0.131978262876917</v>
      </c>
      <c r="AA55" s="387">
        <v>1.60469834900927E-2</v>
      </c>
      <c r="AB55" s="387">
        <v>0.42575201450933198</v>
      </c>
      <c r="AC55" s="387">
        <v>2.4972181662144401E-2</v>
      </c>
      <c r="AD55" s="387">
        <v>0.38549464299497499</v>
      </c>
      <c r="AE55" s="387">
        <v>2.5170961799123599E-2</v>
      </c>
      <c r="AF55" s="387">
        <v>5.6775079618778701E-2</v>
      </c>
      <c r="AG55" s="387">
        <v>1.06353211969241E-2</v>
      </c>
      <c r="AH55" s="388">
        <v>0.55773027738624892</v>
      </c>
      <c r="AI55" s="389">
        <v>0.44226972261375369</v>
      </c>
    </row>
    <row r="56" spans="1:35" x14ac:dyDescent="0.2">
      <c r="A56" s="1060"/>
      <c r="B56" s="1060"/>
      <c r="C56" s="9" t="s">
        <v>288</v>
      </c>
      <c r="D56" s="269">
        <v>2.8570030512751438E-2</v>
      </c>
      <c r="E56" s="391">
        <v>5.89846142501552E-2</v>
      </c>
      <c r="F56" s="391">
        <v>8.2618563718031196E-2</v>
      </c>
      <c r="G56" s="391">
        <v>0.70233262788879003</v>
      </c>
      <c r="H56" s="392">
        <v>0.15606419414302899</v>
      </c>
      <c r="I56" s="393">
        <v>0.14160317796818639</v>
      </c>
      <c r="J56" s="394">
        <v>0.858396822031819</v>
      </c>
      <c r="K56" s="404">
        <v>2.8652053508262113E-2</v>
      </c>
      <c r="L56" s="391">
        <v>7.1815285485474598E-2</v>
      </c>
      <c r="M56" s="391">
        <v>0.234394434343765</v>
      </c>
      <c r="N56" s="391">
        <v>0.60404285113048295</v>
      </c>
      <c r="O56" s="392">
        <v>8.9747429040285306E-2</v>
      </c>
      <c r="P56" s="393">
        <v>0.30620971982923961</v>
      </c>
      <c r="Q56" s="394">
        <v>0.69379028017076827</v>
      </c>
      <c r="R56" s="813">
        <v>2.7658637323757923E-2</v>
      </c>
      <c r="S56" s="394">
        <v>6.4407057507248205E-2</v>
      </c>
      <c r="T56" s="394">
        <v>0.19470374504297</v>
      </c>
      <c r="U56" s="394">
        <v>0.67766627844820004</v>
      </c>
      <c r="V56" s="394">
        <v>6.3222919001578795E-2</v>
      </c>
      <c r="W56" s="393">
        <v>0.25911080255021823</v>
      </c>
      <c r="X56" s="394">
        <v>0.74088919744977888</v>
      </c>
      <c r="Y56" s="813">
        <v>2.868053784629981E-2</v>
      </c>
      <c r="Z56" s="391">
        <v>8.4300683824451897E-2</v>
      </c>
      <c r="AA56" s="391">
        <v>1.8433616454211099E-2</v>
      </c>
      <c r="AB56" s="391">
        <v>0.38474706306450102</v>
      </c>
      <c r="AC56" s="391">
        <v>3.5003639332460798E-2</v>
      </c>
      <c r="AD56" s="391">
        <v>0.446639290860881</v>
      </c>
      <c r="AE56" s="391">
        <v>3.4189261755595501E-2</v>
      </c>
      <c r="AF56" s="391">
        <v>8.4312962250159704E-2</v>
      </c>
      <c r="AG56" s="392">
        <v>1.6307374571069601E-2</v>
      </c>
      <c r="AH56" s="393">
        <v>0.4690477468889529</v>
      </c>
      <c r="AI56" s="396">
        <v>0.53095225311104066</v>
      </c>
    </row>
    <row r="57" spans="1:35" x14ac:dyDescent="0.2">
      <c r="A57" s="1060"/>
      <c r="B57" s="1060"/>
      <c r="C57" s="9" t="s">
        <v>289</v>
      </c>
      <c r="D57" s="269">
        <v>2.9885615128089921E-2</v>
      </c>
      <c r="E57" s="399">
        <v>4.3235591507006801E-2</v>
      </c>
      <c r="F57" s="399">
        <v>6.3914333952578006E-2</v>
      </c>
      <c r="G57" s="399">
        <v>0.67867315882385404</v>
      </c>
      <c r="H57" s="399">
        <v>0.21417691571657099</v>
      </c>
      <c r="I57" s="400">
        <v>0.10714992545958481</v>
      </c>
      <c r="J57" s="399">
        <v>0.89285007454042509</v>
      </c>
      <c r="K57" s="405">
        <v>2.9871189459703493E-2</v>
      </c>
      <c r="L57" s="399">
        <v>0.10407404407771401</v>
      </c>
      <c r="M57" s="399">
        <v>0.267991964209918</v>
      </c>
      <c r="N57" s="399">
        <v>0.56149776676252094</v>
      </c>
      <c r="O57" s="399">
        <v>6.6436224949862302E-2</v>
      </c>
      <c r="P57" s="400">
        <v>0.37206600828763203</v>
      </c>
      <c r="Q57" s="399">
        <v>0.62793399171238329</v>
      </c>
      <c r="R57" s="814">
        <v>2.9641303105154782E-2</v>
      </c>
      <c r="S57" s="399">
        <v>7.7993158265324602E-2</v>
      </c>
      <c r="T57" s="399">
        <v>0.22409243311846799</v>
      </c>
      <c r="U57" s="399">
        <v>0.65118464043232105</v>
      </c>
      <c r="V57" s="401">
        <v>4.6729768183884697E-2</v>
      </c>
      <c r="W57" s="400">
        <v>0.3020855913837926</v>
      </c>
      <c r="X57" s="399">
        <v>0.69791440861620579</v>
      </c>
      <c r="Y57" s="814">
        <v>2.9024105169439519E-2</v>
      </c>
      <c r="Z57" s="399">
        <v>0.179091467657953</v>
      </c>
      <c r="AA57" s="399">
        <v>2.4036508151742499E-2</v>
      </c>
      <c r="AB57" s="399">
        <v>0.46627157764257199</v>
      </c>
      <c r="AC57" s="399">
        <v>3.0615623277542001E-2</v>
      </c>
      <c r="AD57" s="399">
        <v>0.32507378326547298</v>
      </c>
      <c r="AE57" s="399">
        <v>3.05403786347806E-2</v>
      </c>
      <c r="AF57" s="399">
        <v>2.9563171433994902E-2</v>
      </c>
      <c r="AG57" s="399">
        <v>1.23071549124933E-2</v>
      </c>
      <c r="AH57" s="400">
        <v>0.64536304530052502</v>
      </c>
      <c r="AI57" s="401">
        <v>0.35463695469946788</v>
      </c>
    </row>
    <row r="58" spans="1:35" x14ac:dyDescent="0.2">
      <c r="A58" s="1060"/>
      <c r="B58" s="1061"/>
      <c r="C58" s="203" t="s">
        <v>290</v>
      </c>
      <c r="D58" s="270">
        <v>-1.3155846153384831E-3</v>
      </c>
      <c r="E58" s="171">
        <v>1.5749022743148398E-2</v>
      </c>
      <c r="F58" s="171">
        <v>1.870422976545319E-2</v>
      </c>
      <c r="G58" s="171">
        <v>2.365946906493599E-2</v>
      </c>
      <c r="H58" s="171">
        <v>-5.8112721573541998E-2</v>
      </c>
      <c r="I58" s="172">
        <v>3.4453252508601581E-2</v>
      </c>
      <c r="J58" s="171">
        <v>-3.4453252508606091E-2</v>
      </c>
      <c r="K58" s="815">
        <v>-1.2191359514413802E-3</v>
      </c>
      <c r="L58" s="171">
        <v>-3.2258758592239409E-2</v>
      </c>
      <c r="M58" s="171">
        <v>-3.3597529866152998E-2</v>
      </c>
      <c r="N58" s="171">
        <v>4.2545084367962005E-2</v>
      </c>
      <c r="O58" s="171">
        <v>2.3311204090423004E-2</v>
      </c>
      <c r="P58" s="172">
        <v>-6.585628845839242E-2</v>
      </c>
      <c r="Q58" s="171">
        <v>6.5856288458384982E-2</v>
      </c>
      <c r="R58" s="813">
        <v>-1.9826657813968585E-3</v>
      </c>
      <c r="S58" s="171">
        <v>-1.3586100758076397E-2</v>
      </c>
      <c r="T58" s="171">
        <v>-2.9388688075497993E-2</v>
      </c>
      <c r="U58" s="171">
        <v>2.6481638015878994E-2</v>
      </c>
      <c r="V58" s="171">
        <v>1.6493150817694098E-2</v>
      </c>
      <c r="W58" s="172">
        <v>-4.2974788833574362E-2</v>
      </c>
      <c r="X58" s="171">
        <v>4.2974788833573085E-2</v>
      </c>
      <c r="Y58" s="813">
        <v>-3.4356732313970892E-4</v>
      </c>
      <c r="Z58" s="171">
        <v>-9.4790783833501105E-2</v>
      </c>
      <c r="AA58" s="171">
        <v>-5.6028916975313994E-3</v>
      </c>
      <c r="AB58" s="171">
        <v>-8.1524514578070972E-2</v>
      </c>
      <c r="AC58" s="171">
        <v>4.3880160549187967E-3</v>
      </c>
      <c r="AD58" s="171">
        <v>0.12156550759540802</v>
      </c>
      <c r="AE58" s="171">
        <v>3.6488831208149018E-3</v>
      </c>
      <c r="AF58" s="171">
        <v>5.4749790816164802E-2</v>
      </c>
      <c r="AG58" s="171">
        <v>4.0002196585763004E-3</v>
      </c>
      <c r="AH58" s="172">
        <v>-0.17631529841157212</v>
      </c>
      <c r="AI58" s="173">
        <v>0.17631529841157279</v>
      </c>
    </row>
    <row r="59" spans="1:35" x14ac:dyDescent="0.2">
      <c r="A59" s="1060"/>
      <c r="B59" s="1059" t="s">
        <v>191</v>
      </c>
      <c r="C59" s="184" t="s">
        <v>287</v>
      </c>
      <c r="D59" s="811">
        <v>0.19402648425421207</v>
      </c>
      <c r="E59" s="387">
        <v>6.1528690052520998E-2</v>
      </c>
      <c r="F59" s="387">
        <v>7.76417491728284E-2</v>
      </c>
      <c r="G59" s="387">
        <v>0.66578316767064005</v>
      </c>
      <c r="H59" s="387">
        <v>0.195046393103949</v>
      </c>
      <c r="I59" s="388">
        <v>0.13917043922534938</v>
      </c>
      <c r="J59" s="387">
        <v>0.86082956077458905</v>
      </c>
      <c r="K59" s="403">
        <v>0.19396861511417871</v>
      </c>
      <c r="L59" s="387">
        <v>0.120614126847846</v>
      </c>
      <c r="M59" s="387">
        <v>0.265133617408227</v>
      </c>
      <c r="N59" s="387">
        <v>0.54378510756740905</v>
      </c>
      <c r="O59" s="387">
        <v>7.0467148176479102E-2</v>
      </c>
      <c r="P59" s="388">
        <v>0.385747744256073</v>
      </c>
      <c r="Q59" s="387">
        <v>0.6142522557438882</v>
      </c>
      <c r="R59" s="812">
        <v>0.19516977760127546</v>
      </c>
      <c r="S59" s="387">
        <v>0.105892197451077</v>
      </c>
      <c r="T59" s="387">
        <v>0.21196116974149401</v>
      </c>
      <c r="U59" s="387">
        <v>0.628865986322375</v>
      </c>
      <c r="V59" s="387">
        <v>5.3280646485065898E-2</v>
      </c>
      <c r="W59" s="388">
        <v>0.31785336719257101</v>
      </c>
      <c r="X59" s="387">
        <v>0.68214663280744092</v>
      </c>
      <c r="Y59" s="812">
        <v>0.1942813440568385</v>
      </c>
      <c r="Z59" s="387">
        <v>0.14701261708508601</v>
      </c>
      <c r="AA59" s="387">
        <v>1.2823335662816999E-2</v>
      </c>
      <c r="AB59" s="387">
        <v>0.39386933057740098</v>
      </c>
      <c r="AC59" s="387">
        <v>1.49846302707301E-2</v>
      </c>
      <c r="AD59" s="387">
        <v>0.401298931116438</v>
      </c>
      <c r="AE59" s="387">
        <v>1.5738443513059499E-2</v>
      </c>
      <c r="AF59" s="387">
        <v>5.7819121221077303E-2</v>
      </c>
      <c r="AG59" s="387">
        <v>7.1345930062938299E-3</v>
      </c>
      <c r="AH59" s="388">
        <v>0.54088194766248698</v>
      </c>
      <c r="AI59" s="389">
        <v>0.45911805233751529</v>
      </c>
    </row>
    <row r="60" spans="1:35" x14ac:dyDescent="0.2">
      <c r="A60" s="1060"/>
      <c r="B60" s="1060"/>
      <c r="C60" s="9" t="s">
        <v>288</v>
      </c>
      <c r="D60" s="269">
        <v>9.5555193320562115E-2</v>
      </c>
      <c r="E60" s="391">
        <v>7.3513428039416004E-2</v>
      </c>
      <c r="F60" s="391">
        <v>8.8484178311173597E-2</v>
      </c>
      <c r="G60" s="391">
        <v>0.67413965623676397</v>
      </c>
      <c r="H60" s="392">
        <v>0.163862737412624</v>
      </c>
      <c r="I60" s="393">
        <v>0.1619976063505896</v>
      </c>
      <c r="J60" s="394">
        <v>0.838002393649388</v>
      </c>
      <c r="K60" s="404">
        <v>9.5641940671161746E-2</v>
      </c>
      <c r="L60" s="391">
        <v>0.103905516706646</v>
      </c>
      <c r="M60" s="391">
        <v>0.25361382880099098</v>
      </c>
      <c r="N60" s="391">
        <v>0.56357902977585606</v>
      </c>
      <c r="O60" s="392">
        <v>7.8901624716482696E-2</v>
      </c>
      <c r="P60" s="393">
        <v>0.35751934550763698</v>
      </c>
      <c r="Q60" s="394">
        <v>0.64248065449233871</v>
      </c>
      <c r="R60" s="813">
        <v>9.7385303361619921E-2</v>
      </c>
      <c r="S60" s="394">
        <v>0.10539493812185401</v>
      </c>
      <c r="T60" s="394">
        <v>0.20357050888844</v>
      </c>
      <c r="U60" s="394">
        <v>0.63298706380941505</v>
      </c>
      <c r="V60" s="394">
        <v>5.8047489180285801E-2</v>
      </c>
      <c r="W60" s="393">
        <v>0.30896544701029399</v>
      </c>
      <c r="X60" s="394">
        <v>0.69103455298970085</v>
      </c>
      <c r="Y60" s="813">
        <v>9.5732238000965642E-2</v>
      </c>
      <c r="Z60" s="391">
        <v>0.102978034832582</v>
      </c>
      <c r="AA60" s="391">
        <v>1.24600367637625E-2</v>
      </c>
      <c r="AB60" s="391">
        <v>0.35088100798781302</v>
      </c>
      <c r="AC60" s="391">
        <v>2.23049303959717E-2</v>
      </c>
      <c r="AD60" s="391">
        <v>0.46375896077735301</v>
      </c>
      <c r="AE60" s="391">
        <v>2.1510932403070001E-2</v>
      </c>
      <c r="AF60" s="391">
        <v>8.2381996402263805E-2</v>
      </c>
      <c r="AG60" s="392">
        <v>1.13029391460542E-2</v>
      </c>
      <c r="AH60" s="393">
        <v>0.45385904282039502</v>
      </c>
      <c r="AI60" s="396">
        <v>0.54614095717961686</v>
      </c>
    </row>
    <row r="61" spans="1:35" x14ac:dyDescent="0.2">
      <c r="A61" s="1060"/>
      <c r="B61" s="1060"/>
      <c r="C61" s="188" t="s">
        <v>289</v>
      </c>
      <c r="D61" s="269">
        <v>9.8471290933645469E-2</v>
      </c>
      <c r="E61" s="399">
        <v>4.9898864299499898E-2</v>
      </c>
      <c r="F61" s="399">
        <v>6.7120404296012098E-2</v>
      </c>
      <c r="G61" s="399">
        <v>0.65767414550953596</v>
      </c>
      <c r="H61" s="399">
        <v>0.225306585894926</v>
      </c>
      <c r="I61" s="400">
        <v>0.117019268595512</v>
      </c>
      <c r="J61" s="399">
        <v>0.88298073140446198</v>
      </c>
      <c r="K61" s="405">
        <v>9.8326674443013698E-2</v>
      </c>
      <c r="L61" s="399">
        <v>0.13686652131634</v>
      </c>
      <c r="M61" s="399">
        <v>0.27633886710023697</v>
      </c>
      <c r="N61" s="399">
        <v>0.52453164309061395</v>
      </c>
      <c r="O61" s="399">
        <v>6.2262968492782303E-2</v>
      </c>
      <c r="P61" s="400">
        <v>0.41320538841657695</v>
      </c>
      <c r="Q61" s="399">
        <v>0.5867946115833963</v>
      </c>
      <c r="R61" s="814">
        <v>9.778447423965432E-2</v>
      </c>
      <c r="S61" s="399">
        <v>0.106387426893195</v>
      </c>
      <c r="T61" s="399">
        <v>0.220317578659497</v>
      </c>
      <c r="U61" s="399">
        <v>0.62476173169120697</v>
      </c>
      <c r="V61" s="401">
        <v>4.8533262756095603E-2</v>
      </c>
      <c r="W61" s="400">
        <v>0.326705005552692</v>
      </c>
      <c r="X61" s="399">
        <v>0.67329499444730256</v>
      </c>
      <c r="Y61" s="814">
        <v>9.8549106055874719E-2</v>
      </c>
      <c r="Z61" s="399">
        <v>0.18978854146617199</v>
      </c>
      <c r="AA61" s="399">
        <v>1.7282301233022001E-2</v>
      </c>
      <c r="AB61" s="399">
        <v>0.435628900949113</v>
      </c>
      <c r="AC61" s="399">
        <v>1.9076253774323801E-2</v>
      </c>
      <c r="AD61" s="399">
        <v>0.34062422117381103</v>
      </c>
      <c r="AE61" s="399">
        <v>1.7722348986190101E-2</v>
      </c>
      <c r="AF61" s="399">
        <v>3.3958336410912303E-2</v>
      </c>
      <c r="AG61" s="401">
        <v>7.8432180315183096E-3</v>
      </c>
      <c r="AH61" s="400">
        <v>0.62541744241528496</v>
      </c>
      <c r="AI61" s="401">
        <v>0.37458255758472331</v>
      </c>
    </row>
    <row r="62" spans="1:35" x14ac:dyDescent="0.2">
      <c r="A62" s="1060"/>
      <c r="B62" s="1061"/>
      <c r="C62" s="310" t="s">
        <v>290</v>
      </c>
      <c r="D62" s="270">
        <v>-2.9160976130833544E-3</v>
      </c>
      <c r="E62" s="171">
        <v>2.3614563739916106E-2</v>
      </c>
      <c r="F62" s="171">
        <v>2.1363774015161499E-2</v>
      </c>
      <c r="G62" s="171">
        <v>1.6465510727228017E-2</v>
      </c>
      <c r="H62" s="171">
        <v>-6.1443848482301999E-2</v>
      </c>
      <c r="I62" s="172">
        <v>4.4978337755077605E-2</v>
      </c>
      <c r="J62" s="171">
        <v>-4.4978337755073983E-2</v>
      </c>
      <c r="K62" s="815">
        <v>-2.6847337718519521E-3</v>
      </c>
      <c r="L62" s="171">
        <v>-3.2961004609694006E-2</v>
      </c>
      <c r="M62" s="171">
        <v>-2.2725038299245992E-2</v>
      </c>
      <c r="N62" s="171">
        <v>3.9047386685242103E-2</v>
      </c>
      <c r="O62" s="171">
        <v>1.6638656223700393E-2</v>
      </c>
      <c r="P62" s="172">
        <v>-5.568604290893997E-2</v>
      </c>
      <c r="Q62" s="171">
        <v>5.5686042908942412E-2</v>
      </c>
      <c r="R62" s="813">
        <v>-3.9917087803439943E-4</v>
      </c>
      <c r="S62" s="171">
        <v>-9.9248877134099078E-4</v>
      </c>
      <c r="T62" s="171">
        <v>-1.6747069771056999E-2</v>
      </c>
      <c r="U62" s="171">
        <v>8.2253321182080841E-3</v>
      </c>
      <c r="V62" s="171">
        <v>9.5142264241901975E-3</v>
      </c>
      <c r="W62" s="174">
        <v>-1.7739558542398004E-2</v>
      </c>
      <c r="X62" s="262">
        <v>1.7739558542398282E-2</v>
      </c>
      <c r="Y62" s="813">
        <v>-2.8168680549090774E-3</v>
      </c>
      <c r="Z62" s="171">
        <v>-8.6810506633589996E-2</v>
      </c>
      <c r="AA62" s="171">
        <v>-4.8222644692595008E-3</v>
      </c>
      <c r="AB62" s="171">
        <v>-8.4747892961299975E-2</v>
      </c>
      <c r="AC62" s="171">
        <v>3.2286766216478996E-3</v>
      </c>
      <c r="AD62" s="171">
        <v>0.12313473960354199</v>
      </c>
      <c r="AE62" s="171">
        <v>3.7885834168799003E-3</v>
      </c>
      <c r="AF62" s="171">
        <v>4.8423659991351502E-2</v>
      </c>
      <c r="AG62" s="171">
        <v>3.4597211145358901E-3</v>
      </c>
      <c r="AH62" s="172">
        <v>-0.17155839959488994</v>
      </c>
      <c r="AI62" s="173">
        <v>0.17155839959489355</v>
      </c>
    </row>
    <row r="63" spans="1:35" x14ac:dyDescent="0.2">
      <c r="A63" s="1060"/>
      <c r="B63" s="1059" t="s">
        <v>190</v>
      </c>
      <c r="C63" s="184" t="s">
        <v>287</v>
      </c>
      <c r="D63" s="811">
        <v>0.17601899582927394</v>
      </c>
      <c r="E63" s="387">
        <v>6.9920371944875895E-2</v>
      </c>
      <c r="F63" s="387">
        <v>8.3425839125549503E-2</v>
      </c>
      <c r="G63" s="387">
        <v>0.66488839137056299</v>
      </c>
      <c r="H63" s="387">
        <v>0.18176539755900101</v>
      </c>
      <c r="I63" s="388">
        <v>0.1533462110704254</v>
      </c>
      <c r="J63" s="387">
        <v>0.846653788929564</v>
      </c>
      <c r="K63" s="403">
        <v>0.17567240125998032</v>
      </c>
      <c r="L63" s="387">
        <v>0.12742845212901599</v>
      </c>
      <c r="M63" s="387">
        <v>0.26647762535925601</v>
      </c>
      <c r="N63" s="387">
        <v>0.537037919334726</v>
      </c>
      <c r="O63" s="387">
        <v>6.9056003176928699E-2</v>
      </c>
      <c r="P63" s="388">
        <v>0.393906077488272</v>
      </c>
      <c r="Q63" s="387">
        <v>0.60609392251165473</v>
      </c>
      <c r="R63" s="812">
        <v>0.17680202541699944</v>
      </c>
      <c r="S63" s="387">
        <v>0.114279351217545</v>
      </c>
      <c r="T63" s="387">
        <v>0.20781322572029301</v>
      </c>
      <c r="U63" s="387">
        <v>0.62244845387393899</v>
      </c>
      <c r="V63" s="389">
        <v>5.5458969188217203E-2</v>
      </c>
      <c r="W63" s="388">
        <v>0.32209257693783799</v>
      </c>
      <c r="X63" s="387">
        <v>0.67790742306215623</v>
      </c>
      <c r="Y63" s="812">
        <v>0.17607440667094162</v>
      </c>
      <c r="Z63" s="387">
        <v>0.151474081085163</v>
      </c>
      <c r="AA63" s="387">
        <v>1.20896725932059E-2</v>
      </c>
      <c r="AB63" s="387">
        <v>0.39152273861533499</v>
      </c>
      <c r="AC63" s="387">
        <v>1.4152772716154101E-2</v>
      </c>
      <c r="AD63" s="387">
        <v>0.39697514278781798</v>
      </c>
      <c r="AE63" s="387">
        <v>1.63234129876993E-2</v>
      </c>
      <c r="AF63" s="387">
        <v>6.0028037511690398E-2</v>
      </c>
      <c r="AG63" s="387">
        <v>7.5699148773663398E-3</v>
      </c>
      <c r="AH63" s="388">
        <v>0.54299681970049796</v>
      </c>
      <c r="AI63" s="389">
        <v>0.45700318029950837</v>
      </c>
    </row>
    <row r="64" spans="1:35" x14ac:dyDescent="0.2">
      <c r="A64" s="1060"/>
      <c r="B64" s="1060"/>
      <c r="C64" s="9" t="s">
        <v>288</v>
      </c>
      <c r="D64" s="269">
        <v>8.6315385963700753E-2</v>
      </c>
      <c r="E64" s="391">
        <v>8.4864803156888602E-2</v>
      </c>
      <c r="F64" s="391">
        <v>9.65453373795708E-2</v>
      </c>
      <c r="G64" s="391">
        <v>0.66769586404353298</v>
      </c>
      <c r="H64" s="392">
        <v>0.15089399542003501</v>
      </c>
      <c r="I64" s="393">
        <v>0.1814101405364594</v>
      </c>
      <c r="J64" s="394">
        <v>0.81858985946356799</v>
      </c>
      <c r="K64" s="404">
        <v>8.6442403200655757E-2</v>
      </c>
      <c r="L64" s="391">
        <v>0.113592172943042</v>
      </c>
      <c r="M64" s="391">
        <v>0.25583715646977101</v>
      </c>
      <c r="N64" s="391">
        <v>0.551845900948017</v>
      </c>
      <c r="O64" s="392">
        <v>7.8724769639166997E-2</v>
      </c>
      <c r="P64" s="393">
        <v>0.36942932941281303</v>
      </c>
      <c r="Q64" s="394">
        <v>0.63057067058718397</v>
      </c>
      <c r="R64" s="813">
        <v>8.6791399839239489E-2</v>
      </c>
      <c r="S64" s="394">
        <v>0.110394507192473</v>
      </c>
      <c r="T64" s="394">
        <v>0.203211374793515</v>
      </c>
      <c r="U64" s="394">
        <v>0.62472273112107901</v>
      </c>
      <c r="V64" s="394">
        <v>6.1671386892942E-2</v>
      </c>
      <c r="W64" s="393">
        <v>0.31360588198598799</v>
      </c>
      <c r="X64" s="394">
        <v>0.68639411801402106</v>
      </c>
      <c r="Y64" s="813">
        <v>8.4744683674113822E-2</v>
      </c>
      <c r="Z64" s="391">
        <v>0.12366864172960999</v>
      </c>
      <c r="AA64" s="391">
        <v>1.49751878545597E-2</v>
      </c>
      <c r="AB64" s="391">
        <v>0.339075241024347</v>
      </c>
      <c r="AC64" s="391">
        <v>1.85659926133909E-2</v>
      </c>
      <c r="AD64" s="391">
        <v>0.45381121805177799</v>
      </c>
      <c r="AE64" s="391">
        <v>2.1680310781836298E-2</v>
      </c>
      <c r="AF64" s="391">
        <v>8.3444899194260305E-2</v>
      </c>
      <c r="AG64" s="392">
        <v>1.08051759404015E-2</v>
      </c>
      <c r="AH64" s="393">
        <v>0.462743882753957</v>
      </c>
      <c r="AI64" s="396">
        <v>0.53725611724603828</v>
      </c>
    </row>
    <row r="65" spans="1:35" x14ac:dyDescent="0.2">
      <c r="A65" s="1060"/>
      <c r="B65" s="1060"/>
      <c r="C65" s="9" t="s">
        <v>289</v>
      </c>
      <c r="D65" s="269">
        <v>8.9703609865578515E-2</v>
      </c>
      <c r="E65" s="399">
        <v>5.55404116511291E-2</v>
      </c>
      <c r="F65" s="399">
        <v>7.0801881660038202E-2</v>
      </c>
      <c r="G65" s="399">
        <v>0.66218696065102101</v>
      </c>
      <c r="H65" s="399">
        <v>0.21147074603782701</v>
      </c>
      <c r="I65" s="400">
        <v>0.12634229331116731</v>
      </c>
      <c r="J65" s="399">
        <v>0.87365770668884801</v>
      </c>
      <c r="K65" s="405">
        <v>8.9229998059324966E-2</v>
      </c>
      <c r="L65" s="399">
        <v>0.14083247824361</v>
      </c>
      <c r="M65" s="399">
        <v>0.27678568007175403</v>
      </c>
      <c r="N65" s="399">
        <v>0.52269254731817805</v>
      </c>
      <c r="O65" s="399">
        <v>5.9689294366453899E-2</v>
      </c>
      <c r="P65" s="400">
        <v>0.41761815831536403</v>
      </c>
      <c r="Q65" s="399">
        <v>0.58238184168463192</v>
      </c>
      <c r="R65" s="814">
        <v>9.0010625577761558E-2</v>
      </c>
      <c r="S65" s="399">
        <v>0.118025253981012</v>
      </c>
      <c r="T65" s="399">
        <v>0.212250491667758</v>
      </c>
      <c r="U65" s="394">
        <v>0.62025551604429696</v>
      </c>
      <c r="V65" s="401">
        <v>4.9468738306938403E-2</v>
      </c>
      <c r="W65" s="400">
        <v>0.33027574564876999</v>
      </c>
      <c r="X65" s="399">
        <v>0.66972425435123539</v>
      </c>
      <c r="Y65" s="814">
        <v>9.1329722996827553E-2</v>
      </c>
      <c r="Z65" s="399">
        <v>0.17727469763458201</v>
      </c>
      <c r="AA65" s="399">
        <v>1.50010658796517E-2</v>
      </c>
      <c r="AB65" s="399">
        <v>0.44018867613275198</v>
      </c>
      <c r="AC65" s="399">
        <v>1.9492318261118399E-2</v>
      </c>
      <c r="AD65" s="399">
        <v>0.34423705203843102</v>
      </c>
      <c r="AE65" s="399">
        <v>1.9972122891720099E-2</v>
      </c>
      <c r="AF65" s="399">
        <v>3.8299574194234701E-2</v>
      </c>
      <c r="AG65" s="399">
        <v>8.0376245538588895E-3</v>
      </c>
      <c r="AH65" s="400">
        <v>0.61746337376733396</v>
      </c>
      <c r="AI65" s="401">
        <v>0.38253662623266571</v>
      </c>
    </row>
    <row r="66" spans="1:35" x14ac:dyDescent="0.2">
      <c r="A66" s="1060"/>
      <c r="B66" s="1061"/>
      <c r="C66" s="203" t="s">
        <v>290</v>
      </c>
      <c r="D66" s="270">
        <v>-3.3882239018777627E-3</v>
      </c>
      <c r="E66" s="171">
        <v>2.9324391505759502E-2</v>
      </c>
      <c r="F66" s="171">
        <v>2.5743455719532599E-2</v>
      </c>
      <c r="G66" s="171">
        <v>5.5089033925119768E-3</v>
      </c>
      <c r="H66" s="171">
        <v>-6.0576750617791997E-2</v>
      </c>
      <c r="I66" s="172">
        <v>5.5067847225292094E-2</v>
      </c>
      <c r="J66" s="171">
        <v>-5.506784722528002E-2</v>
      </c>
      <c r="K66" s="815">
        <v>-2.7875948586692095E-3</v>
      </c>
      <c r="L66" s="171">
        <v>-2.7240305300568007E-2</v>
      </c>
      <c r="M66" s="171">
        <v>-2.0948523601983016E-2</v>
      </c>
      <c r="N66" s="171">
        <v>2.9153353629838952E-2</v>
      </c>
      <c r="O66" s="171">
        <v>1.9035475272713098E-2</v>
      </c>
      <c r="P66" s="172">
        <v>-4.8188828902550995E-2</v>
      </c>
      <c r="Q66" s="171">
        <v>4.818882890255205E-2</v>
      </c>
      <c r="R66" s="813">
        <v>-3.2192257385220691E-3</v>
      </c>
      <c r="S66" s="171">
        <v>-7.6307467885390057E-3</v>
      </c>
      <c r="T66" s="171">
        <v>-9.0391168742429973E-3</v>
      </c>
      <c r="U66" s="171">
        <v>4.4672150767820495E-3</v>
      </c>
      <c r="V66" s="171">
        <v>1.2202648586003596E-2</v>
      </c>
      <c r="W66" s="172">
        <v>-1.6669863662782003E-2</v>
      </c>
      <c r="X66" s="171">
        <v>1.6669863662785667E-2</v>
      </c>
      <c r="Y66" s="813">
        <v>-6.5850393227137316E-3</v>
      </c>
      <c r="Z66" s="171">
        <v>-5.3606055904972014E-2</v>
      </c>
      <c r="AA66" s="171">
        <v>-2.5878025091999671E-5</v>
      </c>
      <c r="AB66" s="171">
        <v>-0.10111343510840498</v>
      </c>
      <c r="AC66" s="171">
        <v>-9.2632564772749879E-4</v>
      </c>
      <c r="AD66" s="171">
        <v>0.10957416601334696</v>
      </c>
      <c r="AE66" s="171">
        <v>1.7081878901161994E-3</v>
      </c>
      <c r="AF66" s="171">
        <v>4.5145325000025605E-2</v>
      </c>
      <c r="AG66" s="171">
        <v>2.7675513865426105E-3</v>
      </c>
      <c r="AH66" s="172">
        <v>-0.15471949101337695</v>
      </c>
      <c r="AI66" s="173">
        <v>0.15471949101337257</v>
      </c>
    </row>
    <row r="67" spans="1:35" x14ac:dyDescent="0.2">
      <c r="A67" s="1060"/>
      <c r="B67" s="1059" t="s">
        <v>189</v>
      </c>
      <c r="C67" s="184" t="s">
        <v>287</v>
      </c>
      <c r="D67" s="811">
        <v>6.2601756047946933E-2</v>
      </c>
      <c r="E67" s="387">
        <v>4.9681471263016398E-2</v>
      </c>
      <c r="F67" s="387">
        <v>7.16061732961146E-2</v>
      </c>
      <c r="G67" s="387">
        <v>0.67647235805245798</v>
      </c>
      <c r="H67" s="387">
        <v>0.20223999738842099</v>
      </c>
      <c r="I67" s="388">
        <v>0.12128764455913099</v>
      </c>
      <c r="J67" s="387">
        <v>0.878712355440879</v>
      </c>
      <c r="K67" s="403">
        <v>6.2589068268897458E-2</v>
      </c>
      <c r="L67" s="387">
        <v>0.10179894027299601</v>
      </c>
      <c r="M67" s="387">
        <v>0.25044157617900498</v>
      </c>
      <c r="N67" s="387">
        <v>0.56623144741843101</v>
      </c>
      <c r="O67" s="387">
        <v>8.15280361295493E-2</v>
      </c>
      <c r="P67" s="388">
        <v>0.352240516452001</v>
      </c>
      <c r="Q67" s="387">
        <v>0.6477594835479803</v>
      </c>
      <c r="R67" s="812">
        <v>6.3033657664814308E-2</v>
      </c>
      <c r="S67" s="387">
        <v>8.58978934701667E-2</v>
      </c>
      <c r="T67" s="387">
        <v>0.188588936648872</v>
      </c>
      <c r="U67" s="387">
        <v>0.66119748937409895</v>
      </c>
      <c r="V67" s="389">
        <v>6.4315680506850006E-2</v>
      </c>
      <c r="W67" s="388">
        <v>0.27448683011903868</v>
      </c>
      <c r="X67" s="387">
        <v>0.72551316988094894</v>
      </c>
      <c r="Y67" s="812">
        <v>6.217003009818859E-2</v>
      </c>
      <c r="Z67" s="387">
        <v>0.111220044992402</v>
      </c>
      <c r="AA67" s="387">
        <v>2.1685365077411999E-2</v>
      </c>
      <c r="AB67" s="387">
        <v>0.41523879493754701</v>
      </c>
      <c r="AC67" s="387">
        <v>2.69509151355736E-2</v>
      </c>
      <c r="AD67" s="387">
        <v>0.40044866747226998</v>
      </c>
      <c r="AE67" s="387">
        <v>3.0519671818745799E-2</v>
      </c>
      <c r="AF67" s="387">
        <v>7.3092492597784303E-2</v>
      </c>
      <c r="AG67" s="387">
        <v>1.6925313029174899E-2</v>
      </c>
      <c r="AH67" s="388">
        <v>0.52645883992994902</v>
      </c>
      <c r="AI67" s="389">
        <v>0.47354116007005431</v>
      </c>
    </row>
    <row r="68" spans="1:35" x14ac:dyDescent="0.2">
      <c r="A68" s="1060"/>
      <c r="B68" s="1060"/>
      <c r="C68" s="9" t="s">
        <v>288</v>
      </c>
      <c r="D68" s="269">
        <v>3.0762255909990592E-2</v>
      </c>
      <c r="E68" s="391">
        <v>6.0356038913278801E-2</v>
      </c>
      <c r="F68" s="391">
        <v>8.2012465706069501E-2</v>
      </c>
      <c r="G68" s="391">
        <v>0.69247731346265895</v>
      </c>
      <c r="H68" s="392">
        <v>0.16515418191800299</v>
      </c>
      <c r="I68" s="393">
        <v>0.1423685046193483</v>
      </c>
      <c r="J68" s="394">
        <v>0.85763149538066197</v>
      </c>
      <c r="K68" s="404">
        <v>3.0918667504034415E-2</v>
      </c>
      <c r="L68" s="391">
        <v>9.0215887202146697E-2</v>
      </c>
      <c r="M68" s="391">
        <v>0.24138525623735499</v>
      </c>
      <c r="N68" s="391">
        <v>0.57778332584727699</v>
      </c>
      <c r="O68" s="392">
        <v>9.0615530713253303E-2</v>
      </c>
      <c r="P68" s="393">
        <v>0.3316011434395017</v>
      </c>
      <c r="Q68" s="394">
        <v>0.66839885656053033</v>
      </c>
      <c r="R68" s="813">
        <v>3.0925717577876575E-2</v>
      </c>
      <c r="S68" s="394">
        <v>8.5098361854315796E-2</v>
      </c>
      <c r="T68" s="394">
        <v>0.176159046079886</v>
      </c>
      <c r="U68" s="394">
        <v>0.67003744756731698</v>
      </c>
      <c r="V68" s="392">
        <v>6.8705144498482806E-2</v>
      </c>
      <c r="W68" s="393">
        <v>0.26125740793420182</v>
      </c>
      <c r="X68" s="394">
        <v>0.73874259206579973</v>
      </c>
      <c r="Y68" s="813">
        <v>3.0437271481235529E-2</v>
      </c>
      <c r="Z68" s="391">
        <v>7.9108764934701897E-2</v>
      </c>
      <c r="AA68" s="391">
        <v>2.00302776962944E-2</v>
      </c>
      <c r="AB68" s="391">
        <v>0.39559283233206599</v>
      </c>
      <c r="AC68" s="391">
        <v>3.8569380352600102E-2</v>
      </c>
      <c r="AD68" s="391">
        <v>0.425380108010736</v>
      </c>
      <c r="AE68" s="391">
        <v>4.11317806906333E-2</v>
      </c>
      <c r="AF68" s="391">
        <v>9.9918294722494805E-2</v>
      </c>
      <c r="AG68" s="392">
        <v>2.3329338608186499E-2</v>
      </c>
      <c r="AH68" s="393">
        <v>0.47470159726676786</v>
      </c>
      <c r="AI68" s="396">
        <v>0.52529840273323081</v>
      </c>
    </row>
    <row r="69" spans="1:35" x14ac:dyDescent="0.2">
      <c r="A69" s="1060"/>
      <c r="B69" s="1060"/>
      <c r="C69" s="188" t="s">
        <v>289</v>
      </c>
      <c r="D69" s="269">
        <v>3.1839500137957041E-2</v>
      </c>
      <c r="E69" s="399">
        <v>3.9368062435519303E-2</v>
      </c>
      <c r="F69" s="399">
        <v>6.1551962997516897E-2</v>
      </c>
      <c r="G69" s="399">
        <v>0.66100890755785002</v>
      </c>
      <c r="H69" s="399">
        <v>0.238071067009125</v>
      </c>
      <c r="I69" s="400">
        <v>0.1009200254330362</v>
      </c>
      <c r="J69" s="399">
        <v>0.89907997456697508</v>
      </c>
      <c r="K69" s="405">
        <v>3.167040076486366E-2</v>
      </c>
      <c r="L69" s="399">
        <v>0.113107056303429</v>
      </c>
      <c r="M69" s="399">
        <v>0.25928293398705399</v>
      </c>
      <c r="N69" s="399">
        <v>0.55495376606422298</v>
      </c>
      <c r="O69" s="399">
        <v>7.2656243645326204E-2</v>
      </c>
      <c r="P69" s="400">
        <v>0.37238999029048298</v>
      </c>
      <c r="Q69" s="399">
        <v>0.62761000970954917</v>
      </c>
      <c r="R69" s="814">
        <v>3.2107940086937861E-2</v>
      </c>
      <c r="S69" s="399">
        <v>8.6667986128851904E-2</v>
      </c>
      <c r="T69" s="399">
        <v>0.20056115549006001</v>
      </c>
      <c r="U69" s="399">
        <v>0.65268302068682404</v>
      </c>
      <c r="V69" s="399">
        <v>6.00878376942659E-2</v>
      </c>
      <c r="W69" s="400">
        <v>0.28722914161891189</v>
      </c>
      <c r="X69" s="399">
        <v>0.71277085838108989</v>
      </c>
      <c r="Y69" s="814">
        <v>3.1732758616953308E-2</v>
      </c>
      <c r="Z69" s="399">
        <v>0.14202038480918699</v>
      </c>
      <c r="AA69" s="399">
        <v>3.0841456273347299E-2</v>
      </c>
      <c r="AB69" s="399">
        <v>0.43408271281280197</v>
      </c>
      <c r="AC69" s="399">
        <v>3.7350540093818399E-2</v>
      </c>
      <c r="AD69" s="399">
        <v>0.37653505084512001</v>
      </c>
      <c r="AE69" s="399">
        <v>4.52593650863964E-2</v>
      </c>
      <c r="AF69" s="399">
        <v>4.7361851532890298E-2</v>
      </c>
      <c r="AG69" s="399">
        <v>1.9975172885972999E-2</v>
      </c>
      <c r="AH69" s="400">
        <v>0.57610309762198897</v>
      </c>
      <c r="AI69" s="401">
        <v>0.42389690237801031</v>
      </c>
    </row>
    <row r="70" spans="1:35" x14ac:dyDescent="0.2">
      <c r="A70" s="1060"/>
      <c r="B70" s="1061"/>
      <c r="C70" s="310" t="s">
        <v>290</v>
      </c>
      <c r="D70" s="270">
        <v>-1.0772442279664493E-3</v>
      </c>
      <c r="E70" s="171">
        <v>2.0987976477759497E-2</v>
      </c>
      <c r="F70" s="171">
        <v>2.0460502708552604E-2</v>
      </c>
      <c r="G70" s="171">
        <v>3.1468405904808927E-2</v>
      </c>
      <c r="H70" s="171">
        <v>-7.2916885091122013E-2</v>
      </c>
      <c r="I70" s="172">
        <v>4.1448479186312101E-2</v>
      </c>
      <c r="J70" s="171">
        <v>-4.1448479186313114E-2</v>
      </c>
      <c r="K70" s="815">
        <v>-7.5173326082924458E-4</v>
      </c>
      <c r="L70" s="171">
        <v>-2.2891169101282305E-2</v>
      </c>
      <c r="M70" s="171">
        <v>-1.7897677749698998E-2</v>
      </c>
      <c r="N70" s="171">
        <v>2.282955978305401E-2</v>
      </c>
      <c r="O70" s="171">
        <v>1.7959287067927099E-2</v>
      </c>
      <c r="P70" s="172">
        <v>-4.0788846850981275E-2</v>
      </c>
      <c r="Q70" s="171">
        <v>4.0788846850981164E-2</v>
      </c>
      <c r="R70" s="813">
        <v>-1.1822225090612863E-3</v>
      </c>
      <c r="S70" s="171">
        <v>-1.5696242745361078E-3</v>
      </c>
      <c r="T70" s="171">
        <v>-2.4402109410174011E-2</v>
      </c>
      <c r="U70" s="171">
        <v>1.7354426880492935E-2</v>
      </c>
      <c r="V70" s="171">
        <v>8.6173068042169065E-3</v>
      </c>
      <c r="W70" s="174">
        <v>-2.5971733684710063E-2</v>
      </c>
      <c r="X70" s="262">
        <v>2.5971733684709841E-2</v>
      </c>
      <c r="Y70" s="813">
        <v>-1.2954871357177787E-3</v>
      </c>
      <c r="Z70" s="171">
        <v>-6.2911619874485097E-2</v>
      </c>
      <c r="AA70" s="171">
        <v>-1.08111785770529E-2</v>
      </c>
      <c r="AB70" s="171">
        <v>-3.8489880480735983E-2</v>
      </c>
      <c r="AC70" s="171">
        <v>1.2188402587817032E-3</v>
      </c>
      <c r="AD70" s="171">
        <v>4.884505716561599E-2</v>
      </c>
      <c r="AE70" s="171">
        <v>-4.1275843957630995E-3</v>
      </c>
      <c r="AF70" s="171">
        <v>5.2556443189604507E-2</v>
      </c>
      <c r="AG70" s="171">
        <v>3.3541657222135E-3</v>
      </c>
      <c r="AH70" s="172">
        <v>-0.10140150035522111</v>
      </c>
      <c r="AI70" s="173">
        <v>0.1014015003552205</v>
      </c>
    </row>
    <row r="71" spans="1:35" x14ac:dyDescent="0.2">
      <c r="A71" s="1060"/>
      <c r="B71" s="1059" t="s">
        <v>225</v>
      </c>
      <c r="C71" s="202" t="s">
        <v>287</v>
      </c>
      <c r="D71" s="811">
        <v>0.13062093232120386</v>
      </c>
      <c r="E71" s="387">
        <v>7.0058933379925206E-2</v>
      </c>
      <c r="F71" s="387">
        <v>7.9448891394426305E-2</v>
      </c>
      <c r="G71" s="387">
        <v>0.65682015113231695</v>
      </c>
      <c r="H71" s="387">
        <v>0.19367202409331299</v>
      </c>
      <c r="I71" s="388">
        <v>0.14950782477435151</v>
      </c>
      <c r="J71" s="387">
        <v>0.85049217522562992</v>
      </c>
      <c r="K71" s="403">
        <v>0.13061155762176896</v>
      </c>
      <c r="L71" s="387">
        <v>0.131114998619524</v>
      </c>
      <c r="M71" s="387">
        <v>0.25735388545162702</v>
      </c>
      <c r="N71" s="387">
        <v>0.53761503069057204</v>
      </c>
      <c r="O71" s="387">
        <v>7.3916085238213303E-2</v>
      </c>
      <c r="P71" s="388">
        <v>0.38846888407115099</v>
      </c>
      <c r="Q71" s="387">
        <v>0.61153111592878528</v>
      </c>
      <c r="R71" s="812">
        <v>0.12866113979348912</v>
      </c>
      <c r="S71" s="387">
        <v>0.104372318095013</v>
      </c>
      <c r="T71" s="387">
        <v>0.20029648257108101</v>
      </c>
      <c r="U71" s="387">
        <v>0.63671834567410401</v>
      </c>
      <c r="V71" s="387">
        <v>5.8612853659799E-2</v>
      </c>
      <c r="W71" s="388">
        <v>0.30466880066609403</v>
      </c>
      <c r="X71" s="387">
        <v>0.69533119933390297</v>
      </c>
      <c r="Y71" s="812">
        <v>0.12863275275077618</v>
      </c>
      <c r="Z71" s="387">
        <v>0.159910276290957</v>
      </c>
      <c r="AA71" s="387">
        <v>1.96952597583251E-2</v>
      </c>
      <c r="AB71" s="387">
        <v>0.38743984134050902</v>
      </c>
      <c r="AC71" s="387">
        <v>1.88605934777051E-2</v>
      </c>
      <c r="AD71" s="387">
        <v>0.38978710882406598</v>
      </c>
      <c r="AE71" s="387">
        <v>2.1074213244868401E-2</v>
      </c>
      <c r="AF71" s="387">
        <v>6.2862773544465594E-2</v>
      </c>
      <c r="AG71" s="387">
        <v>1.1322883145145001E-2</v>
      </c>
      <c r="AH71" s="388">
        <v>0.54735011763146602</v>
      </c>
      <c r="AI71" s="389">
        <v>0.45264988236853154</v>
      </c>
    </row>
    <row r="72" spans="1:35" x14ac:dyDescent="0.2">
      <c r="A72" s="1060"/>
      <c r="B72" s="1060"/>
      <c r="C72" s="9" t="s">
        <v>288</v>
      </c>
      <c r="D72" s="269">
        <v>6.3228802674470133E-2</v>
      </c>
      <c r="E72" s="394">
        <v>8.1926428882919095E-2</v>
      </c>
      <c r="F72" s="394">
        <v>8.9340099038368398E-2</v>
      </c>
      <c r="G72" s="394">
        <v>0.66756551736065195</v>
      </c>
      <c r="H72" s="394">
        <v>0.16116795471804701</v>
      </c>
      <c r="I72" s="393">
        <v>0.17126652792128749</v>
      </c>
      <c r="J72" s="394">
        <v>0.82873347207869896</v>
      </c>
      <c r="K72" s="404">
        <v>6.3351447796816882E-2</v>
      </c>
      <c r="L72" s="391">
        <v>0.113426268117549</v>
      </c>
      <c r="M72" s="391">
        <v>0.24590599938551799</v>
      </c>
      <c r="N72" s="391">
        <v>0.55617971326066795</v>
      </c>
      <c r="O72" s="392">
        <v>8.4488019236253806E-2</v>
      </c>
      <c r="P72" s="393">
        <v>0.35933226750306702</v>
      </c>
      <c r="Q72" s="394">
        <v>0.64066773249692177</v>
      </c>
      <c r="R72" s="813">
        <v>6.2153398978065641E-2</v>
      </c>
      <c r="S72" s="394">
        <v>0.100993180185872</v>
      </c>
      <c r="T72" s="394">
        <v>0.193186386510874</v>
      </c>
      <c r="U72" s="394">
        <v>0.64268168972018602</v>
      </c>
      <c r="V72" s="392">
        <v>6.3138743583068299E-2</v>
      </c>
      <c r="W72" s="393">
        <v>0.294179566696746</v>
      </c>
      <c r="X72" s="394">
        <v>0.70582043330325428</v>
      </c>
      <c r="Y72" s="813">
        <v>6.2036589675063321E-2</v>
      </c>
      <c r="Z72" s="391">
        <v>0.116319894658082</v>
      </c>
      <c r="AA72" s="391">
        <v>1.8857865177160701E-2</v>
      </c>
      <c r="AB72" s="391">
        <v>0.35053207072546999</v>
      </c>
      <c r="AC72" s="391">
        <v>2.2892334037747701E-2</v>
      </c>
      <c r="AD72" s="391">
        <v>0.44564447273198998</v>
      </c>
      <c r="AE72" s="391">
        <v>2.5324636550702301E-2</v>
      </c>
      <c r="AF72" s="391">
        <v>8.7503561884455502E-2</v>
      </c>
      <c r="AG72" s="392">
        <v>1.62526616541631E-2</v>
      </c>
      <c r="AH72" s="393">
        <v>0.466851965383552</v>
      </c>
      <c r="AI72" s="396">
        <v>0.53314803461644544</v>
      </c>
    </row>
    <row r="73" spans="1:35" x14ac:dyDescent="0.2">
      <c r="A73" s="1060"/>
      <c r="B73" s="1060"/>
      <c r="C73" s="188" t="s">
        <v>289</v>
      </c>
      <c r="D73" s="269">
        <v>6.739212964673251E-2</v>
      </c>
      <c r="E73" s="399">
        <v>5.8924583785510597E-2</v>
      </c>
      <c r="F73" s="399">
        <v>7.0168739251894402E-2</v>
      </c>
      <c r="G73" s="399">
        <v>0.64673860831005403</v>
      </c>
      <c r="H73" s="401">
        <v>0.22416806865252101</v>
      </c>
      <c r="I73" s="400">
        <v>0.12909332303740501</v>
      </c>
      <c r="J73" s="399">
        <v>0.87090667696257507</v>
      </c>
      <c r="K73" s="405">
        <v>6.7260109824951245E-2</v>
      </c>
      <c r="L73" s="399">
        <v>0.14777579043067801</v>
      </c>
      <c r="M73" s="399">
        <v>0.26813650472463901</v>
      </c>
      <c r="N73" s="399">
        <v>0.52012919069176999</v>
      </c>
      <c r="O73" s="399">
        <v>6.3958514152903198E-2</v>
      </c>
      <c r="P73" s="400">
        <v>0.41591229515531702</v>
      </c>
      <c r="Q73" s="399">
        <v>0.58408770484467321</v>
      </c>
      <c r="R73" s="814">
        <v>6.6507740815422989E-2</v>
      </c>
      <c r="S73" s="399">
        <v>0.10753021977824199</v>
      </c>
      <c r="T73" s="399">
        <v>0.20694107208478901</v>
      </c>
      <c r="U73" s="399">
        <v>0.63114542893997305</v>
      </c>
      <c r="V73" s="399">
        <v>5.43832791969951E-2</v>
      </c>
      <c r="W73" s="400">
        <v>0.31447129186303102</v>
      </c>
      <c r="X73" s="399">
        <v>0.6855287081369682</v>
      </c>
      <c r="Y73" s="814">
        <v>6.6596163075712742E-2</v>
      </c>
      <c r="Z73" s="399">
        <v>0.20051619852800401</v>
      </c>
      <c r="AA73" s="399">
        <v>2.4502583194511599E-2</v>
      </c>
      <c r="AB73" s="399">
        <v>0.421820684255789</v>
      </c>
      <c r="AC73" s="399">
        <v>2.5963674715979299E-2</v>
      </c>
      <c r="AD73" s="399">
        <v>0.33775407561242399</v>
      </c>
      <c r="AE73" s="399">
        <v>2.7355454497427399E-2</v>
      </c>
      <c r="AF73" s="399">
        <v>3.9909041603780997E-2</v>
      </c>
      <c r="AG73" s="399">
        <v>1.13540372457393E-2</v>
      </c>
      <c r="AH73" s="400">
        <v>0.62233688278379296</v>
      </c>
      <c r="AI73" s="401">
        <v>0.37766311721620499</v>
      </c>
    </row>
    <row r="74" spans="1:35" x14ac:dyDescent="0.2">
      <c r="A74" s="1060"/>
      <c r="B74" s="1061"/>
      <c r="C74" s="310" t="s">
        <v>290</v>
      </c>
      <c r="D74" s="270">
        <v>-4.1633269722623767E-3</v>
      </c>
      <c r="E74" s="171">
        <v>2.3001845097408498E-2</v>
      </c>
      <c r="F74" s="171">
        <v>1.9171359786473996E-2</v>
      </c>
      <c r="G74" s="171">
        <v>2.0826909050597919E-2</v>
      </c>
      <c r="H74" s="171">
        <v>-6.3000113934473995E-2</v>
      </c>
      <c r="I74" s="172">
        <v>4.2173204883882487E-2</v>
      </c>
      <c r="J74" s="171">
        <v>-4.2173204883876103E-2</v>
      </c>
      <c r="K74" s="815">
        <v>-3.9086620281343631E-3</v>
      </c>
      <c r="L74" s="171">
        <v>-3.4349522313129016E-2</v>
      </c>
      <c r="M74" s="171">
        <v>-2.2230505339121021E-2</v>
      </c>
      <c r="N74" s="171">
        <v>3.6050522568897958E-2</v>
      </c>
      <c r="O74" s="171">
        <v>2.0529505083350608E-2</v>
      </c>
      <c r="P74" s="172">
        <v>-5.6580027652250009E-2</v>
      </c>
      <c r="Q74" s="171">
        <v>5.6580027652248566E-2</v>
      </c>
      <c r="R74" s="813">
        <v>-4.3543418373573478E-3</v>
      </c>
      <c r="S74" s="171">
        <v>-6.5370395923699948E-3</v>
      </c>
      <c r="T74" s="171">
        <v>-1.3754685573915015E-2</v>
      </c>
      <c r="U74" s="171">
        <v>1.153626078021297E-2</v>
      </c>
      <c r="V74" s="171">
        <v>8.7554643860731987E-3</v>
      </c>
      <c r="W74" s="172">
        <v>-2.0291725166285024E-2</v>
      </c>
      <c r="X74" s="171">
        <v>2.0291725166286079E-2</v>
      </c>
      <c r="Y74" s="813">
        <v>-4.5595734006494207E-3</v>
      </c>
      <c r="Z74" s="171">
        <v>-8.419630386992201E-2</v>
      </c>
      <c r="AA74" s="171">
        <v>-5.6447180173508985E-3</v>
      </c>
      <c r="AB74" s="171">
        <v>-7.1288613530319012E-2</v>
      </c>
      <c r="AC74" s="171">
        <v>-3.0713406782315981E-3</v>
      </c>
      <c r="AD74" s="171">
        <v>0.10789039711956599</v>
      </c>
      <c r="AE74" s="171">
        <v>-2.0308179467250984E-3</v>
      </c>
      <c r="AF74" s="171">
        <v>4.7594520280674506E-2</v>
      </c>
      <c r="AG74" s="171">
        <v>4.8986244084238007E-3</v>
      </c>
      <c r="AH74" s="172">
        <v>-0.15548491740024095</v>
      </c>
      <c r="AI74" s="173">
        <v>0.15548491740024045</v>
      </c>
    </row>
    <row r="75" spans="1:35" x14ac:dyDescent="0.2">
      <c r="A75" s="1060"/>
      <c r="B75" s="1059" t="s">
        <v>187</v>
      </c>
      <c r="C75" s="202" t="s">
        <v>287</v>
      </c>
      <c r="D75" s="811">
        <v>8.622761366944913E-2</v>
      </c>
      <c r="E75" s="387">
        <v>7.6457454220886303E-2</v>
      </c>
      <c r="F75" s="387">
        <v>8.6029746807868901E-2</v>
      </c>
      <c r="G75" s="387">
        <v>0.66229695741843597</v>
      </c>
      <c r="H75" s="389">
        <v>0.17521584155280601</v>
      </c>
      <c r="I75" s="393">
        <v>0.16248720102875519</v>
      </c>
      <c r="J75" s="387">
        <v>0.83751279897124198</v>
      </c>
      <c r="K75" s="403">
        <v>8.6257099793416142E-2</v>
      </c>
      <c r="L75" s="386">
        <v>0.132740259389166</v>
      </c>
      <c r="M75" s="387">
        <v>0.258917442513796</v>
      </c>
      <c r="N75" s="386">
        <v>0.53625662888346504</v>
      </c>
      <c r="O75" s="386">
        <v>7.2085669213585904E-2</v>
      </c>
      <c r="P75" s="388">
        <v>0.39165770190296201</v>
      </c>
      <c r="Q75" s="387">
        <v>0.60834229809705098</v>
      </c>
      <c r="R75" s="812">
        <v>8.8413423351867845E-2</v>
      </c>
      <c r="S75" s="387">
        <v>0.112414293708393</v>
      </c>
      <c r="T75" s="387">
        <v>0.20849892591031599</v>
      </c>
      <c r="U75" s="387">
        <v>0.62353616634257403</v>
      </c>
      <c r="V75" s="387">
        <v>5.55506140387158E-2</v>
      </c>
      <c r="W75" s="388">
        <v>0.320913219618709</v>
      </c>
      <c r="X75" s="387">
        <v>0.67908678038128978</v>
      </c>
      <c r="Y75" s="812">
        <v>8.7987862041741846E-2</v>
      </c>
      <c r="Z75" s="387">
        <v>0.131721488156156</v>
      </c>
      <c r="AA75" s="387">
        <v>1.51813831703544E-2</v>
      </c>
      <c r="AB75" s="387">
        <v>0.38510700433189399</v>
      </c>
      <c r="AC75" s="387">
        <v>2.1376767022382299E-2</v>
      </c>
      <c r="AD75" s="387">
        <v>0.40510273875184299</v>
      </c>
      <c r="AE75" s="387">
        <v>2.4071667103923E-2</v>
      </c>
      <c r="AF75" s="387">
        <v>7.8068768760105295E-2</v>
      </c>
      <c r="AG75" s="387">
        <v>1.5899362017565401E-2</v>
      </c>
      <c r="AH75" s="388">
        <v>0.51682849248804996</v>
      </c>
      <c r="AI75" s="389">
        <v>0.48317150751194826</v>
      </c>
    </row>
    <row r="76" spans="1:35" x14ac:dyDescent="0.2">
      <c r="A76" s="1060"/>
      <c r="B76" s="1060"/>
      <c r="C76" s="9" t="s">
        <v>288</v>
      </c>
      <c r="D76" s="269">
        <v>4.2454628751185171E-2</v>
      </c>
      <c r="E76" s="391">
        <v>8.80256375394321E-2</v>
      </c>
      <c r="F76" s="391">
        <v>9.4176151060777605E-2</v>
      </c>
      <c r="G76" s="391">
        <v>0.66652085960432605</v>
      </c>
      <c r="H76" s="392">
        <v>0.15127735179548099</v>
      </c>
      <c r="I76" s="397">
        <v>0.18220178860020969</v>
      </c>
      <c r="J76" s="394">
        <v>0.81779821139980702</v>
      </c>
      <c r="K76" s="404">
        <v>4.2521783670772258E-2</v>
      </c>
      <c r="L76" s="391">
        <v>0.11353828419279099</v>
      </c>
      <c r="M76" s="391">
        <v>0.24392188871678999</v>
      </c>
      <c r="N76" s="391">
        <v>0.557985556843829</v>
      </c>
      <c r="O76" s="392">
        <v>8.4554270246597604E-2</v>
      </c>
      <c r="P76" s="393">
        <v>0.35746017290958099</v>
      </c>
      <c r="Q76" s="394">
        <v>0.64253982709042656</v>
      </c>
      <c r="R76" s="813">
        <v>4.4008199719755656E-2</v>
      </c>
      <c r="S76" s="391">
        <v>0.102454231387995</v>
      </c>
      <c r="T76" s="391">
        <v>0.19635804126686701</v>
      </c>
      <c r="U76" s="391">
        <v>0.63761995779016001</v>
      </c>
      <c r="V76" s="392">
        <v>6.3567769554982403E-2</v>
      </c>
      <c r="W76" s="393">
        <v>0.29881227265486199</v>
      </c>
      <c r="X76" s="394">
        <v>0.70118772734514245</v>
      </c>
      <c r="Y76" s="813">
        <v>4.5456084348794133E-2</v>
      </c>
      <c r="Z76" s="391">
        <v>9.5478027204277893E-2</v>
      </c>
      <c r="AA76" s="391">
        <v>1.9325531043475199E-2</v>
      </c>
      <c r="AB76" s="391">
        <v>0.34829824026093298</v>
      </c>
      <c r="AC76" s="391">
        <v>3.2044796717321203E-2</v>
      </c>
      <c r="AD76" s="391">
        <v>0.45066384488530298</v>
      </c>
      <c r="AE76" s="391">
        <v>3.6375797908791398E-2</v>
      </c>
      <c r="AF76" s="391">
        <v>0.105559887649487</v>
      </c>
      <c r="AG76" s="392">
        <v>2.6772973817111901E-2</v>
      </c>
      <c r="AH76" s="393">
        <v>0.44377626746521087</v>
      </c>
      <c r="AI76" s="396">
        <v>0.55622373253478996</v>
      </c>
    </row>
    <row r="77" spans="1:35" x14ac:dyDescent="0.2">
      <c r="A77" s="1060"/>
      <c r="B77" s="1060"/>
      <c r="C77" s="9" t="s">
        <v>289</v>
      </c>
      <c r="D77" s="269">
        <v>4.3772984918263133E-2</v>
      </c>
      <c r="E77" s="399">
        <v>6.5237681819451193E-2</v>
      </c>
      <c r="F77" s="399">
        <v>7.8128696220161706E-2</v>
      </c>
      <c r="G77" s="399">
        <v>0.65820027085440103</v>
      </c>
      <c r="H77" s="401">
        <v>0.19843335110600399</v>
      </c>
      <c r="I77" s="393">
        <v>0.14336637803961289</v>
      </c>
      <c r="J77" s="394">
        <v>0.85663362196040505</v>
      </c>
      <c r="K77" s="405">
        <v>4.3735316122643877E-2</v>
      </c>
      <c r="L77" s="399">
        <v>0.15140943358838799</v>
      </c>
      <c r="M77" s="399">
        <v>0.27349691171875701</v>
      </c>
      <c r="N77" s="399">
        <v>0.51513061777753899</v>
      </c>
      <c r="O77" s="401">
        <v>5.9963036915326999E-2</v>
      </c>
      <c r="P77" s="393">
        <v>0.42490634530714499</v>
      </c>
      <c r="Q77" s="394">
        <v>0.575093654692866</v>
      </c>
      <c r="R77" s="814">
        <v>4.4405223632112439E-2</v>
      </c>
      <c r="S77" s="399">
        <v>0.12228530382758</v>
      </c>
      <c r="T77" s="399">
        <v>0.220531259776935</v>
      </c>
      <c r="U77" s="399">
        <v>0.60957829706189204</v>
      </c>
      <c r="V77" s="399">
        <v>4.7605139333594601E-2</v>
      </c>
      <c r="W77" s="400">
        <v>0.34281656360451501</v>
      </c>
      <c r="X77" s="399">
        <v>0.6571834363954866</v>
      </c>
      <c r="Y77" s="814">
        <v>4.2531777692947956E-2</v>
      </c>
      <c r="Z77" s="399">
        <v>0.17045689747796999</v>
      </c>
      <c r="AA77" s="399">
        <v>2.2257691926693302E-2</v>
      </c>
      <c r="AB77" s="399">
        <v>0.42444658464438001</v>
      </c>
      <c r="AC77" s="399">
        <v>2.7560615240598999E-2</v>
      </c>
      <c r="AD77" s="399">
        <v>0.356409042043978</v>
      </c>
      <c r="AE77" s="399">
        <v>3.07543033518036E-2</v>
      </c>
      <c r="AF77" s="399">
        <v>4.8687475833671598E-2</v>
      </c>
      <c r="AG77" s="399">
        <v>1.4472735833318699E-2</v>
      </c>
      <c r="AH77" s="400">
        <v>0.59490348212235</v>
      </c>
      <c r="AI77" s="401">
        <v>0.40509651787764961</v>
      </c>
    </row>
    <row r="78" spans="1:35" x14ac:dyDescent="0.2">
      <c r="A78" s="1060"/>
      <c r="B78" s="1061"/>
      <c r="C78" s="203" t="s">
        <v>290</v>
      </c>
      <c r="D78" s="270">
        <v>-1.3183561670779623E-3</v>
      </c>
      <c r="E78" s="171">
        <v>2.2787955719980907E-2</v>
      </c>
      <c r="F78" s="171">
        <v>1.6047454840615899E-2</v>
      </c>
      <c r="G78" s="171">
        <v>8.3205887499250286E-3</v>
      </c>
      <c r="H78" s="171">
        <v>-4.7155999310523E-2</v>
      </c>
      <c r="I78" s="177">
        <v>3.8835410560596806E-2</v>
      </c>
      <c r="J78" s="176">
        <v>-3.8835410560598027E-2</v>
      </c>
      <c r="K78" s="815">
        <v>-1.2135324518716198E-3</v>
      </c>
      <c r="L78" s="171">
        <v>-3.7871149395596992E-2</v>
      </c>
      <c r="M78" s="171">
        <v>-2.9575023001967016E-2</v>
      </c>
      <c r="N78" s="171">
        <v>4.285493906629001E-2</v>
      </c>
      <c r="O78" s="171">
        <v>2.4591233331270605E-2</v>
      </c>
      <c r="P78" s="177">
        <v>-6.7446172397564008E-2</v>
      </c>
      <c r="Q78" s="176">
        <v>6.7446172397560566E-2</v>
      </c>
      <c r="R78" s="813">
        <v>-3.9702391235678369E-4</v>
      </c>
      <c r="S78" s="171">
        <v>-1.9831072439584999E-2</v>
      </c>
      <c r="T78" s="171">
        <v>-2.4173218510067984E-2</v>
      </c>
      <c r="U78" s="171">
        <v>2.804166072826797E-2</v>
      </c>
      <c r="V78" s="171">
        <v>1.5962630221387802E-2</v>
      </c>
      <c r="W78" s="174">
        <v>-4.4004290949653024E-2</v>
      </c>
      <c r="X78" s="262">
        <v>4.4004290949655855E-2</v>
      </c>
      <c r="Y78" s="813">
        <v>2.9243066558461775E-3</v>
      </c>
      <c r="Z78" s="171">
        <v>-7.49788702736921E-2</v>
      </c>
      <c r="AA78" s="171">
        <v>-2.9321608832181024E-3</v>
      </c>
      <c r="AB78" s="171">
        <v>-7.6148344383447031E-2</v>
      </c>
      <c r="AC78" s="171">
        <v>4.4841814767222037E-3</v>
      </c>
      <c r="AD78" s="171">
        <v>9.4254802841324981E-2</v>
      </c>
      <c r="AE78" s="171">
        <v>5.6214945569877973E-3</v>
      </c>
      <c r="AF78" s="171">
        <v>5.6872411815815399E-2</v>
      </c>
      <c r="AG78" s="171">
        <v>1.2300237983793202E-2</v>
      </c>
      <c r="AH78" s="172">
        <v>-0.15112721465713913</v>
      </c>
      <c r="AI78" s="173">
        <v>0.15112721465714035</v>
      </c>
    </row>
    <row r="79" spans="1:35" x14ac:dyDescent="0.2">
      <c r="A79" s="1060"/>
      <c r="B79" s="1059" t="s">
        <v>186</v>
      </c>
      <c r="C79" s="202" t="s">
        <v>287</v>
      </c>
      <c r="D79" s="811">
        <v>4.98968598647474E-2</v>
      </c>
      <c r="E79" s="386">
        <v>9.47874398169469E-2</v>
      </c>
      <c r="F79" s="387">
        <v>0.10243586963543599</v>
      </c>
      <c r="G79" s="386">
        <v>0.66595657445531198</v>
      </c>
      <c r="H79" s="386">
        <v>0.13682011609230199</v>
      </c>
      <c r="I79" s="388">
        <v>0.19722330945238289</v>
      </c>
      <c r="J79" s="387">
        <v>0.80277669054761391</v>
      </c>
      <c r="K79" s="403">
        <v>4.9976796047520873E-2</v>
      </c>
      <c r="L79" s="387">
        <v>0.166753075203117</v>
      </c>
      <c r="M79" s="386">
        <v>0.28438940125478701</v>
      </c>
      <c r="N79" s="386">
        <v>0.49355636776872303</v>
      </c>
      <c r="O79" s="386">
        <v>5.5301155773406302E-2</v>
      </c>
      <c r="P79" s="388">
        <v>0.45114247645790401</v>
      </c>
      <c r="Q79" s="387">
        <v>0.54885752354212936</v>
      </c>
      <c r="R79" s="812">
        <v>4.7321783161239896E-2</v>
      </c>
      <c r="S79" s="387">
        <v>0.150051280926769</v>
      </c>
      <c r="T79" s="387">
        <v>0.222831561896638</v>
      </c>
      <c r="U79" s="387">
        <v>0.58295682990949704</v>
      </c>
      <c r="V79" s="387">
        <v>4.4160327267090203E-2</v>
      </c>
      <c r="W79" s="388">
        <v>0.372882842823407</v>
      </c>
      <c r="X79" s="387">
        <v>0.62711715717658723</v>
      </c>
      <c r="Y79" s="812">
        <v>4.9217940494399398E-2</v>
      </c>
      <c r="Z79" s="387">
        <v>0.154995326467227</v>
      </c>
      <c r="AA79" s="387">
        <v>2.22845394005547E-2</v>
      </c>
      <c r="AB79" s="387">
        <v>0.46358457805689501</v>
      </c>
      <c r="AC79" s="387">
        <v>3.67057045826992E-2</v>
      </c>
      <c r="AD79" s="387">
        <v>0.34488752187370902</v>
      </c>
      <c r="AE79" s="387">
        <v>3.4726314313207399E-2</v>
      </c>
      <c r="AF79" s="387">
        <v>3.6532573602174503E-2</v>
      </c>
      <c r="AG79" s="387">
        <v>1.1904315649197601E-2</v>
      </c>
      <c r="AH79" s="388">
        <v>0.61857990452412204</v>
      </c>
      <c r="AI79" s="389">
        <v>0.38142009547588351</v>
      </c>
    </row>
    <row r="80" spans="1:35" x14ac:dyDescent="0.2">
      <c r="A80" s="1060"/>
      <c r="B80" s="1060"/>
      <c r="C80" s="9" t="s">
        <v>288</v>
      </c>
      <c r="D80" s="269">
        <v>2.4324953423591429E-2</v>
      </c>
      <c r="E80" s="391">
        <v>0.109239107387782</v>
      </c>
      <c r="F80" s="391">
        <v>0.112611661711226</v>
      </c>
      <c r="G80" s="391">
        <v>0.66351516216232898</v>
      </c>
      <c r="H80" s="392">
        <v>0.114634068738661</v>
      </c>
      <c r="I80" s="393">
        <v>0.221850769099008</v>
      </c>
      <c r="J80" s="394">
        <v>0.77814923090098997</v>
      </c>
      <c r="K80" s="404">
        <v>2.4415876224391019E-2</v>
      </c>
      <c r="L80" s="391">
        <v>0.14300281008923599</v>
      </c>
      <c r="M80" s="391">
        <v>0.27310346357026899</v>
      </c>
      <c r="N80" s="391">
        <v>0.51900849219298895</v>
      </c>
      <c r="O80" s="392">
        <v>6.48852341475121E-2</v>
      </c>
      <c r="P80" s="393">
        <v>0.41610627365950498</v>
      </c>
      <c r="Q80" s="394">
        <v>0.58389372634050107</v>
      </c>
      <c r="R80" s="813">
        <v>2.2723516401813467E-2</v>
      </c>
      <c r="S80" s="394">
        <v>0.14335963569894</v>
      </c>
      <c r="T80" s="394">
        <v>0.21305175354915501</v>
      </c>
      <c r="U80" s="391">
        <v>0.59056196231358105</v>
      </c>
      <c r="V80" s="391">
        <v>5.3026648438325399E-2</v>
      </c>
      <c r="W80" s="397">
        <v>0.35641138924809501</v>
      </c>
      <c r="X80" s="391">
        <v>0.64358861075190643</v>
      </c>
      <c r="Y80" s="813">
        <v>2.3750824787149995E-2</v>
      </c>
      <c r="Z80" s="391">
        <v>0.12438194526172</v>
      </c>
      <c r="AA80" s="391">
        <v>2.3600087120641999E-2</v>
      </c>
      <c r="AB80" s="391">
        <v>0.43460155831934999</v>
      </c>
      <c r="AC80" s="391">
        <v>4.4434275001758103E-2</v>
      </c>
      <c r="AD80" s="391">
        <v>0.382491362781605</v>
      </c>
      <c r="AE80" s="391">
        <v>4.0636082943856101E-2</v>
      </c>
      <c r="AF80" s="391">
        <v>5.85251336373259E-2</v>
      </c>
      <c r="AG80" s="392">
        <v>2.1655076668837099E-2</v>
      </c>
      <c r="AH80" s="393">
        <v>0.55898350358106996</v>
      </c>
      <c r="AI80" s="396">
        <v>0.44101649641893093</v>
      </c>
    </row>
    <row r="81" spans="1:35" x14ac:dyDescent="0.2">
      <c r="A81" s="1060"/>
      <c r="B81" s="1060"/>
      <c r="C81" s="9" t="s">
        <v>289</v>
      </c>
      <c r="D81" s="269">
        <v>2.5571906441155933E-2</v>
      </c>
      <c r="E81" s="399">
        <v>8.1040473341737904E-2</v>
      </c>
      <c r="F81" s="399">
        <v>9.2756275786566394E-2</v>
      </c>
      <c r="G81" s="399">
        <v>0.66827893710165098</v>
      </c>
      <c r="H81" s="399">
        <v>0.15792431377004301</v>
      </c>
      <c r="I81" s="400">
        <v>0.17379674912830428</v>
      </c>
      <c r="J81" s="399">
        <v>0.82620325087169399</v>
      </c>
      <c r="K81" s="405">
        <v>2.5560919823129941E-2</v>
      </c>
      <c r="L81" s="399">
        <v>0.189439407984933</v>
      </c>
      <c r="M81" s="399">
        <v>0.29516976673019002</v>
      </c>
      <c r="N81" s="399">
        <v>0.46924441327368699</v>
      </c>
      <c r="O81" s="401">
        <v>4.6146412011197901E-2</v>
      </c>
      <c r="P81" s="393">
        <v>0.48460917471512299</v>
      </c>
      <c r="Q81" s="394">
        <v>0.51539082528488489</v>
      </c>
      <c r="R81" s="814">
        <v>2.4598266759426432E-2</v>
      </c>
      <c r="S81" s="399">
        <v>0.156232924193626</v>
      </c>
      <c r="T81" s="399">
        <v>0.23186600475247701</v>
      </c>
      <c r="U81" s="399">
        <v>0.57593132064853303</v>
      </c>
      <c r="V81" s="399">
        <v>3.5969750405365597E-2</v>
      </c>
      <c r="W81" s="400">
        <v>0.38809892894610298</v>
      </c>
      <c r="X81" s="399">
        <v>0.61190107105389857</v>
      </c>
      <c r="Y81" s="814">
        <v>2.5467115707249407E-2</v>
      </c>
      <c r="Z81" s="399">
        <v>0.183545597393558</v>
      </c>
      <c r="AA81" s="399">
        <v>3.37812219447002E-2</v>
      </c>
      <c r="AB81" s="399">
        <v>0.490614361543246</v>
      </c>
      <c r="AC81" s="399">
        <v>4.7519176011862098E-2</v>
      </c>
      <c r="AD81" s="399">
        <v>0.30981789534065302</v>
      </c>
      <c r="AE81" s="399">
        <v>4.6677655309489502E-2</v>
      </c>
      <c r="AF81" s="399">
        <v>1.60221457225431E-2</v>
      </c>
      <c r="AG81" s="399">
        <v>1.0243379314201001E-2</v>
      </c>
      <c r="AH81" s="400">
        <v>0.67415995893680403</v>
      </c>
      <c r="AI81" s="401">
        <v>0.32584004106319614</v>
      </c>
    </row>
    <row r="82" spans="1:35" x14ac:dyDescent="0.2">
      <c r="A82" s="1060"/>
      <c r="B82" s="1061"/>
      <c r="C82" s="203" t="s">
        <v>290</v>
      </c>
      <c r="D82" s="270">
        <v>-1.246953017564504E-3</v>
      </c>
      <c r="E82" s="171">
        <v>2.8198634046044099E-2</v>
      </c>
      <c r="F82" s="171">
        <v>1.9855385924659602E-2</v>
      </c>
      <c r="G82" s="171">
        <v>-4.7637749393220075E-3</v>
      </c>
      <c r="H82" s="171">
        <v>-4.3290245031382013E-2</v>
      </c>
      <c r="I82" s="172">
        <v>4.8054019970703715E-2</v>
      </c>
      <c r="J82" s="171">
        <v>-4.8054019970704021E-2</v>
      </c>
      <c r="K82" s="815">
        <v>-1.1450435987389214E-3</v>
      </c>
      <c r="L82" s="171">
        <v>-4.6436597895697013E-2</v>
      </c>
      <c r="M82" s="171">
        <v>-2.206630315992103E-2</v>
      </c>
      <c r="N82" s="171">
        <v>4.9764078919301957E-2</v>
      </c>
      <c r="O82" s="171">
        <v>1.8738822136314198E-2</v>
      </c>
      <c r="P82" s="177">
        <v>-6.8502901055618015E-2</v>
      </c>
      <c r="Q82" s="176">
        <v>6.8502901055616183E-2</v>
      </c>
      <c r="R82" s="813">
        <v>-1.874750357612965E-3</v>
      </c>
      <c r="S82" s="171">
        <v>-1.2873288494685997E-2</v>
      </c>
      <c r="T82" s="171">
        <v>-1.8814251203322002E-2</v>
      </c>
      <c r="U82" s="171">
        <v>1.4630641665048016E-2</v>
      </c>
      <c r="V82" s="171">
        <v>1.7056898032959802E-2</v>
      </c>
      <c r="W82" s="172">
        <v>-3.1687539698007972E-2</v>
      </c>
      <c r="X82" s="171">
        <v>3.1687539698007861E-2</v>
      </c>
      <c r="Y82" s="813">
        <v>-1.7162909200994121E-3</v>
      </c>
      <c r="Z82" s="171">
        <v>-5.9163652131837996E-2</v>
      </c>
      <c r="AA82" s="171">
        <v>-1.0181134824058202E-2</v>
      </c>
      <c r="AB82" s="171">
        <v>-5.6012803223896013E-2</v>
      </c>
      <c r="AC82" s="171">
        <v>-3.084901010103995E-3</v>
      </c>
      <c r="AD82" s="171">
        <v>7.2673467440951989E-2</v>
      </c>
      <c r="AE82" s="171">
        <v>-6.0415723656334006E-3</v>
      </c>
      <c r="AF82" s="171">
        <v>4.2502987914782797E-2</v>
      </c>
      <c r="AG82" s="171">
        <v>1.1411697354636098E-2</v>
      </c>
      <c r="AH82" s="172">
        <v>-0.11517645535573406</v>
      </c>
      <c r="AI82" s="173">
        <v>0.11517645535573479</v>
      </c>
    </row>
    <row r="83" spans="1:35" x14ac:dyDescent="0.2">
      <c r="A83" s="1060"/>
      <c r="B83" s="1059" t="s">
        <v>226</v>
      </c>
      <c r="C83" s="184" t="s">
        <v>287</v>
      </c>
      <c r="D83" s="811">
        <v>0.21131629778176791</v>
      </c>
      <c r="E83" s="387">
        <v>0.12561198217882</v>
      </c>
      <c r="F83" s="387">
        <v>0.107917912796668</v>
      </c>
      <c r="G83" s="387">
        <v>0.60619043150861296</v>
      </c>
      <c r="H83" s="387">
        <v>0.16027967351594299</v>
      </c>
      <c r="I83" s="388">
        <v>0.23352989497548798</v>
      </c>
      <c r="J83" s="387">
        <v>0.76647010502455593</v>
      </c>
      <c r="K83" s="403">
        <v>0.21153790868729397</v>
      </c>
      <c r="L83" s="387">
        <v>0.2346992055446</v>
      </c>
      <c r="M83" s="387">
        <v>0.28660880021375601</v>
      </c>
      <c r="N83" s="387">
        <v>0.42007442425740898</v>
      </c>
      <c r="O83" s="387">
        <v>5.8617569984257503E-2</v>
      </c>
      <c r="P83" s="388">
        <v>0.52130800575835601</v>
      </c>
      <c r="Q83" s="387">
        <v>0.47869199424166647</v>
      </c>
      <c r="R83" s="812">
        <v>0.21251985702939086</v>
      </c>
      <c r="S83" s="387">
        <v>0.24355201366011001</v>
      </c>
      <c r="T83" s="387">
        <v>0.253552184266922</v>
      </c>
      <c r="U83" s="387">
        <v>0.46027555277336502</v>
      </c>
      <c r="V83" s="387">
        <v>4.2620249299576703E-2</v>
      </c>
      <c r="W83" s="388">
        <v>0.49710419792703198</v>
      </c>
      <c r="X83" s="387">
        <v>0.50289580207294171</v>
      </c>
      <c r="Y83" s="812">
        <v>0.21325307149553305</v>
      </c>
      <c r="Z83" s="387">
        <v>0.28678859307625998</v>
      </c>
      <c r="AA83" s="387">
        <v>2.5567695293103401E-2</v>
      </c>
      <c r="AB83" s="387">
        <v>0.40406473583259001</v>
      </c>
      <c r="AC83" s="387">
        <v>1.41808691324617E-2</v>
      </c>
      <c r="AD83" s="387">
        <v>0.27593456507661102</v>
      </c>
      <c r="AE83" s="387">
        <v>2.3623117265464899E-2</v>
      </c>
      <c r="AF83" s="387">
        <v>3.3212106014539902E-2</v>
      </c>
      <c r="AG83" s="387">
        <v>5.5150303925080597E-3</v>
      </c>
      <c r="AH83" s="388">
        <v>0.69085332890884998</v>
      </c>
      <c r="AI83" s="389">
        <v>0.3091466710911509</v>
      </c>
    </row>
    <row r="84" spans="1:35" x14ac:dyDescent="0.2">
      <c r="A84" s="1060"/>
      <c r="B84" s="1060"/>
      <c r="C84" s="9" t="s">
        <v>288</v>
      </c>
      <c r="D84" s="269">
        <v>0.10291800636285185</v>
      </c>
      <c r="E84" s="391">
        <v>0.14931954309134701</v>
      </c>
      <c r="F84" s="391">
        <v>0.119583706401616</v>
      </c>
      <c r="G84" s="391">
        <v>0.59870211792922901</v>
      </c>
      <c r="H84" s="391">
        <v>0.13239463257778</v>
      </c>
      <c r="I84" s="397">
        <v>0.26890324949296301</v>
      </c>
      <c r="J84" s="391">
        <v>0.73109675050700895</v>
      </c>
      <c r="K84" s="404">
        <v>0.10312006707092582</v>
      </c>
      <c r="L84" s="391">
        <v>0.215872020333813</v>
      </c>
      <c r="M84" s="391">
        <v>0.28482461087895899</v>
      </c>
      <c r="N84" s="391">
        <v>0.43333156759533098</v>
      </c>
      <c r="O84" s="392">
        <v>6.5971801191856097E-2</v>
      </c>
      <c r="P84" s="393">
        <v>0.50069663121277197</v>
      </c>
      <c r="Q84" s="394">
        <v>0.49930336878718706</v>
      </c>
      <c r="R84" s="813">
        <v>0.10391754989641339</v>
      </c>
      <c r="S84" s="394">
        <v>0.23926644384666201</v>
      </c>
      <c r="T84" s="394">
        <v>0.25142426382302202</v>
      </c>
      <c r="U84" s="394">
        <v>0.46324377331705402</v>
      </c>
      <c r="V84" s="394">
        <v>4.6065519013264902E-2</v>
      </c>
      <c r="W84" s="393">
        <v>0.49069070766968403</v>
      </c>
      <c r="X84" s="394">
        <v>0.50930929233031896</v>
      </c>
      <c r="Y84" s="813">
        <v>0.10585945324547105</v>
      </c>
      <c r="Z84" s="391">
        <v>0.23317557952499501</v>
      </c>
      <c r="AA84" s="391">
        <v>2.4040717442870198E-2</v>
      </c>
      <c r="AB84" s="391">
        <v>0.40960517199447899</v>
      </c>
      <c r="AC84" s="391">
        <v>1.99494108219023E-2</v>
      </c>
      <c r="AD84" s="391">
        <v>0.31119363307794101</v>
      </c>
      <c r="AE84" s="391">
        <v>2.5050852718898699E-2</v>
      </c>
      <c r="AF84" s="391">
        <v>4.6025615402576499E-2</v>
      </c>
      <c r="AG84" s="392">
        <v>7.8220855485084499E-3</v>
      </c>
      <c r="AH84" s="393">
        <v>0.642780751519474</v>
      </c>
      <c r="AI84" s="396">
        <v>0.3572192484805175</v>
      </c>
    </row>
    <row r="85" spans="1:35" x14ac:dyDescent="0.2">
      <c r="A85" s="1060"/>
      <c r="B85" s="1060"/>
      <c r="C85" s="9" t="s">
        <v>289</v>
      </c>
      <c r="D85" s="269">
        <v>0.10839829141891033</v>
      </c>
      <c r="E85" s="399">
        <v>0.10310300281293901</v>
      </c>
      <c r="F85" s="399">
        <v>9.68419059265649E-2</v>
      </c>
      <c r="G85" s="399">
        <v>0.61330015892691703</v>
      </c>
      <c r="H85" s="399">
        <v>0.18675493233353599</v>
      </c>
      <c r="I85" s="400">
        <v>0.19994490873950391</v>
      </c>
      <c r="J85" s="399">
        <v>0.80005509126045304</v>
      </c>
      <c r="K85" s="405">
        <v>0.10841784161636898</v>
      </c>
      <c r="L85" s="399">
        <v>0.25260641133976097</v>
      </c>
      <c r="M85" s="399">
        <v>0.288305806178139</v>
      </c>
      <c r="N85" s="399">
        <v>0.40746508349021499</v>
      </c>
      <c r="O85" s="401">
        <v>5.1622698991834401E-2</v>
      </c>
      <c r="P85" s="393">
        <v>0.54091221751789997</v>
      </c>
      <c r="Q85" s="394">
        <v>0.4590877824820494</v>
      </c>
      <c r="R85" s="814">
        <v>0.10860230713297796</v>
      </c>
      <c r="S85" s="399">
        <v>0.247652717656934</v>
      </c>
      <c r="T85" s="399">
        <v>0.25558831300804502</v>
      </c>
      <c r="U85" s="399">
        <v>0.45743537179938099</v>
      </c>
      <c r="V85" s="401">
        <v>3.9323597535629903E-2</v>
      </c>
      <c r="W85" s="400">
        <v>0.50324103066497905</v>
      </c>
      <c r="X85" s="399">
        <v>0.4967589693350109</v>
      </c>
      <c r="Y85" s="814">
        <v>0.1073936182500615</v>
      </c>
      <c r="Z85" s="399">
        <v>0.33963572118180102</v>
      </c>
      <c r="AA85" s="399">
        <v>2.9932047360752698E-2</v>
      </c>
      <c r="AB85" s="399">
        <v>0.39860344723465502</v>
      </c>
      <c r="AC85" s="399">
        <v>1.81066432091244E-2</v>
      </c>
      <c r="AD85" s="399">
        <v>0.241179188347663</v>
      </c>
      <c r="AE85" s="399">
        <v>2.76919230503796E-2</v>
      </c>
      <c r="AF85" s="399">
        <v>2.0581643235877502E-2</v>
      </c>
      <c r="AG85" s="399">
        <v>5.5101959377928901E-3</v>
      </c>
      <c r="AH85" s="400">
        <v>0.73823916841645598</v>
      </c>
      <c r="AI85" s="401">
        <v>0.26176083158354052</v>
      </c>
    </row>
    <row r="86" spans="1:35" x14ac:dyDescent="0.2">
      <c r="A86" s="1061"/>
      <c r="B86" s="1061"/>
      <c r="C86" s="203" t="s">
        <v>290</v>
      </c>
      <c r="D86" s="270">
        <v>-5.4802850560584787E-3</v>
      </c>
      <c r="E86" s="171">
        <v>4.6216540278408005E-2</v>
      </c>
      <c r="F86" s="171">
        <v>2.2741800475051102E-2</v>
      </c>
      <c r="G86" s="171">
        <v>-1.4598040997688022E-2</v>
      </c>
      <c r="H86" s="171">
        <v>-5.4360299755755986E-2</v>
      </c>
      <c r="I86" s="172">
        <v>6.8958340753459108E-2</v>
      </c>
      <c r="J86" s="171">
        <v>-6.8958340753444092E-2</v>
      </c>
      <c r="K86" s="815">
        <v>-5.2977745454431679E-3</v>
      </c>
      <c r="L86" s="171">
        <v>-3.6734391005947969E-2</v>
      </c>
      <c r="M86" s="171">
        <v>-3.4811952991800066E-3</v>
      </c>
      <c r="N86" s="171">
        <v>2.5866484105115994E-2</v>
      </c>
      <c r="O86" s="171">
        <v>1.4349102200021696E-2</v>
      </c>
      <c r="P86" s="177">
        <v>-4.0215586305128004E-2</v>
      </c>
      <c r="Q86" s="176">
        <v>4.0215586305137663E-2</v>
      </c>
      <c r="R86" s="818">
        <v>-4.6847572365645712E-3</v>
      </c>
      <c r="S86" s="171">
        <v>-8.386273810271988E-3</v>
      </c>
      <c r="T86" s="171">
        <v>-4.1640491850229999E-3</v>
      </c>
      <c r="U86" s="171">
        <v>5.8084015176730341E-3</v>
      </c>
      <c r="V86" s="171">
        <v>6.7419214776349989E-3</v>
      </c>
      <c r="W86" s="172">
        <v>-1.2550322995295016E-2</v>
      </c>
      <c r="X86" s="171">
        <v>1.2550322995308061E-2</v>
      </c>
      <c r="Y86" s="818">
        <v>-1.5341650045904431E-3</v>
      </c>
      <c r="Z86" s="171">
        <v>-0.10646014165680601</v>
      </c>
      <c r="AA86" s="171">
        <v>-5.8913299178824999E-3</v>
      </c>
      <c r="AB86" s="171">
        <v>1.1001724759823972E-2</v>
      </c>
      <c r="AC86" s="171">
        <v>1.8427676127779E-3</v>
      </c>
      <c r="AD86" s="171">
        <v>7.0014444730278014E-2</v>
      </c>
      <c r="AE86" s="171">
        <v>-2.6410703314809006E-3</v>
      </c>
      <c r="AF86" s="171">
        <v>2.5443972166698997E-2</v>
      </c>
      <c r="AG86" s="171">
        <v>2.3118896107155599E-3</v>
      </c>
      <c r="AH86" s="172">
        <v>-9.5458416896981979E-2</v>
      </c>
      <c r="AI86" s="173">
        <v>9.5458416896976983E-2</v>
      </c>
    </row>
    <row r="87" spans="1:35" x14ac:dyDescent="0.2">
      <c r="A87" s="9"/>
      <c r="B87" s="9"/>
      <c r="C87" s="9"/>
      <c r="D87" s="9"/>
      <c r="E87" s="8"/>
      <c r="F87" s="8"/>
      <c r="G87" s="8"/>
      <c r="H87" s="8"/>
    </row>
    <row r="88" spans="1:35" ht="12.75" customHeight="1" x14ac:dyDescent="0.2">
      <c r="A88" s="1056" t="s">
        <v>529</v>
      </c>
      <c r="B88" s="1056"/>
      <c r="C88" s="1056"/>
      <c r="D88" s="1056"/>
      <c r="E88" s="1056"/>
      <c r="F88" s="1056"/>
      <c r="G88" s="1056"/>
      <c r="H88" s="1056"/>
      <c r="I88" s="1056"/>
      <c r="J88" s="1056"/>
      <c r="K88" s="254"/>
    </row>
    <row r="89" spans="1:35" x14ac:dyDescent="0.2">
      <c r="A89" s="165"/>
      <c r="B89" s="165"/>
      <c r="C89" s="165"/>
      <c r="D89" s="165"/>
      <c r="E89" s="165"/>
      <c r="F89" s="165"/>
      <c r="G89" s="165"/>
      <c r="H89" s="165"/>
      <c r="I89" s="165"/>
      <c r="J89" s="165"/>
      <c r="K89" s="165"/>
    </row>
  </sheetData>
  <mergeCells count="41">
    <mergeCell ref="A15:A38"/>
    <mergeCell ref="B15:B18"/>
    <mergeCell ref="B19:B22"/>
    <mergeCell ref="B23:B26"/>
    <mergeCell ref="B27:B30"/>
    <mergeCell ref="B43:B46"/>
    <mergeCell ref="B47:B50"/>
    <mergeCell ref="A39:A50"/>
    <mergeCell ref="A51:A86"/>
    <mergeCell ref="B51:B54"/>
    <mergeCell ref="B55:B58"/>
    <mergeCell ref="B59:B62"/>
    <mergeCell ref="B63:B66"/>
    <mergeCell ref="B67:B70"/>
    <mergeCell ref="W9:X9"/>
    <mergeCell ref="Z9:AG9"/>
    <mergeCell ref="D9:D10"/>
    <mergeCell ref="Y8:AI8"/>
    <mergeCell ref="R8:X8"/>
    <mergeCell ref="R9:R10"/>
    <mergeCell ref="E9:H9"/>
    <mergeCell ref="I9:J9"/>
    <mergeCell ref="L9:O9"/>
    <mergeCell ref="P9:Q9"/>
    <mergeCell ref="S9:V9"/>
    <mergeCell ref="A88:J88"/>
    <mergeCell ref="K8:Q8"/>
    <mergeCell ref="K9:K10"/>
    <mergeCell ref="D8:J8"/>
    <mergeCell ref="B31:B34"/>
    <mergeCell ref="B35:B38"/>
    <mergeCell ref="A11:B14"/>
    <mergeCell ref="A7:C10"/>
    <mergeCell ref="B71:B74"/>
    <mergeCell ref="B75:B78"/>
    <mergeCell ref="B79:B82"/>
    <mergeCell ref="B83:B86"/>
    <mergeCell ref="B39:B42"/>
    <mergeCell ref="D7:AI7"/>
    <mergeCell ref="Y9:Y10"/>
    <mergeCell ref="AH9:AI9"/>
  </mergeCells>
  <hyperlinks>
    <hyperlink ref="A5" location="'Kap. 4 Übersicht'!A1" display="Kapitel 3 Übersicht" xr:uid="{5D9BCCDA-18D5-4E0E-894F-84A82CC407DD}"/>
    <hyperlink ref="A4" location="Inhalt!A1" display="Inhaltsübersicht" xr:uid="{65515CBE-DD71-4207-B13B-4BF1A452E17A}"/>
  </hyperlinks>
  <pageMargins left="0.7" right="0.7" top="0.78740157499999996" bottom="0.78740157499999996"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0E34-61FA-458B-B48D-553791861016}">
  <dimension ref="A1:O33"/>
  <sheetViews>
    <sheetView workbookViewId="0">
      <selection activeCell="E40" sqref="E40"/>
    </sheetView>
  </sheetViews>
  <sheetFormatPr baseColWidth="10" defaultColWidth="11.42578125" defaultRowHeight="12.75" x14ac:dyDescent="0.2"/>
  <cols>
    <col min="1" max="1" width="25.7109375" style="1" customWidth="1"/>
    <col min="2" max="2" width="22.42578125" style="1" bestFit="1" customWidth="1"/>
    <col min="3" max="3" width="22.42578125" style="1" customWidth="1"/>
    <col min="4" max="4" width="15.7109375" style="1" customWidth="1"/>
    <col min="5" max="5" width="10" style="1" bestFit="1" customWidth="1"/>
    <col min="6" max="6" width="15.7109375" style="1" customWidth="1"/>
    <col min="7" max="7" width="10" style="1" bestFit="1" customWidth="1"/>
    <col min="8" max="8" width="15.7109375" style="1" customWidth="1"/>
    <col min="9" max="9" width="10" style="1" bestFit="1" customWidth="1"/>
    <col min="10" max="10" width="15.7109375" style="1" customWidth="1"/>
    <col min="11" max="11" width="10" style="1" bestFit="1" customWidth="1"/>
    <col min="12" max="13" width="15.7109375" style="1" customWidth="1"/>
    <col min="14" max="15" width="15.7109375" style="719" customWidth="1"/>
    <col min="16" max="16384" width="11.42578125" style="1"/>
  </cols>
  <sheetData>
    <row r="1" spans="1:15" x14ac:dyDescent="0.2">
      <c r="A1" s="10" t="s">
        <v>423</v>
      </c>
    </row>
    <row r="2" spans="1:15" ht="14.25" x14ac:dyDescent="0.2">
      <c r="A2" s="9" t="s">
        <v>394</v>
      </c>
    </row>
    <row r="3" spans="1:15" x14ac:dyDescent="0.2">
      <c r="A3" s="9" t="s">
        <v>315</v>
      </c>
    </row>
    <row r="4" spans="1:15" x14ac:dyDescent="0.2">
      <c r="A4" s="4" t="s">
        <v>773</v>
      </c>
      <c r="B4" s="330"/>
      <c r="C4" s="330"/>
    </row>
    <row r="5" spans="1:15" x14ac:dyDescent="0.2">
      <c r="A5" s="4" t="s">
        <v>18</v>
      </c>
    </row>
    <row r="7" spans="1:15" x14ac:dyDescent="0.2">
      <c r="A7" s="1082"/>
      <c r="B7" s="1066"/>
      <c r="C7" s="1057" t="s">
        <v>528</v>
      </c>
      <c r="D7" s="1074" t="s">
        <v>281</v>
      </c>
      <c r="E7" s="1075"/>
      <c r="F7" s="1075"/>
      <c r="G7" s="1075"/>
      <c r="H7" s="1075"/>
      <c r="I7" s="1075"/>
      <c r="J7" s="1075"/>
      <c r="K7" s="1076"/>
      <c r="L7" s="991" t="s">
        <v>280</v>
      </c>
      <c r="M7" s="993"/>
      <c r="N7" s="1042" t="s">
        <v>301</v>
      </c>
      <c r="O7" s="1045"/>
    </row>
    <row r="8" spans="1:15" s="638" customFormat="1" ht="25.5" x14ac:dyDescent="0.2">
      <c r="A8" s="1083"/>
      <c r="B8" s="1070"/>
      <c r="C8" s="1058"/>
      <c r="D8" s="613" t="s">
        <v>179</v>
      </c>
      <c r="E8" s="310" t="s">
        <v>283</v>
      </c>
      <c r="F8" s="615" t="s">
        <v>146</v>
      </c>
      <c r="G8" s="310" t="s">
        <v>284</v>
      </c>
      <c r="H8" s="615" t="s">
        <v>181</v>
      </c>
      <c r="I8" s="310" t="s">
        <v>285</v>
      </c>
      <c r="J8" s="615" t="s">
        <v>182</v>
      </c>
      <c r="K8" s="181" t="s">
        <v>286</v>
      </c>
      <c r="L8" s="548" t="s">
        <v>207</v>
      </c>
      <c r="M8" s="548" t="s">
        <v>183</v>
      </c>
      <c r="N8" s="769" t="s">
        <v>151</v>
      </c>
      <c r="O8" s="770" t="s">
        <v>302</v>
      </c>
    </row>
    <row r="9" spans="1:15" x14ac:dyDescent="0.2">
      <c r="A9" s="1084" t="s">
        <v>303</v>
      </c>
      <c r="B9" s="179" t="s">
        <v>287</v>
      </c>
      <c r="C9" s="265">
        <v>1</v>
      </c>
      <c r="D9" s="170">
        <v>0.17459042909764799</v>
      </c>
      <c r="E9" s="161">
        <v>7.2714018195718499E-3</v>
      </c>
      <c r="F9" s="161">
        <v>0.39974014725099299</v>
      </c>
      <c r="G9" s="161">
        <v>6.4919044495342897E-3</v>
      </c>
      <c r="H9" s="161">
        <v>0.36945280895859101</v>
      </c>
      <c r="I9" s="161">
        <v>8.1394796981009605E-3</v>
      </c>
      <c r="J9" s="161">
        <v>5.6216614692786999E-2</v>
      </c>
      <c r="K9" s="161">
        <v>3.4014510502829898E-3</v>
      </c>
      <c r="L9" s="170">
        <v>0.57433057634864104</v>
      </c>
      <c r="M9" s="162">
        <v>0.425669423651378</v>
      </c>
      <c r="N9" s="761">
        <v>500.00000000000603</v>
      </c>
      <c r="O9" s="762">
        <v>2.0798822587598198</v>
      </c>
    </row>
    <row r="10" spans="1:15" x14ac:dyDescent="0.2">
      <c r="A10" s="1085"/>
      <c r="B10" s="158" t="s">
        <v>288</v>
      </c>
      <c r="C10" s="266">
        <v>0.49181785991281968</v>
      </c>
      <c r="D10" s="186">
        <v>0.13325974925401299</v>
      </c>
      <c r="E10" s="160">
        <v>7.1996840111313402E-3</v>
      </c>
      <c r="F10" s="160">
        <v>0.368715660948363</v>
      </c>
      <c r="G10" s="160">
        <v>9.0851903841636193E-3</v>
      </c>
      <c r="H10" s="160">
        <v>0.41891255988244702</v>
      </c>
      <c r="I10" s="160">
        <v>1.0270113705889299E-2</v>
      </c>
      <c r="J10" s="160">
        <v>7.9112029915143003E-2</v>
      </c>
      <c r="K10" s="160">
        <v>5.1396376876237599E-3</v>
      </c>
      <c r="L10" s="57">
        <v>0.50197541020237602</v>
      </c>
      <c r="M10" s="166">
        <v>0.49802458979759001</v>
      </c>
      <c r="N10" s="763">
        <v>516.80165707456001</v>
      </c>
      <c r="O10" s="764">
        <v>2.2279592381694902</v>
      </c>
    </row>
    <row r="11" spans="1:15" x14ac:dyDescent="0.2">
      <c r="A11" s="1085"/>
      <c r="B11" s="180" t="s">
        <v>289</v>
      </c>
      <c r="C11" s="267">
        <v>0.50818214008718032</v>
      </c>
      <c r="D11" s="167">
        <v>0.21459019474455601</v>
      </c>
      <c r="E11" s="159">
        <v>9.3455197352326509E-3</v>
      </c>
      <c r="F11" s="159">
        <v>0.42976559532284703</v>
      </c>
      <c r="G11" s="159">
        <v>8.8053318874965897E-3</v>
      </c>
      <c r="H11" s="159">
        <v>0.32158574136145202</v>
      </c>
      <c r="I11" s="159">
        <v>1.0283681425694099E-2</v>
      </c>
      <c r="J11" s="159">
        <v>3.4058468571111798E-2</v>
      </c>
      <c r="K11" s="159">
        <v>3.5891473542183001E-3</v>
      </c>
      <c r="L11" s="168">
        <v>0.64435579006740307</v>
      </c>
      <c r="M11" s="169">
        <v>0.35564420993256379</v>
      </c>
      <c r="N11" s="765">
        <v>483.73938323767499</v>
      </c>
      <c r="O11" s="766">
        <v>2.43523985634546</v>
      </c>
    </row>
    <row r="12" spans="1:15" x14ac:dyDescent="0.2">
      <c r="A12" s="1086"/>
      <c r="B12" s="158" t="s">
        <v>290</v>
      </c>
      <c r="C12" s="263">
        <v>-1.6364280174360646E-2</v>
      </c>
      <c r="D12" s="185">
        <v>-8.1330445490543024E-2</v>
      </c>
      <c r="E12" s="55">
        <v>-2.1458357241013106E-3</v>
      </c>
      <c r="F12" s="55">
        <v>-6.1049934374484027E-2</v>
      </c>
      <c r="G12" s="55">
        <v>2.7985849666702957E-4</v>
      </c>
      <c r="H12" s="55">
        <v>9.7326818520995007E-2</v>
      </c>
      <c r="I12" s="55">
        <v>-1.3567719804799885E-5</v>
      </c>
      <c r="J12" s="55">
        <v>4.5053561344031205E-2</v>
      </c>
      <c r="K12" s="55">
        <v>1.5504903334054598E-3</v>
      </c>
      <c r="L12" s="185">
        <v>-0.14238037986502705</v>
      </c>
      <c r="M12" s="52">
        <v>0.14238037986502622</v>
      </c>
      <c r="N12" s="759">
        <v>33.062273836885026</v>
      </c>
      <c r="O12" s="760">
        <v>-0.20728061817596988</v>
      </c>
    </row>
    <row r="13" spans="1:15" x14ac:dyDescent="0.2">
      <c r="A13" s="1087" t="s">
        <v>240</v>
      </c>
      <c r="B13" s="179" t="s">
        <v>287</v>
      </c>
      <c r="C13" s="273">
        <v>1</v>
      </c>
      <c r="D13" s="170">
        <v>0.119755649732776</v>
      </c>
      <c r="E13" s="161">
        <v>5.1804585965113097E-3</v>
      </c>
      <c r="F13" s="161">
        <v>0.37199580344085698</v>
      </c>
      <c r="G13" s="161">
        <v>6.59749698963663E-3</v>
      </c>
      <c r="H13" s="161">
        <v>0.43338291726157002</v>
      </c>
      <c r="I13" s="161">
        <v>7.5146835416880697E-3</v>
      </c>
      <c r="J13" s="161">
        <v>7.4865629564824204E-2</v>
      </c>
      <c r="K13" s="161">
        <v>3.6126332674356102E-3</v>
      </c>
      <c r="L13" s="170">
        <v>0.491751453173633</v>
      </c>
      <c r="M13" s="162">
        <v>0.5082485468263942</v>
      </c>
      <c r="N13" s="761">
        <v>500.00000000000603</v>
      </c>
      <c r="O13" s="762">
        <v>1.7656476410447599</v>
      </c>
    </row>
    <row r="14" spans="1:15" x14ac:dyDescent="0.2">
      <c r="A14" s="1088"/>
      <c r="B14" s="158" t="s">
        <v>288</v>
      </c>
      <c r="C14" s="757">
        <v>0.49181785991281979</v>
      </c>
      <c r="D14" s="186">
        <v>9.1376929373994706E-2</v>
      </c>
      <c r="E14" s="160">
        <v>5.3462028828908104E-3</v>
      </c>
      <c r="F14" s="160">
        <v>0.33233854771638699</v>
      </c>
      <c r="G14" s="160">
        <v>9.1580494477858307E-3</v>
      </c>
      <c r="H14" s="160">
        <v>0.47446774810026099</v>
      </c>
      <c r="I14" s="160">
        <v>1.0675058906671499E-2</v>
      </c>
      <c r="J14" s="160">
        <v>0.101816774809321</v>
      </c>
      <c r="K14" s="160">
        <v>6.2084428417484199E-3</v>
      </c>
      <c r="L14" s="57">
        <v>0.42371547709038171</v>
      </c>
      <c r="M14" s="166">
        <v>0.57628452290958199</v>
      </c>
      <c r="N14" s="763">
        <v>516.17566252715096</v>
      </c>
      <c r="O14" s="764">
        <v>1.9909590752622</v>
      </c>
    </row>
    <row r="15" spans="1:15" x14ac:dyDescent="0.2">
      <c r="A15" s="1088"/>
      <c r="B15" s="180" t="s">
        <v>289</v>
      </c>
      <c r="C15" s="757">
        <v>0.50818214008718021</v>
      </c>
      <c r="D15" s="167">
        <v>0.147220529768741</v>
      </c>
      <c r="E15" s="159">
        <v>7.1581223109305602E-3</v>
      </c>
      <c r="F15" s="159">
        <v>0.41037603190983901</v>
      </c>
      <c r="G15" s="159">
        <v>9.4286046876093602E-3</v>
      </c>
      <c r="H15" s="159">
        <v>0.39362108388715999</v>
      </c>
      <c r="I15" s="159">
        <v>1.00651529721059E-2</v>
      </c>
      <c r="J15" s="159">
        <v>4.8782354434223102E-2</v>
      </c>
      <c r="K15" s="159">
        <v>3.9614151347408802E-3</v>
      </c>
      <c r="L15" s="168">
        <v>0.55759656167858007</v>
      </c>
      <c r="M15" s="169">
        <v>0.44240343832138307</v>
      </c>
      <c r="N15" s="765">
        <v>484.34521975638899</v>
      </c>
      <c r="O15" s="766">
        <v>2.14802292856954</v>
      </c>
    </row>
    <row r="16" spans="1:15" x14ac:dyDescent="0.2">
      <c r="A16" s="1089"/>
      <c r="B16" s="158" t="s">
        <v>290</v>
      </c>
      <c r="C16" s="270">
        <v>-1.6364280174360424E-2</v>
      </c>
      <c r="D16" s="185">
        <v>-5.5843600394746298E-2</v>
      </c>
      <c r="E16" s="55">
        <v>-1.8119194280397499E-3</v>
      </c>
      <c r="F16" s="55">
        <v>-7.8037484193452022E-2</v>
      </c>
      <c r="G16" s="55">
        <v>-2.7055523982352954E-4</v>
      </c>
      <c r="H16" s="55">
        <v>8.0846664213100994E-2</v>
      </c>
      <c r="I16" s="55">
        <v>6.0990593456559938E-4</v>
      </c>
      <c r="J16" s="55">
        <v>5.3034420375097896E-2</v>
      </c>
      <c r="K16" s="55">
        <v>2.2470277070075397E-3</v>
      </c>
      <c r="L16" s="185">
        <v>-0.13388108458819836</v>
      </c>
      <c r="M16" s="52">
        <v>0.13388108458819892</v>
      </c>
      <c r="N16" s="759">
        <v>31.830442770761977</v>
      </c>
      <c r="O16" s="760">
        <v>-0.15706385330734007</v>
      </c>
    </row>
    <row r="17" spans="1:15" x14ac:dyDescent="0.2">
      <c r="A17" s="1084" t="s">
        <v>248</v>
      </c>
      <c r="B17" s="179" t="s">
        <v>287</v>
      </c>
      <c r="C17" s="273">
        <v>1</v>
      </c>
      <c r="D17" s="170">
        <v>0.17335670949283899</v>
      </c>
      <c r="E17" s="161">
        <v>6.57222964921846E-3</v>
      </c>
      <c r="F17" s="161">
        <v>0.32968350332783303</v>
      </c>
      <c r="G17" s="161">
        <v>6.3282002413060003E-3</v>
      </c>
      <c r="H17" s="161">
        <v>0.40609333800948</v>
      </c>
      <c r="I17" s="161">
        <v>8.1376154151313503E-3</v>
      </c>
      <c r="J17" s="161">
        <v>9.0866449169868302E-2</v>
      </c>
      <c r="K17" s="161">
        <v>4.2215648232749601E-3</v>
      </c>
      <c r="L17" s="170">
        <v>0.50304021282067202</v>
      </c>
      <c r="M17" s="162">
        <v>0.4969597871793483</v>
      </c>
      <c r="N17" s="761">
        <v>500.00000000000603</v>
      </c>
      <c r="O17" s="762">
        <v>1.9467529448832299</v>
      </c>
    </row>
    <row r="18" spans="1:15" x14ac:dyDescent="0.2">
      <c r="A18" s="1085"/>
      <c r="B18" s="158" t="s">
        <v>288</v>
      </c>
      <c r="C18" s="757">
        <v>0.49181785991281907</v>
      </c>
      <c r="D18" s="186">
        <v>0.13508809189331999</v>
      </c>
      <c r="E18" s="160">
        <v>6.9607225389568201E-3</v>
      </c>
      <c r="F18" s="160">
        <v>0.301890881943224</v>
      </c>
      <c r="G18" s="160">
        <v>8.4003701014144106E-3</v>
      </c>
      <c r="H18" s="160">
        <v>0.44409876313517299</v>
      </c>
      <c r="I18" s="160">
        <v>9.7192533830138799E-3</v>
      </c>
      <c r="J18" s="160">
        <v>0.118922263028246</v>
      </c>
      <c r="K18" s="160">
        <v>6.0962448911300801E-3</v>
      </c>
      <c r="L18" s="57">
        <v>0.43697897383654399</v>
      </c>
      <c r="M18" s="166">
        <v>0.56302102616341898</v>
      </c>
      <c r="N18" s="763">
        <v>515.26500349350499</v>
      </c>
      <c r="O18" s="764">
        <v>2.1604303657797299</v>
      </c>
    </row>
    <row r="19" spans="1:15" x14ac:dyDescent="0.2">
      <c r="A19" s="1085"/>
      <c r="B19" s="180" t="s">
        <v>289</v>
      </c>
      <c r="C19" s="758">
        <v>0.50818214008718088</v>
      </c>
      <c r="D19" s="167">
        <v>0.21039301621227699</v>
      </c>
      <c r="E19" s="159">
        <v>8.5087264405440902E-3</v>
      </c>
      <c r="F19" s="159">
        <v>0.35658115771683502</v>
      </c>
      <c r="G19" s="159">
        <v>9.0410339666077907E-3</v>
      </c>
      <c r="H19" s="159">
        <v>0.36931174854391002</v>
      </c>
      <c r="I19" s="159">
        <v>1.07647366001478E-2</v>
      </c>
      <c r="J19" s="159">
        <v>6.3714077526943302E-2</v>
      </c>
      <c r="K19" s="159">
        <v>4.61899470382089E-3</v>
      </c>
      <c r="L19" s="168">
        <v>0.56697417392911198</v>
      </c>
      <c r="M19" s="169">
        <v>0.43302582607085333</v>
      </c>
      <c r="N19" s="765">
        <v>485.22655410820602</v>
      </c>
      <c r="O19" s="766">
        <v>2.2656601232390599</v>
      </c>
    </row>
    <row r="20" spans="1:15" x14ac:dyDescent="0.2">
      <c r="A20" s="1086"/>
      <c r="B20" s="158" t="s">
        <v>290</v>
      </c>
      <c r="C20" s="262">
        <v>-1.6364280174361812E-2</v>
      </c>
      <c r="D20" s="107">
        <v>-7.5304924318956995E-2</v>
      </c>
      <c r="E20" s="56">
        <v>-1.5480039015872702E-3</v>
      </c>
      <c r="F20" s="56">
        <v>-5.4690275773611019E-2</v>
      </c>
      <c r="G20" s="56">
        <v>-6.4066386519338013E-4</v>
      </c>
      <c r="H20" s="56">
        <v>7.4787014591262968E-2</v>
      </c>
      <c r="I20" s="56">
        <v>-1.04548321713392E-3</v>
      </c>
      <c r="J20" s="56">
        <v>5.5208185501302701E-2</v>
      </c>
      <c r="K20" s="56">
        <v>1.4772501873091901E-3</v>
      </c>
      <c r="L20" s="107">
        <v>-0.12999520009256799</v>
      </c>
      <c r="M20" s="53">
        <v>0.12999520009256565</v>
      </c>
      <c r="N20" s="767">
        <v>30.038449385298975</v>
      </c>
      <c r="O20" s="768">
        <v>-0.10522975745932994</v>
      </c>
    </row>
    <row r="21" spans="1:15" x14ac:dyDescent="0.2">
      <c r="A21" s="1087" t="s">
        <v>242</v>
      </c>
      <c r="B21" s="179" t="s">
        <v>287</v>
      </c>
      <c r="C21" s="265">
        <v>1</v>
      </c>
      <c r="D21" s="170">
        <v>0.201257309112537</v>
      </c>
      <c r="E21" s="161">
        <v>7.8705130346378299E-3</v>
      </c>
      <c r="F21" s="161">
        <v>0.35225944520021601</v>
      </c>
      <c r="G21" s="161">
        <v>6.3743389445248102E-3</v>
      </c>
      <c r="H21" s="161">
        <v>0.40819235460626002</v>
      </c>
      <c r="I21" s="161">
        <v>8.6759763231867605E-3</v>
      </c>
      <c r="J21" s="161">
        <v>3.8290891081008901E-2</v>
      </c>
      <c r="K21" s="161">
        <v>2.9404198201623899E-3</v>
      </c>
      <c r="L21" s="170">
        <v>0.55351675431275305</v>
      </c>
      <c r="M21" s="162">
        <v>0.44648324568726894</v>
      </c>
      <c r="N21" s="761">
        <v>500.00000000000603</v>
      </c>
      <c r="O21" s="762">
        <v>2.1243637894771399</v>
      </c>
    </row>
    <row r="22" spans="1:15" x14ac:dyDescent="0.2">
      <c r="A22" s="1088"/>
      <c r="B22" s="158" t="s">
        <v>288</v>
      </c>
      <c r="C22" s="266">
        <v>0.49181785991281907</v>
      </c>
      <c r="D22" s="186">
        <v>0.15031416530296399</v>
      </c>
      <c r="E22" s="160">
        <v>7.8223212255295101E-3</v>
      </c>
      <c r="F22" s="160">
        <v>0.32362657038743697</v>
      </c>
      <c r="G22" s="160">
        <v>8.8230580697281503E-3</v>
      </c>
      <c r="H22" s="160">
        <v>0.47052638215500198</v>
      </c>
      <c r="I22" s="160">
        <v>1.06909211851076E-2</v>
      </c>
      <c r="J22" s="160">
        <v>5.5532882154561598E-2</v>
      </c>
      <c r="K22" s="160">
        <v>4.4573939165207703E-3</v>
      </c>
      <c r="L22" s="57">
        <v>0.47394073569040096</v>
      </c>
      <c r="M22" s="166">
        <v>0.52605926430956362</v>
      </c>
      <c r="N22" s="763">
        <v>518.60606739350601</v>
      </c>
      <c r="O22" s="764">
        <v>2.27603136244133</v>
      </c>
    </row>
    <row r="23" spans="1:15" x14ac:dyDescent="0.2">
      <c r="A23" s="1088"/>
      <c r="B23" s="180" t="s">
        <v>289</v>
      </c>
      <c r="C23" s="267">
        <v>0.50818214008718088</v>
      </c>
      <c r="D23" s="167">
        <v>0.25056000196464701</v>
      </c>
      <c r="E23" s="159">
        <v>1.03411082339025E-2</v>
      </c>
      <c r="F23" s="159">
        <v>0.37997029550899702</v>
      </c>
      <c r="G23" s="159">
        <v>9.1589415095578008E-3</v>
      </c>
      <c r="H23" s="159">
        <v>0.34786558274541601</v>
      </c>
      <c r="I23" s="159">
        <v>1.0576630036761899E-2</v>
      </c>
      <c r="J23" s="159">
        <v>2.1604119780904402E-2</v>
      </c>
      <c r="K23" s="159">
        <v>2.9519596202954401E-3</v>
      </c>
      <c r="L23" s="168">
        <v>0.63053029747364397</v>
      </c>
      <c r="M23" s="169">
        <v>0.36946970252632039</v>
      </c>
      <c r="N23" s="765">
        <v>481.99307782576602</v>
      </c>
      <c r="O23" s="766">
        <v>2.5022262392139698</v>
      </c>
    </row>
    <row r="24" spans="1:15" x14ac:dyDescent="0.2">
      <c r="A24" s="1089"/>
      <c r="B24" s="158" t="s">
        <v>290</v>
      </c>
      <c r="C24" s="263">
        <v>-1.6364280174361812E-2</v>
      </c>
      <c r="D24" s="107">
        <v>-0.10024583666168302</v>
      </c>
      <c r="E24" s="56">
        <v>-2.5187870083729896E-3</v>
      </c>
      <c r="F24" s="56">
        <v>-5.6343725121560051E-2</v>
      </c>
      <c r="G24" s="56">
        <v>-3.3588343982965049E-4</v>
      </c>
      <c r="H24" s="56">
        <v>0.12266079940958596</v>
      </c>
      <c r="I24" s="56">
        <v>1.1429114834570105E-4</v>
      </c>
      <c r="J24" s="56">
        <v>3.3928762373657197E-2</v>
      </c>
      <c r="K24" s="56">
        <v>1.5054342962253302E-3</v>
      </c>
      <c r="L24" s="107">
        <v>-0.15658956178324301</v>
      </c>
      <c r="M24" s="53">
        <v>0.15658956178324324</v>
      </c>
      <c r="N24" s="767">
        <v>36.612989567739987</v>
      </c>
      <c r="O24" s="768">
        <v>-0.22619487677263983</v>
      </c>
    </row>
    <row r="25" spans="1:15" x14ac:dyDescent="0.2">
      <c r="A25" s="1079" t="s">
        <v>243</v>
      </c>
      <c r="B25" s="179" t="s">
        <v>287</v>
      </c>
      <c r="C25" s="265">
        <v>1</v>
      </c>
      <c r="D25" s="170">
        <v>0.25680591400338598</v>
      </c>
      <c r="E25" s="161">
        <v>8.5252015677654506E-3</v>
      </c>
      <c r="F25" s="161">
        <v>0.47201139173635598</v>
      </c>
      <c r="G25" s="161">
        <v>6.8385386183852301E-3</v>
      </c>
      <c r="H25" s="161">
        <v>0.22618608461638201</v>
      </c>
      <c r="I25" s="161">
        <v>6.7926863180392504E-3</v>
      </c>
      <c r="J25" s="161">
        <v>4.49966096439013E-2</v>
      </c>
      <c r="K25" s="161">
        <v>3.1644965160797498E-3</v>
      </c>
      <c r="L25" s="170">
        <v>0.72881730573974202</v>
      </c>
      <c r="M25" s="162">
        <v>0.2711826942602833</v>
      </c>
      <c r="N25" s="761">
        <v>500.00000000000603</v>
      </c>
      <c r="O25" s="762">
        <v>2.1236867217079198</v>
      </c>
    </row>
    <row r="26" spans="1:15" x14ac:dyDescent="0.2">
      <c r="A26" s="1080"/>
      <c r="B26" s="158" t="s">
        <v>288</v>
      </c>
      <c r="C26" s="266">
        <v>0.49181785991281968</v>
      </c>
      <c r="D26" s="186">
        <v>0.220259622836741</v>
      </c>
      <c r="E26" s="160">
        <v>9.1629572553348099E-3</v>
      </c>
      <c r="F26" s="160">
        <v>0.46278929537447699</v>
      </c>
      <c r="G26" s="160">
        <v>8.9507254079377197E-3</v>
      </c>
      <c r="H26" s="160">
        <v>0.25746165741910398</v>
      </c>
      <c r="I26" s="160">
        <v>8.8980534999973798E-3</v>
      </c>
      <c r="J26" s="160">
        <v>5.9489424369643898E-2</v>
      </c>
      <c r="K26" s="160">
        <v>4.7452189473196201E-3</v>
      </c>
      <c r="L26" s="57">
        <v>0.68304891821121805</v>
      </c>
      <c r="M26" s="166">
        <v>0.31695108178874787</v>
      </c>
      <c r="N26" s="763">
        <v>512.55039554893904</v>
      </c>
      <c r="O26" s="764">
        <v>2.3179510861587702</v>
      </c>
    </row>
    <row r="27" spans="1:15" x14ac:dyDescent="0.2">
      <c r="A27" s="1080"/>
      <c r="B27" s="180" t="s">
        <v>289</v>
      </c>
      <c r="C27" s="267">
        <v>0.50818214008718032</v>
      </c>
      <c r="D27" s="167">
        <v>0.292175355964165</v>
      </c>
      <c r="E27" s="159">
        <v>1.10908017110906E-2</v>
      </c>
      <c r="F27" s="159">
        <v>0.48093652180053698</v>
      </c>
      <c r="G27" s="159">
        <v>9.5849143316698495E-3</v>
      </c>
      <c r="H27" s="159">
        <v>0.195917635432489</v>
      </c>
      <c r="I27" s="159">
        <v>8.6048549659862791E-3</v>
      </c>
      <c r="J27" s="159">
        <v>3.09704868027737E-2</v>
      </c>
      <c r="K27" s="159">
        <v>3.4364227626388598E-3</v>
      </c>
      <c r="L27" s="168">
        <v>0.77311187776470192</v>
      </c>
      <c r="M27" s="169">
        <v>0.2268881222352627</v>
      </c>
      <c r="N27" s="765">
        <v>487.85374732197897</v>
      </c>
      <c r="O27" s="766">
        <v>2.5487612350881399</v>
      </c>
    </row>
    <row r="28" spans="1:15" x14ac:dyDescent="0.2">
      <c r="A28" s="1081"/>
      <c r="B28" s="181" t="s">
        <v>290</v>
      </c>
      <c r="C28" s="263">
        <v>-1.6364280174360646E-2</v>
      </c>
      <c r="D28" s="107">
        <v>-7.1915733127423997E-2</v>
      </c>
      <c r="E28" s="56">
        <v>-1.9278444557557905E-3</v>
      </c>
      <c r="F28" s="56">
        <v>-1.8147226426059981E-2</v>
      </c>
      <c r="G28" s="56">
        <v>-6.3418892373212979E-4</v>
      </c>
      <c r="H28" s="56">
        <v>6.1544021986614988E-2</v>
      </c>
      <c r="I28" s="56">
        <v>2.9319853401110069E-4</v>
      </c>
      <c r="J28" s="56">
        <v>2.8518937566870198E-2</v>
      </c>
      <c r="K28" s="56">
        <v>1.3087961846807604E-3</v>
      </c>
      <c r="L28" s="107">
        <v>-9.0062959553483868E-2</v>
      </c>
      <c r="M28" s="53">
        <v>9.0062959553485172E-2</v>
      </c>
      <c r="N28" s="767">
        <v>24.696648226960065</v>
      </c>
      <c r="O28" s="768">
        <v>-0.23081014892936969</v>
      </c>
    </row>
    <row r="29" spans="1:15" x14ac:dyDescent="0.2">
      <c r="C29" s="18"/>
    </row>
    <row r="30" spans="1:15" x14ac:dyDescent="0.2">
      <c r="A30" s="1" t="s">
        <v>530</v>
      </c>
    </row>
    <row r="33" spans="2:2" x14ac:dyDescent="0.2">
      <c r="B33" s="156"/>
    </row>
  </sheetData>
  <mergeCells count="10">
    <mergeCell ref="A25:A28"/>
    <mergeCell ref="A7:B8"/>
    <mergeCell ref="D7:K7"/>
    <mergeCell ref="L7:M7"/>
    <mergeCell ref="N7:O7"/>
    <mergeCell ref="A9:A12"/>
    <mergeCell ref="A17:A20"/>
    <mergeCell ref="A13:A16"/>
    <mergeCell ref="A21:A24"/>
    <mergeCell ref="C7:C8"/>
  </mergeCells>
  <hyperlinks>
    <hyperlink ref="A5" location="'Kap. 4 Übersicht'!A1" display="Kapitel 4 Übersicht" xr:uid="{41FA2FE4-C6EF-46D8-ACA7-2AFC8EFF9E91}"/>
    <hyperlink ref="A4" location="Inhalt!A1" display="Inhaltsübersicht" xr:uid="{BAE4B5C3-6D1B-463B-A618-7C6650667FA9}"/>
  </hyperlinks>
  <pageMargins left="0.7" right="0.7" top="0.78740157499999996" bottom="0.78740157499999996"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CF80D-EC15-48E4-AA48-BB2EC0ED6006}">
  <dimension ref="A1:Q26"/>
  <sheetViews>
    <sheetView zoomScaleNormal="100" workbookViewId="0">
      <selection activeCell="N34" sqref="N34"/>
    </sheetView>
  </sheetViews>
  <sheetFormatPr baseColWidth="10" defaultColWidth="10.7109375" defaultRowHeight="12.75" x14ac:dyDescent="0.2"/>
  <cols>
    <col min="1" max="2" width="30.7109375" style="330" customWidth="1"/>
    <col min="3" max="3" width="12.5703125" style="330" bestFit="1" customWidth="1"/>
    <col min="4" max="15" width="10.7109375" style="330" customWidth="1"/>
    <col min="16" max="16" width="32.5703125" style="330" bestFit="1" customWidth="1"/>
    <col min="17" max="16384" width="10.7109375" style="330"/>
  </cols>
  <sheetData>
    <row r="1" spans="1:16" x14ac:dyDescent="0.2">
      <c r="A1" s="10" t="s">
        <v>426</v>
      </c>
    </row>
    <row r="2" spans="1:16" ht="14.25" x14ac:dyDescent="0.2">
      <c r="A2" s="9" t="s">
        <v>394</v>
      </c>
    </row>
    <row r="3" spans="1:16" x14ac:dyDescent="0.2">
      <c r="A3" s="9" t="s">
        <v>312</v>
      </c>
    </row>
    <row r="4" spans="1:16" x14ac:dyDescent="0.2">
      <c r="A4" s="4" t="s">
        <v>773</v>
      </c>
    </row>
    <row r="5" spans="1:16" x14ac:dyDescent="0.2">
      <c r="A5" s="4" t="s">
        <v>18</v>
      </c>
    </row>
    <row r="7" spans="1:16" x14ac:dyDescent="0.2">
      <c r="A7" s="1103"/>
      <c r="B7" s="1104"/>
      <c r="C7" s="1095" t="s">
        <v>528</v>
      </c>
      <c r="D7" s="1074" t="s">
        <v>304</v>
      </c>
      <c r="E7" s="1075"/>
      <c r="F7" s="1075"/>
      <c r="G7" s="1075"/>
      <c r="H7" s="1075"/>
      <c r="I7" s="1075"/>
      <c r="J7" s="1075"/>
      <c r="K7" s="1075"/>
      <c r="L7" s="1075"/>
      <c r="M7" s="1076"/>
      <c r="N7" s="1107" t="s">
        <v>208</v>
      </c>
      <c r="O7" s="1093" t="s">
        <v>151</v>
      </c>
      <c r="P7" s="1024" t="s">
        <v>531</v>
      </c>
    </row>
    <row r="8" spans="1:16" x14ac:dyDescent="0.2">
      <c r="A8" s="1105"/>
      <c r="B8" s="1106"/>
      <c r="C8" s="1096"/>
      <c r="D8" s="182">
        <v>0.05</v>
      </c>
      <c r="E8" s="183" t="s">
        <v>305</v>
      </c>
      <c r="F8" s="182">
        <v>0.25</v>
      </c>
      <c r="G8" s="183" t="s">
        <v>306</v>
      </c>
      <c r="H8" s="163" t="s">
        <v>307</v>
      </c>
      <c r="I8" s="164" t="s">
        <v>308</v>
      </c>
      <c r="J8" s="183">
        <v>0.75</v>
      </c>
      <c r="K8" s="183" t="s">
        <v>309</v>
      </c>
      <c r="L8" s="182">
        <v>0.95</v>
      </c>
      <c r="M8" s="187" t="s">
        <v>310</v>
      </c>
      <c r="N8" s="1108"/>
      <c r="O8" s="1094"/>
      <c r="P8" s="1025"/>
    </row>
    <row r="9" spans="1:16" x14ac:dyDescent="0.2">
      <c r="A9" s="1084" t="s">
        <v>142</v>
      </c>
      <c r="B9" s="179" t="s">
        <v>287</v>
      </c>
      <c r="C9" s="268">
        <v>1.0000000000002502</v>
      </c>
      <c r="D9" s="410">
        <v>334.62628334651998</v>
      </c>
      <c r="E9" s="1090"/>
      <c r="F9" s="410">
        <v>432.05501986095101</v>
      </c>
      <c r="G9" s="1090"/>
      <c r="H9" s="410">
        <v>500.40901166303001</v>
      </c>
      <c r="I9" s="1090"/>
      <c r="J9" s="411">
        <v>568.36545554792599</v>
      </c>
      <c r="K9" s="1090"/>
      <c r="L9" s="411">
        <v>663.80674194120195</v>
      </c>
      <c r="M9" s="1090"/>
      <c r="N9" s="412">
        <v>136.31043568697498</v>
      </c>
      <c r="O9" s="411">
        <v>499.99999999999397</v>
      </c>
      <c r="P9" s="1090"/>
    </row>
    <row r="10" spans="1:16" x14ac:dyDescent="0.2">
      <c r="A10" s="1085"/>
      <c r="B10" s="158" t="s">
        <v>288</v>
      </c>
      <c r="C10" s="413">
        <v>0.48910945743417306</v>
      </c>
      <c r="D10" s="324">
        <v>326.20111074889701</v>
      </c>
      <c r="E10" s="1091"/>
      <c r="F10" s="358">
        <v>422.04469711807798</v>
      </c>
      <c r="G10" s="1091"/>
      <c r="H10" s="324">
        <v>489.68981809806201</v>
      </c>
      <c r="I10" s="1091"/>
      <c r="J10" s="358">
        <v>556.86077593884602</v>
      </c>
      <c r="K10" s="1091"/>
      <c r="L10" s="358">
        <v>651.67709189444395</v>
      </c>
      <c r="M10" s="1091"/>
      <c r="N10" s="378">
        <v>134.81607882076804</v>
      </c>
      <c r="O10" s="358">
        <v>489.37232175688803</v>
      </c>
      <c r="P10" s="1091"/>
    </row>
    <row r="11" spans="1:16" x14ac:dyDescent="0.2">
      <c r="A11" s="1085"/>
      <c r="B11" s="158" t="s">
        <v>289</v>
      </c>
      <c r="C11" s="413">
        <v>0.51089054256607713</v>
      </c>
      <c r="D11" s="414">
        <v>344.590813943255</v>
      </c>
      <c r="E11" s="1091"/>
      <c r="F11" s="414">
        <v>442.47178745048001</v>
      </c>
      <c r="G11" s="1091"/>
      <c r="H11" s="414">
        <v>510.81876059382301</v>
      </c>
      <c r="I11" s="1091"/>
      <c r="J11" s="414">
        <v>578.64123958888001</v>
      </c>
      <c r="K11" s="1091"/>
      <c r="L11" s="414">
        <v>673.34075068306004</v>
      </c>
      <c r="M11" s="1091"/>
      <c r="N11" s="415">
        <v>136.1694521384</v>
      </c>
      <c r="O11" s="416">
        <v>510.17458243213002</v>
      </c>
      <c r="P11" s="1091"/>
    </row>
    <row r="12" spans="1:16" x14ac:dyDescent="0.2">
      <c r="A12" s="1086"/>
      <c r="B12" s="189" t="s">
        <v>290</v>
      </c>
      <c r="C12" s="264">
        <v>-2.1781085131904077E-2</v>
      </c>
      <c r="D12" s="417">
        <v>-18.389703194357992</v>
      </c>
      <c r="E12" s="1092"/>
      <c r="F12" s="417">
        <v>-20.427090332402031</v>
      </c>
      <c r="G12" s="1092"/>
      <c r="H12" s="418">
        <v>-21.128942495761009</v>
      </c>
      <c r="I12" s="1092"/>
      <c r="J12" s="419">
        <v>-21.780463650033994</v>
      </c>
      <c r="K12" s="1092"/>
      <c r="L12" s="419">
        <v>-21.66365878861609</v>
      </c>
      <c r="M12" s="1092"/>
      <c r="N12" s="419">
        <v>-1.3533733176319629</v>
      </c>
      <c r="O12" s="419">
        <v>-20.802260675241996</v>
      </c>
      <c r="P12" s="1092"/>
    </row>
    <row r="13" spans="1:16" x14ac:dyDescent="0.2">
      <c r="A13" s="1084" t="s">
        <v>143</v>
      </c>
      <c r="B13" s="180" t="s">
        <v>287</v>
      </c>
      <c r="C13" s="268">
        <v>1.0000000000001561</v>
      </c>
      <c r="D13" s="324">
        <v>330.69895740204799</v>
      </c>
      <c r="E13" s="1090"/>
      <c r="F13" s="358">
        <v>432.837634850146</v>
      </c>
      <c r="G13" s="1090"/>
      <c r="H13" s="324">
        <v>503.28268850143797</v>
      </c>
      <c r="I13" s="1090"/>
      <c r="J13" s="358">
        <v>569.51943877235306</v>
      </c>
      <c r="K13" s="1090"/>
      <c r="L13" s="358">
        <v>658.77948640373097</v>
      </c>
      <c r="M13" s="1090"/>
      <c r="N13" s="378">
        <v>136.68180392220705</v>
      </c>
      <c r="O13" s="411">
        <v>500.000000000005</v>
      </c>
      <c r="P13" s="1090"/>
    </row>
    <row r="14" spans="1:16" x14ac:dyDescent="0.2">
      <c r="A14" s="1085"/>
      <c r="B14" s="158" t="s">
        <v>288</v>
      </c>
      <c r="C14" s="420">
        <v>0.49006638841359079</v>
      </c>
      <c r="D14" s="421">
        <v>339.72558250339898</v>
      </c>
      <c r="E14" s="1091"/>
      <c r="F14" s="421">
        <v>440.51163592733099</v>
      </c>
      <c r="G14" s="1091"/>
      <c r="H14" s="421">
        <v>510.23574548066301</v>
      </c>
      <c r="I14" s="1091"/>
      <c r="J14" s="421">
        <v>575.91678404645904</v>
      </c>
      <c r="K14" s="1091"/>
      <c r="L14" s="421">
        <v>665.00879062977504</v>
      </c>
      <c r="M14" s="1091"/>
      <c r="N14" s="422">
        <v>135.40514811912806</v>
      </c>
      <c r="O14" s="358">
        <v>507.23284493222798</v>
      </c>
      <c r="P14" s="1091"/>
    </row>
    <row r="15" spans="1:16" x14ac:dyDescent="0.2">
      <c r="A15" s="1085"/>
      <c r="B15" s="158" t="s">
        <v>289</v>
      </c>
      <c r="C15" s="423">
        <v>0.50993361158656525</v>
      </c>
      <c r="D15" s="358">
        <v>322.84615869517199</v>
      </c>
      <c r="E15" s="1091"/>
      <c r="F15" s="414">
        <v>425.74174439051399</v>
      </c>
      <c r="G15" s="1091"/>
      <c r="H15" s="414">
        <v>496.54391273925597</v>
      </c>
      <c r="I15" s="1091"/>
      <c r="J15" s="414">
        <v>563.05983952040003</v>
      </c>
      <c r="K15" s="1091"/>
      <c r="L15" s="414">
        <v>652.16607774899205</v>
      </c>
      <c r="M15" s="1091"/>
      <c r="N15" s="415">
        <v>137.31809512988605</v>
      </c>
      <c r="O15" s="416">
        <v>493.04894968006499</v>
      </c>
      <c r="P15" s="1091"/>
    </row>
    <row r="16" spans="1:16" x14ac:dyDescent="0.2">
      <c r="A16" s="1086"/>
      <c r="B16" s="189" t="s">
        <v>290</v>
      </c>
      <c r="C16" s="264">
        <v>-1.9867223172974458E-2</v>
      </c>
      <c r="D16" s="424">
        <v>16.879423808226989</v>
      </c>
      <c r="E16" s="1092"/>
      <c r="F16" s="425">
        <v>14.769891536816999</v>
      </c>
      <c r="G16" s="1092"/>
      <c r="H16" s="426">
        <v>13.69183274140704</v>
      </c>
      <c r="I16" s="1092"/>
      <c r="J16" s="425">
        <v>12.85694452605901</v>
      </c>
      <c r="K16" s="1092"/>
      <c r="L16" s="425">
        <v>12.842712880782983</v>
      </c>
      <c r="M16" s="1092"/>
      <c r="N16" s="425">
        <v>-1.9129470107579891</v>
      </c>
      <c r="O16" s="425">
        <v>14.183895252162984</v>
      </c>
      <c r="P16" s="1092"/>
    </row>
    <row r="17" spans="1:17" x14ac:dyDescent="0.2">
      <c r="A17" s="1097" t="s">
        <v>144</v>
      </c>
      <c r="B17" s="179" t="s">
        <v>287</v>
      </c>
      <c r="C17" s="268">
        <v>0.99999999999996281</v>
      </c>
      <c r="D17" s="427">
        <v>323.259383374989</v>
      </c>
      <c r="E17" s="1090"/>
      <c r="F17" s="410">
        <v>435.17681066797502</v>
      </c>
      <c r="G17" s="1090"/>
      <c r="H17" s="410">
        <v>506.70345102143102</v>
      </c>
      <c r="I17" s="1090"/>
      <c r="J17" s="427">
        <v>570.19373843232199</v>
      </c>
      <c r="K17" s="1090"/>
      <c r="L17" s="427">
        <v>653.85240958033501</v>
      </c>
      <c r="M17" s="1090"/>
      <c r="N17" s="428">
        <v>135.01692776434697</v>
      </c>
      <c r="O17" s="411">
        <v>499.99999999999102</v>
      </c>
      <c r="P17" s="1090"/>
    </row>
    <row r="18" spans="1:17" x14ac:dyDescent="0.2">
      <c r="A18" s="1098"/>
      <c r="B18" s="158" t="s">
        <v>288</v>
      </c>
      <c r="C18" s="420">
        <v>0.4906073549984743</v>
      </c>
      <c r="D18" s="429">
        <v>325.05783116157698</v>
      </c>
      <c r="E18" s="1091"/>
      <c r="F18" s="358">
        <v>438.32218806765701</v>
      </c>
      <c r="G18" s="1091"/>
      <c r="H18" s="324">
        <v>510.69141558083101</v>
      </c>
      <c r="I18" s="1091"/>
      <c r="J18" s="421">
        <v>574.41822067574299</v>
      </c>
      <c r="K18" s="1091"/>
      <c r="L18" s="421">
        <v>657.88012855838895</v>
      </c>
      <c r="M18" s="1091"/>
      <c r="N18" s="422">
        <v>136.09603260808598</v>
      </c>
      <c r="O18" s="358">
        <v>503.604747174539</v>
      </c>
      <c r="P18" s="1091"/>
    </row>
    <row r="19" spans="1:17" x14ac:dyDescent="0.2">
      <c r="A19" s="1098"/>
      <c r="B19" s="158" t="s">
        <v>289</v>
      </c>
      <c r="C19" s="423">
        <v>0.50939264500148851</v>
      </c>
      <c r="D19" s="358">
        <v>321.50288509333899</v>
      </c>
      <c r="E19" s="1091"/>
      <c r="F19" s="414">
        <v>432.285844111095</v>
      </c>
      <c r="G19" s="1091"/>
      <c r="H19" s="414">
        <v>502.98234675053902</v>
      </c>
      <c r="I19" s="1091"/>
      <c r="J19" s="414">
        <v>565.94030316863405</v>
      </c>
      <c r="K19" s="1091"/>
      <c r="L19" s="414">
        <v>649.65921076499103</v>
      </c>
      <c r="M19" s="1091"/>
      <c r="N19" s="378">
        <v>133.65445905753904</v>
      </c>
      <c r="O19" s="416">
        <v>496.52818804102702</v>
      </c>
      <c r="P19" s="1091"/>
    </row>
    <row r="20" spans="1:17" x14ac:dyDescent="0.2">
      <c r="A20" s="1099"/>
      <c r="B20" s="189" t="s">
        <v>290</v>
      </c>
      <c r="C20" s="264">
        <v>-1.878529000301421E-2</v>
      </c>
      <c r="D20" s="424">
        <v>3.5549460682379959</v>
      </c>
      <c r="E20" s="1092"/>
      <c r="F20" s="419">
        <v>6.036343956562007</v>
      </c>
      <c r="G20" s="1092"/>
      <c r="H20" s="418">
        <v>7.709068830291983</v>
      </c>
      <c r="I20" s="1092"/>
      <c r="J20" s="419">
        <v>8.4779175071089412</v>
      </c>
      <c r="K20" s="1092"/>
      <c r="L20" s="419">
        <v>8.2209177933979163</v>
      </c>
      <c r="M20" s="1092"/>
      <c r="N20" s="417">
        <v>2.4415735505469343</v>
      </c>
      <c r="O20" s="419">
        <v>7.076559133511978</v>
      </c>
      <c r="P20" s="1092"/>
    </row>
    <row r="21" spans="1:17" ht="12.75" customHeight="1" x14ac:dyDescent="0.2">
      <c r="A21" s="1100" t="s">
        <v>264</v>
      </c>
      <c r="B21" s="180" t="s">
        <v>287</v>
      </c>
      <c r="C21" s="268">
        <v>1.0000000000000466</v>
      </c>
      <c r="D21" s="411">
        <v>328.51376332142399</v>
      </c>
      <c r="E21" s="437">
        <v>8.3021493928348296</v>
      </c>
      <c r="F21" s="410">
        <v>445.79367002826098</v>
      </c>
      <c r="G21" s="437">
        <v>2.2807071639755798</v>
      </c>
      <c r="H21" s="410">
        <v>505.23020748933197</v>
      </c>
      <c r="I21" s="437">
        <v>2.0713143636145301</v>
      </c>
      <c r="J21" s="410">
        <v>562.99712937051299</v>
      </c>
      <c r="K21" s="437">
        <v>2.29554985100846</v>
      </c>
      <c r="L21" s="410">
        <v>650.83558458854395</v>
      </c>
      <c r="M21" s="437">
        <v>3.4456619725769402</v>
      </c>
      <c r="N21" s="431">
        <v>117.20345934225202</v>
      </c>
      <c r="O21" s="358">
        <v>500.08050908160601</v>
      </c>
      <c r="P21" s="432"/>
      <c r="Q21" s="358"/>
    </row>
    <row r="22" spans="1:17" x14ac:dyDescent="0.2">
      <c r="A22" s="1101"/>
      <c r="B22" s="219" t="s">
        <v>288</v>
      </c>
      <c r="C22" s="420">
        <v>0.49181785991284294</v>
      </c>
      <c r="D22" s="358">
        <v>353.88337923790499</v>
      </c>
      <c r="E22" s="380">
        <v>8.8168177439235205</v>
      </c>
      <c r="F22" s="358">
        <v>462.298413427848</v>
      </c>
      <c r="G22" s="380">
        <v>3.28127390957822</v>
      </c>
      <c r="H22" s="358">
        <v>521.06067869193998</v>
      </c>
      <c r="I22" s="380">
        <v>2.6651517961203601</v>
      </c>
      <c r="J22" s="358">
        <v>578.56091402363404</v>
      </c>
      <c r="K22" s="380">
        <v>2.70589653197153</v>
      </c>
      <c r="L22" s="358">
        <v>666.577489702462</v>
      </c>
      <c r="M22" s="380">
        <v>3.04121599273827</v>
      </c>
      <c r="N22" s="378">
        <v>116.26250059578604</v>
      </c>
      <c r="O22" s="429">
        <v>516.830078314518</v>
      </c>
      <c r="P22" s="433" t="s">
        <v>532</v>
      </c>
      <c r="Q22" s="358"/>
    </row>
    <row r="23" spans="1:17" x14ac:dyDescent="0.2">
      <c r="A23" s="1101"/>
      <c r="B23" s="180" t="s">
        <v>289</v>
      </c>
      <c r="C23" s="423">
        <v>0.50818214008720364</v>
      </c>
      <c r="D23" s="416">
        <v>301.707364126843</v>
      </c>
      <c r="E23" s="438">
        <v>12.8904144009684</v>
      </c>
      <c r="F23" s="416">
        <v>432.33968608597502</v>
      </c>
      <c r="G23" s="438">
        <v>3.08083846911933</v>
      </c>
      <c r="H23" s="416">
        <v>490.31659394459899</v>
      </c>
      <c r="I23" s="438">
        <v>2.7561473800304701</v>
      </c>
      <c r="J23" s="416">
        <v>546.571791556584</v>
      </c>
      <c r="K23" s="438">
        <v>3.0991792789382302</v>
      </c>
      <c r="L23" s="416">
        <v>629.14405747511</v>
      </c>
      <c r="M23" s="438">
        <v>4.4861560299454002</v>
      </c>
      <c r="N23" s="415">
        <v>114.23210547060899</v>
      </c>
      <c r="O23" s="416">
        <v>483.89415046319999</v>
      </c>
      <c r="P23" s="433" t="s">
        <v>533</v>
      </c>
    </row>
    <row r="24" spans="1:17" x14ac:dyDescent="0.2">
      <c r="A24" s="1102"/>
      <c r="B24" s="181" t="s">
        <v>290</v>
      </c>
      <c r="C24" s="264">
        <v>-1.6364280174360701E-2</v>
      </c>
      <c r="D24" s="418">
        <v>52.176015111061986</v>
      </c>
      <c r="E24" s="439">
        <v>-4.0735966570448792</v>
      </c>
      <c r="F24" s="418">
        <v>29.958727341872986</v>
      </c>
      <c r="G24" s="439">
        <v>0.20043544045888995</v>
      </c>
      <c r="H24" s="417">
        <v>30.744084747340992</v>
      </c>
      <c r="I24" s="440">
        <v>-9.0995583910109978E-2</v>
      </c>
      <c r="J24" s="418">
        <v>31.989122467050038</v>
      </c>
      <c r="K24" s="439">
        <v>-0.39328274696670018</v>
      </c>
      <c r="L24" s="417">
        <v>37.433432227352</v>
      </c>
      <c r="M24" s="440">
        <v>-1.4449400372071302</v>
      </c>
      <c r="N24" s="417">
        <v>2.0303951251770513</v>
      </c>
      <c r="O24" s="209">
        <v>33.062273836885026</v>
      </c>
      <c r="P24" s="435"/>
    </row>
    <row r="26" spans="1:17" x14ac:dyDescent="0.2">
      <c r="A26" s="330" t="s">
        <v>534</v>
      </c>
    </row>
  </sheetData>
  <mergeCells count="28">
    <mergeCell ref="A13:A16"/>
    <mergeCell ref="A17:A20"/>
    <mergeCell ref="A21:A24"/>
    <mergeCell ref="A7:B8"/>
    <mergeCell ref="N7:N8"/>
    <mergeCell ref="E13:E16"/>
    <mergeCell ref="E17:E20"/>
    <mergeCell ref="G13:G16"/>
    <mergeCell ref="G17:G20"/>
    <mergeCell ref="I13:I16"/>
    <mergeCell ref="I17:I20"/>
    <mergeCell ref="K13:K16"/>
    <mergeCell ref="K17:K20"/>
    <mergeCell ref="M13:M16"/>
    <mergeCell ref="M17:M20"/>
    <mergeCell ref="A9:A12"/>
    <mergeCell ref="C7:C8"/>
    <mergeCell ref="E9:E12"/>
    <mergeCell ref="G9:G12"/>
    <mergeCell ref="I9:I12"/>
    <mergeCell ref="P13:P16"/>
    <mergeCell ref="P17:P20"/>
    <mergeCell ref="O7:O8"/>
    <mergeCell ref="P7:P8"/>
    <mergeCell ref="D7:M7"/>
    <mergeCell ref="K9:K12"/>
    <mergeCell ref="M9:M12"/>
    <mergeCell ref="P9:P12"/>
  </mergeCells>
  <hyperlinks>
    <hyperlink ref="A5" location="'Kap. 4 Übersicht'!A1" display="Kapitel 4 Übersicht" xr:uid="{D2FFA9D3-2349-4A98-B23C-8D452B309B16}"/>
    <hyperlink ref="A4" location="Inhalt!A1" display="Inhaltsübersicht" xr:uid="{9BD5DCF5-5272-41E4-89E4-E31D942C8D96}"/>
  </hyperlinks>
  <pageMargins left="0.7" right="0.7" top="0.78740157499999996" bottom="0.78740157499999996" header="0.3" footer="0.3"/>
  <pageSetup paperSize="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1147C-9CE2-4550-BD3D-2EBDD87B25AC}">
  <dimension ref="A1:H85"/>
  <sheetViews>
    <sheetView zoomScaleNormal="100" workbookViewId="0">
      <selection activeCell="G13" sqref="G13"/>
    </sheetView>
  </sheetViews>
  <sheetFormatPr baseColWidth="10" defaultColWidth="10.7109375" defaultRowHeight="12.75" x14ac:dyDescent="0.2"/>
  <cols>
    <col min="1" max="1" width="10.7109375" style="330"/>
    <col min="2" max="2" width="29.28515625" style="330" bestFit="1" customWidth="1"/>
    <col min="3" max="3" width="22.5703125" style="330" bestFit="1" customWidth="1"/>
    <col min="4" max="8" width="15.5703125" style="330" customWidth="1"/>
    <col min="9" max="16384" width="10.7109375" style="330"/>
  </cols>
  <sheetData>
    <row r="1" spans="1:8" x14ac:dyDescent="0.2">
      <c r="A1" s="10" t="s">
        <v>585</v>
      </c>
    </row>
    <row r="2" spans="1:8" ht="14.25" x14ac:dyDescent="0.2">
      <c r="A2" s="9" t="s">
        <v>394</v>
      </c>
    </row>
    <row r="3" spans="1:8" x14ac:dyDescent="0.2">
      <c r="A3" s="9" t="s">
        <v>338</v>
      </c>
    </row>
    <row r="4" spans="1:8" x14ac:dyDescent="0.2">
      <c r="A4" s="15" t="s">
        <v>773</v>
      </c>
    </row>
    <row r="5" spans="1:8" x14ac:dyDescent="0.2">
      <c r="A5" s="15" t="s">
        <v>18</v>
      </c>
    </row>
    <row r="7" spans="1:8" x14ac:dyDescent="0.2">
      <c r="A7" s="1103"/>
      <c r="B7" s="1112"/>
      <c r="C7" s="1104"/>
      <c r="D7" s="1071" t="s">
        <v>150</v>
      </c>
      <c r="E7" s="1072"/>
      <c r="F7" s="1072"/>
      <c r="G7" s="1072"/>
      <c r="H7" s="1073"/>
    </row>
    <row r="8" spans="1:8" ht="38.1" customHeight="1" x14ac:dyDescent="0.2">
      <c r="A8" s="1113"/>
      <c r="B8" s="1114"/>
      <c r="C8" s="1115"/>
      <c r="D8" s="323" t="s">
        <v>142</v>
      </c>
      <c r="E8" s="441" t="s">
        <v>143</v>
      </c>
      <c r="F8" s="442" t="s">
        <v>144</v>
      </c>
      <c r="G8" s="976" t="s">
        <v>264</v>
      </c>
      <c r="H8" s="1024"/>
    </row>
    <row r="9" spans="1:8" x14ac:dyDescent="0.2">
      <c r="A9" s="1105"/>
      <c r="B9" s="1116"/>
      <c r="C9" s="1106"/>
      <c r="D9" s="163" t="s">
        <v>151</v>
      </c>
      <c r="E9" s="192" t="s">
        <v>151</v>
      </c>
      <c r="F9" s="164" t="s">
        <v>151</v>
      </c>
      <c r="G9" s="157" t="s">
        <v>151</v>
      </c>
      <c r="H9" s="164" t="s">
        <v>302</v>
      </c>
    </row>
    <row r="10" spans="1:8" ht="14.65" customHeight="1" x14ac:dyDescent="0.2">
      <c r="A10" s="1062"/>
      <c r="B10" s="1062"/>
      <c r="C10" s="291" t="s">
        <v>287</v>
      </c>
      <c r="D10" s="443">
        <v>499.99999999999397</v>
      </c>
      <c r="E10" s="444">
        <v>500.01034862951298</v>
      </c>
      <c r="F10" s="411">
        <v>499.99440221498799</v>
      </c>
      <c r="G10" s="410">
        <v>500.00000000000603</v>
      </c>
      <c r="H10" s="437">
        <v>2.0798822587598198</v>
      </c>
    </row>
    <row r="11" spans="1:8" ht="14.65" customHeight="1" x14ac:dyDescent="0.2">
      <c r="A11" s="1063"/>
      <c r="B11" s="1063"/>
      <c r="C11" s="292" t="s">
        <v>288</v>
      </c>
      <c r="D11" s="421">
        <v>489.37232175688803</v>
      </c>
      <c r="E11" s="445">
        <v>507.245427986587</v>
      </c>
      <c r="F11" s="429">
        <v>503.59819711494703</v>
      </c>
      <c r="G11" s="421">
        <v>516.80165707456001</v>
      </c>
      <c r="H11" s="446">
        <v>2.2279592381694902</v>
      </c>
    </row>
    <row r="12" spans="1:8" ht="14.65" customHeight="1" x14ac:dyDescent="0.2">
      <c r="A12" s="1063"/>
      <c r="B12" s="1063"/>
      <c r="C12" s="293" t="s">
        <v>289</v>
      </c>
      <c r="D12" s="358">
        <v>510.17458243213002</v>
      </c>
      <c r="E12" s="447">
        <v>493.05637230156401</v>
      </c>
      <c r="F12" s="416">
        <v>496.52341643683701</v>
      </c>
      <c r="G12" s="414">
        <v>483.73938323767499</v>
      </c>
      <c r="H12" s="438">
        <v>2.43523985634546</v>
      </c>
    </row>
    <row r="13" spans="1:8" ht="14.65" customHeight="1" x14ac:dyDescent="0.2">
      <c r="A13" s="1064"/>
      <c r="B13" s="1064"/>
      <c r="C13" s="290" t="s">
        <v>290</v>
      </c>
      <c r="D13" s="207">
        <v>-20.802260675241996</v>
      </c>
      <c r="E13" s="204">
        <v>14.189055685022993</v>
      </c>
      <c r="F13" s="209">
        <v>7.0747806781100167</v>
      </c>
      <c r="G13" s="210">
        <v>33.062273836885026</v>
      </c>
      <c r="H13" s="212">
        <v>-0.20728061817596988</v>
      </c>
    </row>
    <row r="14" spans="1:8" x14ac:dyDescent="0.2">
      <c r="A14" s="1084" t="s">
        <v>291</v>
      </c>
      <c r="B14" s="1109" t="s">
        <v>292</v>
      </c>
      <c r="C14" s="200" t="s">
        <v>287</v>
      </c>
      <c r="D14" s="449">
        <v>431.743021749685</v>
      </c>
      <c r="E14" s="448">
        <v>420.03437232766902</v>
      </c>
      <c r="F14" s="416">
        <v>404.095235259498</v>
      </c>
      <c r="G14" s="414">
        <v>424.83979369353102</v>
      </c>
      <c r="H14" s="438">
        <v>6.5054886358230002</v>
      </c>
    </row>
    <row r="15" spans="1:8" x14ac:dyDescent="0.2">
      <c r="A15" s="1085"/>
      <c r="B15" s="1110"/>
      <c r="C15" s="221" t="s">
        <v>288</v>
      </c>
      <c r="D15" s="450">
        <v>418.59122210317599</v>
      </c>
      <c r="E15" s="445">
        <v>425.88746174294602</v>
      </c>
      <c r="F15" s="429">
        <v>405.97201987805602</v>
      </c>
      <c r="G15" s="421">
        <v>436.83320393229297</v>
      </c>
      <c r="H15" s="446">
        <v>6.5498490961408198</v>
      </c>
    </row>
    <row r="16" spans="1:8" x14ac:dyDescent="0.2">
      <c r="A16" s="1085"/>
      <c r="B16" s="1110"/>
      <c r="C16" s="197" t="s">
        <v>289</v>
      </c>
      <c r="D16" s="416">
        <v>444.09961487038498</v>
      </c>
      <c r="E16" s="448">
        <v>414.51268111712199</v>
      </c>
      <c r="F16" s="416">
        <v>402.28170950931298</v>
      </c>
      <c r="G16" s="414">
        <v>413.06895661652402</v>
      </c>
      <c r="H16" s="438">
        <v>7.5913088106010003</v>
      </c>
    </row>
    <row r="17" spans="1:8" x14ac:dyDescent="0.2">
      <c r="A17" s="1085"/>
      <c r="B17" s="1111"/>
      <c r="C17" s="194" t="s">
        <v>290</v>
      </c>
      <c r="D17" s="207">
        <v>-25.508392767208989</v>
      </c>
      <c r="E17" s="204">
        <v>11.37478062582403</v>
      </c>
      <c r="F17" s="209">
        <v>3.6903103687430416</v>
      </c>
      <c r="G17" s="210">
        <v>23.764247315768955</v>
      </c>
      <c r="H17" s="212">
        <v>-1.0414597144601805</v>
      </c>
    </row>
    <row r="18" spans="1:8" x14ac:dyDescent="0.2">
      <c r="A18" s="1085"/>
      <c r="B18" s="1109" t="s">
        <v>293</v>
      </c>
      <c r="C18" s="199" t="s">
        <v>287</v>
      </c>
      <c r="D18" s="358">
        <v>470.01961118418302</v>
      </c>
      <c r="E18" s="447">
        <v>465.43133585516</v>
      </c>
      <c r="F18" s="358">
        <v>457.82930675668001</v>
      </c>
      <c r="G18" s="324">
        <v>470.22058500271902</v>
      </c>
      <c r="H18" s="380">
        <v>7.7789394992648102</v>
      </c>
    </row>
    <row r="19" spans="1:8" x14ac:dyDescent="0.2">
      <c r="A19" s="1085"/>
      <c r="B19" s="1110"/>
      <c r="C19" s="221" t="s">
        <v>288</v>
      </c>
      <c r="D19" s="451">
        <v>457.82424628371803</v>
      </c>
      <c r="E19" s="452">
        <v>471.26627782479801</v>
      </c>
      <c r="F19" s="451">
        <v>460.664008077517</v>
      </c>
      <c r="G19" s="459">
        <v>488.45961756648899</v>
      </c>
      <c r="H19" s="453">
        <v>5.478599603028</v>
      </c>
    </row>
    <row r="20" spans="1:8" x14ac:dyDescent="0.2">
      <c r="A20" s="1085"/>
      <c r="B20" s="1110"/>
      <c r="C20" s="197" t="s">
        <v>289</v>
      </c>
      <c r="D20" s="454">
        <v>481.85838172848901</v>
      </c>
      <c r="E20" s="455">
        <v>459.74249567096399</v>
      </c>
      <c r="F20" s="454">
        <v>455.102117283501</v>
      </c>
      <c r="G20" s="460">
        <v>451.92990023980099</v>
      </c>
      <c r="H20" s="456">
        <v>9.4496871205008706</v>
      </c>
    </row>
    <row r="21" spans="1:8" x14ac:dyDescent="0.2">
      <c r="A21" s="1085"/>
      <c r="B21" s="1111"/>
      <c r="C21" s="194" t="s">
        <v>290</v>
      </c>
      <c r="D21" s="195">
        <v>-24.034135444770982</v>
      </c>
      <c r="E21" s="190">
        <v>11.52378215383402</v>
      </c>
      <c r="F21" s="195">
        <v>5.5618907940159943</v>
      </c>
      <c r="G21" s="637">
        <v>36.529717326688001</v>
      </c>
      <c r="H21" s="213">
        <v>-3.9710875174728706</v>
      </c>
    </row>
    <row r="22" spans="1:8" x14ac:dyDescent="0.2">
      <c r="A22" s="1085"/>
      <c r="B22" s="1109" t="s">
        <v>300</v>
      </c>
      <c r="C22" s="206" t="s">
        <v>287</v>
      </c>
      <c r="D22" s="320">
        <v>498.78776379234802</v>
      </c>
      <c r="E22" s="457">
        <v>499.89769073753098</v>
      </c>
      <c r="F22" s="427">
        <v>499.13880948754399</v>
      </c>
      <c r="G22" s="320">
        <v>497.42709968444399</v>
      </c>
      <c r="H22" s="458">
        <v>3.61303407513615</v>
      </c>
    </row>
    <row r="23" spans="1:8" x14ac:dyDescent="0.2">
      <c r="A23" s="1085"/>
      <c r="B23" s="1110"/>
      <c r="C23" s="219" t="s">
        <v>288</v>
      </c>
      <c r="D23" s="459">
        <v>487.53399560697397</v>
      </c>
      <c r="E23" s="452">
        <v>506.53589860282</v>
      </c>
      <c r="F23" s="451">
        <v>502.24646699217197</v>
      </c>
      <c r="G23" s="459">
        <v>513.37290525902597</v>
      </c>
      <c r="H23" s="453">
        <v>3.74107937651593</v>
      </c>
    </row>
    <row r="24" spans="1:8" x14ac:dyDescent="0.2">
      <c r="A24" s="1085"/>
      <c r="B24" s="1110"/>
      <c r="C24" s="188" t="s">
        <v>289</v>
      </c>
      <c r="D24" s="460">
        <v>509.50762497142102</v>
      </c>
      <c r="E24" s="455">
        <v>493.54871107650598</v>
      </c>
      <c r="F24" s="454">
        <v>496.10507993639902</v>
      </c>
      <c r="G24" s="460">
        <v>481.55377928474098</v>
      </c>
      <c r="H24" s="456">
        <v>4.7131176290212897</v>
      </c>
    </row>
    <row r="25" spans="1:8" x14ac:dyDescent="0.2">
      <c r="A25" s="1085"/>
      <c r="B25" s="1111"/>
      <c r="C25" s="9" t="s">
        <v>290</v>
      </c>
      <c r="D25" s="208">
        <v>-21.973629364447049</v>
      </c>
      <c r="E25" s="191">
        <v>12.987187526314017</v>
      </c>
      <c r="F25" s="211">
        <v>6.1413870557729524</v>
      </c>
      <c r="G25" s="208">
        <v>31.819125974284987</v>
      </c>
      <c r="H25" s="214">
        <v>-0.97203825250535969</v>
      </c>
    </row>
    <row r="26" spans="1:8" x14ac:dyDescent="0.2">
      <c r="A26" s="1085"/>
      <c r="B26" s="1109" t="s">
        <v>294</v>
      </c>
      <c r="C26" s="199" t="s">
        <v>287</v>
      </c>
      <c r="D26" s="358">
        <v>517.00737231496498</v>
      </c>
      <c r="E26" s="447">
        <v>519.13597599796799</v>
      </c>
      <c r="F26" s="358">
        <v>522.68813202279796</v>
      </c>
      <c r="G26" s="324">
        <v>511.49800536989898</v>
      </c>
      <c r="H26" s="380">
        <v>3.06259132080715</v>
      </c>
    </row>
    <row r="27" spans="1:8" x14ac:dyDescent="0.2">
      <c r="A27" s="1085"/>
      <c r="B27" s="1110"/>
      <c r="C27" s="221" t="s">
        <v>288</v>
      </c>
      <c r="D27" s="450">
        <v>506.84990198015697</v>
      </c>
      <c r="E27" s="445">
        <v>526.45720408684394</v>
      </c>
      <c r="F27" s="429">
        <v>526.70661267147796</v>
      </c>
      <c r="G27" s="421">
        <v>528.977096345684</v>
      </c>
      <c r="H27" s="446">
        <v>3.6563683035935099</v>
      </c>
    </row>
    <row r="28" spans="1:8" x14ac:dyDescent="0.2">
      <c r="A28" s="1085"/>
      <c r="B28" s="1110"/>
      <c r="C28" s="197" t="s">
        <v>289</v>
      </c>
      <c r="D28" s="416">
        <v>526.770234593792</v>
      </c>
      <c r="E28" s="448">
        <v>512.06966985390602</v>
      </c>
      <c r="F28" s="416">
        <v>518.86129785734101</v>
      </c>
      <c r="G28" s="414">
        <v>495.02455347394402</v>
      </c>
      <c r="H28" s="438">
        <v>3.4444819557981901</v>
      </c>
    </row>
    <row r="29" spans="1:8" x14ac:dyDescent="0.2">
      <c r="A29" s="1085"/>
      <c r="B29" s="1111"/>
      <c r="C29" s="194" t="s">
        <v>290</v>
      </c>
      <c r="D29" s="195">
        <v>-19.920332613635026</v>
      </c>
      <c r="E29" s="190">
        <v>14.387534232937924</v>
      </c>
      <c r="F29" s="195">
        <v>7.8453148141369411</v>
      </c>
      <c r="G29" s="637">
        <v>33.952542871739979</v>
      </c>
      <c r="H29" s="213">
        <v>0.2118863477953199</v>
      </c>
    </row>
    <row r="30" spans="1:8" x14ac:dyDescent="0.2">
      <c r="A30" s="1085"/>
      <c r="B30" s="1109" t="s">
        <v>295</v>
      </c>
      <c r="C30" s="206" t="s">
        <v>287</v>
      </c>
      <c r="D30" s="320">
        <v>524.00082474128101</v>
      </c>
      <c r="E30" s="457">
        <v>527.93815064831904</v>
      </c>
      <c r="F30" s="427">
        <v>534.39868887068201</v>
      </c>
      <c r="G30" s="320">
        <v>519.00855872054206</v>
      </c>
      <c r="H30" s="458">
        <v>3.3931852661978099</v>
      </c>
    </row>
    <row r="31" spans="1:8" x14ac:dyDescent="0.2">
      <c r="A31" s="1085"/>
      <c r="B31" s="1110"/>
      <c r="C31" s="219" t="s">
        <v>288</v>
      </c>
      <c r="D31" s="421">
        <v>514.56424627784202</v>
      </c>
      <c r="E31" s="445">
        <v>536.318376506395</v>
      </c>
      <c r="F31" s="461">
        <v>540.02156222159499</v>
      </c>
      <c r="G31" s="421">
        <v>539.00158916781595</v>
      </c>
      <c r="H31" s="446">
        <v>4.1587704110105399</v>
      </c>
    </row>
    <row r="32" spans="1:8" x14ac:dyDescent="0.2">
      <c r="A32" s="1085"/>
      <c r="B32" s="1110"/>
      <c r="C32" s="180" t="s">
        <v>289</v>
      </c>
      <c r="D32" s="448">
        <v>532.96741821659202</v>
      </c>
      <c r="E32" s="448">
        <v>519.94958765766398</v>
      </c>
      <c r="F32" s="416">
        <v>529.02134219195398</v>
      </c>
      <c r="G32" s="414">
        <v>500.37079651666602</v>
      </c>
      <c r="H32" s="438">
        <v>3.9371189909605202</v>
      </c>
    </row>
    <row r="33" spans="1:8" x14ac:dyDescent="0.2">
      <c r="A33" s="1085"/>
      <c r="B33" s="1111"/>
      <c r="C33" s="9" t="s">
        <v>290</v>
      </c>
      <c r="D33" s="208">
        <v>-18.403171938750006</v>
      </c>
      <c r="E33" s="191">
        <v>16.368788848731015</v>
      </c>
      <c r="F33" s="211">
        <v>11.000220029641014</v>
      </c>
      <c r="G33" s="210">
        <v>38.630792651149932</v>
      </c>
      <c r="H33" s="214">
        <v>0.2216514200500197</v>
      </c>
    </row>
    <row r="34" spans="1:8" x14ac:dyDescent="0.2">
      <c r="A34" s="1085"/>
      <c r="B34" s="1109" t="s">
        <v>296</v>
      </c>
      <c r="C34" s="199" t="s">
        <v>287</v>
      </c>
      <c r="D34" s="358">
        <v>524.23254486304404</v>
      </c>
      <c r="E34" s="447">
        <v>527.14917593183998</v>
      </c>
      <c r="F34" s="358">
        <v>535.36572824141297</v>
      </c>
      <c r="G34" s="414">
        <v>524.11292686488605</v>
      </c>
      <c r="H34" s="380">
        <v>3.62457023856645</v>
      </c>
    </row>
    <row r="35" spans="1:8" x14ac:dyDescent="0.2">
      <c r="A35" s="1085"/>
      <c r="B35" s="1110"/>
      <c r="C35" s="221" t="s">
        <v>288</v>
      </c>
      <c r="D35" s="450">
        <v>515.64172171594203</v>
      </c>
      <c r="E35" s="445">
        <v>536.06011551133895</v>
      </c>
      <c r="F35" s="429">
        <v>539.22165118230498</v>
      </c>
      <c r="G35" s="421">
        <v>540.51423448063304</v>
      </c>
      <c r="H35" s="446">
        <v>4.5921008452235004</v>
      </c>
    </row>
    <row r="36" spans="1:8" x14ac:dyDescent="0.2">
      <c r="A36" s="1085"/>
      <c r="B36" s="1110"/>
      <c r="C36" s="197" t="s">
        <v>289</v>
      </c>
      <c r="D36" s="416">
        <v>532.55087154921</v>
      </c>
      <c r="E36" s="448">
        <v>518.49731961214604</v>
      </c>
      <c r="F36" s="416">
        <v>531.63972406294999</v>
      </c>
      <c r="G36" s="414">
        <v>507.97935863141703</v>
      </c>
      <c r="H36" s="438">
        <v>4.44719823112412</v>
      </c>
    </row>
    <row r="37" spans="1:8" x14ac:dyDescent="0.2">
      <c r="A37" s="1086"/>
      <c r="B37" s="1111"/>
      <c r="C37" s="194" t="s">
        <v>290</v>
      </c>
      <c r="D37" s="207">
        <v>-16.909149833267975</v>
      </c>
      <c r="E37" s="204">
        <v>17.562795899192906</v>
      </c>
      <c r="F37" s="209">
        <v>7.5819271193549866</v>
      </c>
      <c r="G37" s="210">
        <v>32.534875849216007</v>
      </c>
      <c r="H37" s="212">
        <v>0.14490261409938032</v>
      </c>
    </row>
    <row r="38" spans="1:8" x14ac:dyDescent="0.2">
      <c r="A38" s="1084" t="s">
        <v>204</v>
      </c>
      <c r="B38" s="1109" t="s">
        <v>314</v>
      </c>
      <c r="C38" s="199" t="s">
        <v>287</v>
      </c>
      <c r="D38" s="358">
        <v>485.30981428982898</v>
      </c>
      <c r="E38" s="447">
        <v>479.65843825120299</v>
      </c>
      <c r="F38" s="358">
        <v>473.49950688574103</v>
      </c>
      <c r="G38" s="324">
        <v>473.05625518843101</v>
      </c>
      <c r="H38" s="380">
        <v>5.4618085138608601</v>
      </c>
    </row>
    <row r="39" spans="1:8" x14ac:dyDescent="0.2">
      <c r="A39" s="1085"/>
      <c r="B39" s="1110"/>
      <c r="C39" s="221" t="s">
        <v>288</v>
      </c>
      <c r="D39" s="450">
        <v>473.15350097390802</v>
      </c>
      <c r="E39" s="445">
        <v>485.92872419771197</v>
      </c>
      <c r="F39" s="429">
        <v>476.43316450962698</v>
      </c>
      <c r="G39" s="421">
        <v>487.51706424300397</v>
      </c>
      <c r="H39" s="446">
        <v>5.1858040414281001</v>
      </c>
    </row>
    <row r="40" spans="1:8" x14ac:dyDescent="0.2">
      <c r="A40" s="1085"/>
      <c r="B40" s="1110"/>
      <c r="C40" s="197" t="s">
        <v>289</v>
      </c>
      <c r="D40" s="416">
        <v>496.92235626262601</v>
      </c>
      <c r="E40" s="448">
        <v>473.65132574126699</v>
      </c>
      <c r="F40" s="416">
        <v>470.663001367177</v>
      </c>
      <c r="G40" s="414">
        <v>458.74504371155803</v>
      </c>
      <c r="H40" s="438">
        <v>6.1911397524602299</v>
      </c>
    </row>
    <row r="41" spans="1:8" x14ac:dyDescent="0.2">
      <c r="A41" s="1085"/>
      <c r="B41" s="1111"/>
      <c r="C41" s="194" t="s">
        <v>290</v>
      </c>
      <c r="D41" s="207">
        <v>-23.768855288717987</v>
      </c>
      <c r="E41" s="204">
        <v>12.277398456444985</v>
      </c>
      <c r="F41" s="209">
        <v>5.7701631424499737</v>
      </c>
      <c r="G41" s="210">
        <v>28.772020531445946</v>
      </c>
      <c r="H41" s="212">
        <v>-1.0053357110321297</v>
      </c>
    </row>
    <row r="42" spans="1:8" x14ac:dyDescent="0.2">
      <c r="A42" s="1085"/>
      <c r="B42" s="1109" t="s">
        <v>298</v>
      </c>
      <c r="C42" s="199" t="s">
        <v>287</v>
      </c>
      <c r="D42" s="358">
        <v>496.05493859556702</v>
      </c>
      <c r="E42" s="447">
        <v>497.39967682276898</v>
      </c>
      <c r="F42" s="358">
        <v>497.364517586847</v>
      </c>
      <c r="G42" s="324">
        <v>498.90076721673199</v>
      </c>
      <c r="H42" s="380">
        <v>3.7191740827990198</v>
      </c>
    </row>
    <row r="43" spans="1:8" x14ac:dyDescent="0.2">
      <c r="A43" s="1085"/>
      <c r="B43" s="1110"/>
      <c r="C43" s="221" t="s">
        <v>288</v>
      </c>
      <c r="D43" s="450">
        <v>485.17630493349299</v>
      </c>
      <c r="E43" s="445">
        <v>504.14212936628701</v>
      </c>
      <c r="F43" s="429">
        <v>500.79700923681997</v>
      </c>
      <c r="G43" s="421">
        <v>516.28306610489403</v>
      </c>
      <c r="H43" s="446">
        <v>4.0408830549488099</v>
      </c>
    </row>
    <row r="44" spans="1:8" x14ac:dyDescent="0.2">
      <c r="A44" s="1085"/>
      <c r="B44" s="1110"/>
      <c r="C44" s="197" t="s">
        <v>289</v>
      </c>
      <c r="D44" s="416">
        <v>506.474400609447</v>
      </c>
      <c r="E44" s="448">
        <v>490.918886006337</v>
      </c>
      <c r="F44" s="416">
        <v>494.03973516559802</v>
      </c>
      <c r="G44" s="414">
        <v>481.610414432624</v>
      </c>
      <c r="H44" s="438">
        <v>4.1936898430910503</v>
      </c>
    </row>
    <row r="45" spans="1:8" x14ac:dyDescent="0.2">
      <c r="A45" s="1085"/>
      <c r="B45" s="1111"/>
      <c r="C45" s="194" t="s">
        <v>290</v>
      </c>
      <c r="D45" s="195">
        <v>-21.298095675954016</v>
      </c>
      <c r="E45" s="190">
        <v>13.223243359950004</v>
      </c>
      <c r="F45" s="195">
        <v>6.757274071221957</v>
      </c>
      <c r="G45" s="637">
        <v>34.672651672270035</v>
      </c>
      <c r="H45" s="213">
        <v>-0.15280678814224036</v>
      </c>
    </row>
    <row r="46" spans="1:8" x14ac:dyDescent="0.2">
      <c r="A46" s="1085"/>
      <c r="B46" s="1109" t="s">
        <v>780</v>
      </c>
      <c r="C46" s="206" t="s">
        <v>287</v>
      </c>
      <c r="D46" s="320">
        <v>514.45201018998205</v>
      </c>
      <c r="E46" s="457">
        <v>517.72220440753597</v>
      </c>
      <c r="F46" s="427">
        <v>522.824191107366</v>
      </c>
      <c r="G46" s="320">
        <v>515.70190086272601</v>
      </c>
      <c r="H46" s="458">
        <v>2.1786315538449199</v>
      </c>
    </row>
    <row r="47" spans="1:8" x14ac:dyDescent="0.2">
      <c r="A47" s="1085"/>
      <c r="B47" s="1110"/>
      <c r="C47" s="219" t="s">
        <v>288</v>
      </c>
      <c r="D47" s="421">
        <v>505.175872027107</v>
      </c>
      <c r="E47" s="445">
        <v>526.04136343994003</v>
      </c>
      <c r="F47" s="429">
        <v>527.23300465779698</v>
      </c>
      <c r="G47" s="421">
        <v>533.98808607772401</v>
      </c>
      <c r="H47" s="446">
        <v>2.7235539394720401</v>
      </c>
    </row>
    <row r="48" spans="1:8" x14ac:dyDescent="0.2">
      <c r="A48" s="1085"/>
      <c r="B48" s="1110"/>
      <c r="C48" s="180" t="s">
        <v>289</v>
      </c>
      <c r="D48" s="414">
        <v>523.34446541718205</v>
      </c>
      <c r="E48" s="448">
        <v>509.70888527280903</v>
      </c>
      <c r="F48" s="416">
        <v>518.610315322475</v>
      </c>
      <c r="G48" s="414">
        <v>498.42466585337797</v>
      </c>
      <c r="H48" s="438">
        <v>2.5532421857801499</v>
      </c>
    </row>
    <row r="49" spans="1:8" x14ac:dyDescent="0.2">
      <c r="A49" s="1086"/>
      <c r="B49" s="1111"/>
      <c r="C49" s="9" t="s">
        <v>290</v>
      </c>
      <c r="D49" s="208">
        <v>-18.168593390075046</v>
      </c>
      <c r="E49" s="191">
        <v>16.332478167131001</v>
      </c>
      <c r="F49" s="211">
        <v>8.6226893353219793</v>
      </c>
      <c r="G49" s="208">
        <v>35.563420224346032</v>
      </c>
      <c r="H49" s="214">
        <v>0.17031175369189011</v>
      </c>
    </row>
    <row r="50" spans="1:8" x14ac:dyDescent="0.2">
      <c r="A50" s="1084" t="s">
        <v>205</v>
      </c>
      <c r="B50" s="1109" t="s">
        <v>193</v>
      </c>
      <c r="C50" s="199" t="s">
        <v>287</v>
      </c>
      <c r="D50" s="358">
        <v>527.92404603691705</v>
      </c>
      <c r="E50" s="447">
        <v>531.71547582928201</v>
      </c>
      <c r="F50" s="358">
        <v>519.82959961612903</v>
      </c>
      <c r="G50" s="324">
        <v>525.07985366836294</v>
      </c>
      <c r="H50" s="380">
        <v>7.4418107080932003</v>
      </c>
    </row>
    <row r="51" spans="1:8" x14ac:dyDescent="0.2">
      <c r="A51" s="1085"/>
      <c r="B51" s="1110"/>
      <c r="C51" s="221" t="s">
        <v>288</v>
      </c>
      <c r="D51" s="450">
        <v>519.62134524121302</v>
      </c>
      <c r="E51" s="445">
        <v>541.24887916217403</v>
      </c>
      <c r="F51" s="429">
        <v>525.22945547923098</v>
      </c>
      <c r="G51" s="421">
        <v>548.38488114575796</v>
      </c>
      <c r="H51" s="446">
        <v>9.5498676539850091</v>
      </c>
    </row>
    <row r="52" spans="1:8" x14ac:dyDescent="0.2">
      <c r="A52" s="1085"/>
      <c r="B52" s="1110"/>
      <c r="C52" s="197" t="s">
        <v>289</v>
      </c>
      <c r="D52" s="416">
        <v>535.76853947245297</v>
      </c>
      <c r="E52" s="448">
        <v>522.69838491199403</v>
      </c>
      <c r="F52" s="416">
        <v>514.66692633333298</v>
      </c>
      <c r="G52" s="414">
        <v>503.492083465034</v>
      </c>
      <c r="H52" s="438">
        <v>8.6874220881865902</v>
      </c>
    </row>
    <row r="53" spans="1:8" x14ac:dyDescent="0.2">
      <c r="A53" s="1085"/>
      <c r="B53" s="1111"/>
      <c r="C53" s="194" t="s">
        <v>290</v>
      </c>
      <c r="D53" s="195">
        <v>-16.147194231239951</v>
      </c>
      <c r="E53" s="190">
        <v>18.550494250180009</v>
      </c>
      <c r="F53" s="195">
        <v>10.562529145897997</v>
      </c>
      <c r="G53" s="637">
        <v>44.892797680723959</v>
      </c>
      <c r="H53" s="213">
        <v>0.86244556579841891</v>
      </c>
    </row>
    <row r="54" spans="1:8" x14ac:dyDescent="0.2">
      <c r="A54" s="1085"/>
      <c r="B54" s="1109" t="s">
        <v>192</v>
      </c>
      <c r="C54" s="206" t="s">
        <v>287</v>
      </c>
      <c r="D54" s="320">
        <v>508.15710471693802</v>
      </c>
      <c r="E54" s="457">
        <v>516.54592258574701</v>
      </c>
      <c r="F54" s="427">
        <v>515.57621880748002</v>
      </c>
      <c r="G54" s="320">
        <v>507.16186759641198</v>
      </c>
      <c r="H54" s="458">
        <v>5.4646118236280703</v>
      </c>
    </row>
    <row r="55" spans="1:8" x14ac:dyDescent="0.2">
      <c r="A55" s="1085"/>
      <c r="B55" s="1110"/>
      <c r="C55" s="220" t="s">
        <v>288</v>
      </c>
      <c r="D55" s="421">
        <v>498.93894856215002</v>
      </c>
      <c r="E55" s="445">
        <v>524.58077086661103</v>
      </c>
      <c r="F55" s="429">
        <v>521.61025502573204</v>
      </c>
      <c r="G55" s="421">
        <v>527.47838772331204</v>
      </c>
      <c r="H55" s="446">
        <v>6.4689666957030099</v>
      </c>
    </row>
    <row r="56" spans="1:8" x14ac:dyDescent="0.2">
      <c r="A56" s="1085"/>
      <c r="B56" s="1110"/>
      <c r="C56" s="180" t="s">
        <v>289</v>
      </c>
      <c r="D56" s="414">
        <v>516.96947151897905</v>
      </c>
      <c r="E56" s="448">
        <v>508.83900140054197</v>
      </c>
      <c r="F56" s="416">
        <v>509.94579092895202</v>
      </c>
      <c r="G56" s="414">
        <v>487.08584041131502</v>
      </c>
      <c r="H56" s="438">
        <v>6.3828012333032103</v>
      </c>
    </row>
    <row r="57" spans="1:8" x14ac:dyDescent="0.2">
      <c r="A57" s="1085"/>
      <c r="B57" s="1111"/>
      <c r="C57" s="9" t="s">
        <v>290</v>
      </c>
      <c r="D57" s="208">
        <v>-18.030522956829032</v>
      </c>
      <c r="E57" s="191">
        <v>15.741769466069059</v>
      </c>
      <c r="F57" s="211">
        <v>11.664464096780023</v>
      </c>
      <c r="G57" s="208">
        <v>40.392547311997021</v>
      </c>
      <c r="H57" s="214">
        <v>8.6165462399799608E-2</v>
      </c>
    </row>
    <row r="58" spans="1:8" x14ac:dyDescent="0.2">
      <c r="A58" s="1085"/>
      <c r="B58" s="1109" t="s">
        <v>191</v>
      </c>
      <c r="C58" s="193" t="s">
        <v>287</v>
      </c>
      <c r="D58" s="449">
        <v>507.18468441113498</v>
      </c>
      <c r="E58" s="448">
        <v>506.333848455436</v>
      </c>
      <c r="F58" s="416">
        <v>507.55219976859399</v>
      </c>
      <c r="G58" s="414">
        <v>507.56989455497302</v>
      </c>
      <c r="H58" s="438">
        <v>3.6558631827041599</v>
      </c>
    </row>
    <row r="59" spans="1:8" x14ac:dyDescent="0.2">
      <c r="A59" s="1085"/>
      <c r="B59" s="1110"/>
      <c r="C59" s="194" t="s">
        <v>288</v>
      </c>
      <c r="D59" s="450">
        <v>496.80443636516702</v>
      </c>
      <c r="E59" s="445">
        <v>513.32271081789497</v>
      </c>
      <c r="F59" s="429">
        <v>510.42517587236398</v>
      </c>
      <c r="G59" s="421">
        <v>526.01686822197905</v>
      </c>
      <c r="H59" s="446">
        <v>4.5012208710694503</v>
      </c>
    </row>
    <row r="60" spans="1:8" x14ac:dyDescent="0.2">
      <c r="A60" s="1085"/>
      <c r="B60" s="1110"/>
      <c r="C60" s="197" t="s">
        <v>289</v>
      </c>
      <c r="D60" s="416">
        <v>517.25753508009302</v>
      </c>
      <c r="E60" s="448">
        <v>499.53581157264398</v>
      </c>
      <c r="F60" s="416">
        <v>504.69095158381299</v>
      </c>
      <c r="G60" s="414">
        <v>489.65019802838998</v>
      </c>
      <c r="H60" s="438">
        <v>4.0457225761168498</v>
      </c>
    </row>
    <row r="61" spans="1:8" x14ac:dyDescent="0.2">
      <c r="A61" s="1085"/>
      <c r="B61" s="1111"/>
      <c r="C61" s="194" t="s">
        <v>290</v>
      </c>
      <c r="D61" s="195">
        <v>-20.453098714926</v>
      </c>
      <c r="E61" s="190">
        <v>13.786899245250993</v>
      </c>
      <c r="F61" s="195">
        <v>5.7342242885509904</v>
      </c>
      <c r="G61" s="637">
        <v>36.366670193589073</v>
      </c>
      <c r="H61" s="213">
        <v>0.45549829495260052</v>
      </c>
    </row>
    <row r="62" spans="1:8" x14ac:dyDescent="0.2">
      <c r="A62" s="1085"/>
      <c r="B62" s="1109" t="s">
        <v>190</v>
      </c>
      <c r="C62" s="202" t="s">
        <v>287</v>
      </c>
      <c r="D62" s="410">
        <v>502.28745890062402</v>
      </c>
      <c r="E62" s="444">
        <v>504.21171592680298</v>
      </c>
      <c r="F62" s="411">
        <v>506.65563556259002</v>
      </c>
      <c r="G62" s="410">
        <v>506.90847680325697</v>
      </c>
      <c r="H62" s="437">
        <v>3.8869882328463001</v>
      </c>
    </row>
    <row r="63" spans="1:8" x14ac:dyDescent="0.2">
      <c r="A63" s="1085"/>
      <c r="B63" s="1110"/>
      <c r="C63" s="9" t="s">
        <v>288</v>
      </c>
      <c r="D63" s="421">
        <v>490.90641974344999</v>
      </c>
      <c r="E63" s="445">
        <v>510.87663043970201</v>
      </c>
      <c r="F63" s="429">
        <v>509.95428685699301</v>
      </c>
      <c r="G63" s="421">
        <v>521.77383938268201</v>
      </c>
      <c r="H63" s="446">
        <v>4.9706319126440004</v>
      </c>
    </row>
    <row r="64" spans="1:8" x14ac:dyDescent="0.2">
      <c r="A64" s="1085"/>
      <c r="B64" s="1110"/>
      <c r="C64" s="188" t="s">
        <v>289</v>
      </c>
      <c r="D64" s="414">
        <v>513.23862116702298</v>
      </c>
      <c r="E64" s="448">
        <v>497.75501705706802</v>
      </c>
      <c r="F64" s="416">
        <v>503.47496037468898</v>
      </c>
      <c r="G64" s="414">
        <v>493.114933932893</v>
      </c>
      <c r="H64" s="438">
        <v>4.3794509405367599</v>
      </c>
    </row>
    <row r="65" spans="1:8" x14ac:dyDescent="0.2">
      <c r="A65" s="1085"/>
      <c r="B65" s="1111"/>
      <c r="C65" s="203" t="s">
        <v>290</v>
      </c>
      <c r="D65" s="208">
        <v>-22.332201423572997</v>
      </c>
      <c r="E65" s="191">
        <v>13.121613382633996</v>
      </c>
      <c r="F65" s="211">
        <v>6.4793264823040317</v>
      </c>
      <c r="G65" s="208">
        <v>28.658905449789017</v>
      </c>
      <c r="H65" s="214">
        <v>0.59118097210724052</v>
      </c>
    </row>
    <row r="66" spans="1:8" x14ac:dyDescent="0.2">
      <c r="A66" s="1085"/>
      <c r="B66" s="1109" t="s">
        <v>189</v>
      </c>
      <c r="C66" s="205" t="s">
        <v>287</v>
      </c>
      <c r="D66" s="358">
        <v>512.18241971913699</v>
      </c>
      <c r="E66" s="448">
        <v>514.75462239393198</v>
      </c>
      <c r="F66" s="416">
        <v>518.52511242825597</v>
      </c>
      <c r="G66" s="414">
        <v>517.21024474675198</v>
      </c>
      <c r="H66" s="438">
        <v>7.4050408081284296</v>
      </c>
    </row>
    <row r="67" spans="1:8" x14ac:dyDescent="0.2">
      <c r="A67" s="1085"/>
      <c r="B67" s="1110"/>
      <c r="C67" s="194" t="s">
        <v>288</v>
      </c>
      <c r="D67" s="450">
        <v>500.81059491175301</v>
      </c>
      <c r="E67" s="445">
        <v>520.40383952461195</v>
      </c>
      <c r="F67" s="429">
        <v>521.28457752122699</v>
      </c>
      <c r="G67" s="421">
        <v>530.05604524175396</v>
      </c>
      <c r="H67" s="446">
        <v>7.8602678547449898</v>
      </c>
    </row>
    <row r="68" spans="1:8" x14ac:dyDescent="0.2">
      <c r="A68" s="1085"/>
      <c r="B68" s="1110"/>
      <c r="C68" s="194" t="s">
        <v>289</v>
      </c>
      <c r="D68" s="449">
        <v>523.16949499897203</v>
      </c>
      <c r="E68" s="448">
        <v>509.23949590667797</v>
      </c>
      <c r="F68" s="416">
        <v>515.86725154089504</v>
      </c>
      <c r="G68" s="414">
        <v>504.888872949865</v>
      </c>
      <c r="H68" s="438">
        <v>8.9442786193839297</v>
      </c>
    </row>
    <row r="69" spans="1:8" x14ac:dyDescent="0.2">
      <c r="A69" s="1085"/>
      <c r="B69" s="1111"/>
      <c r="C69" s="196" t="s">
        <v>290</v>
      </c>
      <c r="D69" s="209">
        <v>-22.358900087219013</v>
      </c>
      <c r="E69" s="204">
        <v>11.16434361793398</v>
      </c>
      <c r="F69" s="209">
        <v>5.4173259803319525</v>
      </c>
      <c r="G69" s="210">
        <v>25.16717229188896</v>
      </c>
      <c r="H69" s="212">
        <v>-1.0840107646389399</v>
      </c>
    </row>
    <row r="70" spans="1:8" x14ac:dyDescent="0.2">
      <c r="A70" s="1085"/>
      <c r="B70" s="1109" t="s">
        <v>225</v>
      </c>
      <c r="C70" s="201" t="s">
        <v>287</v>
      </c>
      <c r="D70" s="358">
        <v>505.26073655589602</v>
      </c>
      <c r="E70" s="448">
        <v>505.05237101224998</v>
      </c>
      <c r="F70" s="416">
        <v>510.50333341359999</v>
      </c>
      <c r="G70" s="414">
        <v>505.13045910768102</v>
      </c>
      <c r="H70" s="438">
        <v>6.1515165027811998</v>
      </c>
    </row>
    <row r="71" spans="1:8" x14ac:dyDescent="0.2">
      <c r="A71" s="1085"/>
      <c r="B71" s="1110"/>
      <c r="C71" s="194" t="s">
        <v>288</v>
      </c>
      <c r="D71" s="462">
        <v>494.79203791237501</v>
      </c>
      <c r="E71" s="447">
        <v>512.67745731906598</v>
      </c>
      <c r="F71" s="358">
        <v>513.92163000043604</v>
      </c>
      <c r="G71" s="324">
        <v>524.26151062669305</v>
      </c>
      <c r="H71" s="380">
        <v>6.3683442867727402</v>
      </c>
    </row>
    <row r="72" spans="1:8" x14ac:dyDescent="0.2">
      <c r="A72" s="1085"/>
      <c r="B72" s="1110"/>
      <c r="C72" s="197" t="s">
        <v>289</v>
      </c>
      <c r="D72" s="416">
        <v>515.08270366481895</v>
      </c>
      <c r="E72" s="448">
        <v>497.87039854200299</v>
      </c>
      <c r="F72" s="416">
        <v>507.30883681844199</v>
      </c>
      <c r="G72" s="414">
        <v>487.309234305465</v>
      </c>
      <c r="H72" s="438">
        <v>6.85250010291427</v>
      </c>
    </row>
    <row r="73" spans="1:8" x14ac:dyDescent="0.2">
      <c r="A73" s="1085"/>
      <c r="B73" s="1111"/>
      <c r="C73" s="198" t="s">
        <v>290</v>
      </c>
      <c r="D73" s="195">
        <v>-20.290665752443942</v>
      </c>
      <c r="E73" s="190">
        <v>14.807058777062991</v>
      </c>
      <c r="F73" s="195">
        <v>6.61279318199405</v>
      </c>
      <c r="G73" s="637">
        <v>36.952276321228055</v>
      </c>
      <c r="H73" s="213">
        <v>-0.4841558161415298</v>
      </c>
    </row>
    <row r="74" spans="1:8" x14ac:dyDescent="0.2">
      <c r="A74" s="1085"/>
      <c r="B74" s="1109" t="s">
        <v>187</v>
      </c>
      <c r="C74" s="202" t="s">
        <v>287</v>
      </c>
      <c r="D74" s="410">
        <v>499.03565961576197</v>
      </c>
      <c r="E74" s="444">
        <v>504.306964183155</v>
      </c>
      <c r="F74" s="411">
        <v>507.26466287617399</v>
      </c>
      <c r="G74" s="410">
        <v>515.02355850826495</v>
      </c>
      <c r="H74" s="437">
        <v>5.2634349762958204</v>
      </c>
    </row>
    <row r="75" spans="1:8" x14ac:dyDescent="0.2">
      <c r="A75" s="1085"/>
      <c r="B75" s="1110"/>
      <c r="C75" s="9" t="s">
        <v>288</v>
      </c>
      <c r="D75" s="421">
        <v>490.37438330388699</v>
      </c>
      <c r="E75" s="445">
        <v>513.15603844528403</v>
      </c>
      <c r="F75" s="429">
        <v>513.73337390670895</v>
      </c>
      <c r="G75" s="421">
        <v>532.30461280682005</v>
      </c>
      <c r="H75" s="446">
        <v>6.7707339467275398</v>
      </c>
    </row>
    <row r="76" spans="1:8" x14ac:dyDescent="0.2">
      <c r="A76" s="1085"/>
      <c r="B76" s="1110"/>
      <c r="C76" s="9" t="s">
        <v>289</v>
      </c>
      <c r="D76" s="324">
        <v>507.43607532923897</v>
      </c>
      <c r="E76" s="448">
        <v>495.70342693179498</v>
      </c>
      <c r="F76" s="416">
        <v>500.85378812595002</v>
      </c>
      <c r="G76" s="414">
        <v>496.55433139290102</v>
      </c>
      <c r="H76" s="438">
        <v>6.9115848651179501</v>
      </c>
    </row>
    <row r="77" spans="1:8" x14ac:dyDescent="0.2">
      <c r="A77" s="1085"/>
      <c r="B77" s="1111"/>
      <c r="C77" s="203" t="s">
        <v>290</v>
      </c>
      <c r="D77" s="210">
        <v>-17.061692025351988</v>
      </c>
      <c r="E77" s="191">
        <v>17.452611513489046</v>
      </c>
      <c r="F77" s="211">
        <v>12.87958578075893</v>
      </c>
      <c r="G77" s="208">
        <v>35.750281413919026</v>
      </c>
      <c r="H77" s="214">
        <v>-0.14085091839041031</v>
      </c>
    </row>
    <row r="78" spans="1:8" x14ac:dyDescent="0.2">
      <c r="A78" s="1085"/>
      <c r="B78" s="1109" t="s">
        <v>186</v>
      </c>
      <c r="C78" s="193" t="s">
        <v>287</v>
      </c>
      <c r="D78" s="449">
        <v>484.77491256712398</v>
      </c>
      <c r="E78" s="448">
        <v>490.20120762863201</v>
      </c>
      <c r="F78" s="416">
        <v>493.03053901798103</v>
      </c>
      <c r="G78" s="414">
        <v>496.331495241553</v>
      </c>
      <c r="H78" s="438">
        <v>7.2431580300033298</v>
      </c>
    </row>
    <row r="79" spans="1:8" x14ac:dyDescent="0.2">
      <c r="A79" s="1085"/>
      <c r="B79" s="1110"/>
      <c r="C79" s="194" t="s">
        <v>288</v>
      </c>
      <c r="D79" s="450">
        <v>475.74587607260497</v>
      </c>
      <c r="E79" s="445">
        <v>498.94298749305699</v>
      </c>
      <c r="F79" s="429">
        <v>498.09265307121302</v>
      </c>
      <c r="G79" s="421">
        <v>511.48989898438998</v>
      </c>
      <c r="H79" s="446">
        <v>8.43381899559723</v>
      </c>
    </row>
    <row r="80" spans="1:8" x14ac:dyDescent="0.2">
      <c r="A80" s="1085"/>
      <c r="B80" s="1110"/>
      <c r="C80" s="194" t="s">
        <v>289</v>
      </c>
      <c r="D80" s="449">
        <v>493.36366963514303</v>
      </c>
      <c r="E80" s="448">
        <v>481.85103022389302</v>
      </c>
      <c r="F80" s="416">
        <v>488.354232640737</v>
      </c>
      <c r="G80" s="414">
        <v>482.19465322584603</v>
      </c>
      <c r="H80" s="438">
        <v>7.7722090060414297</v>
      </c>
    </row>
    <row r="81" spans="1:8" x14ac:dyDescent="0.2">
      <c r="A81" s="1085"/>
      <c r="B81" s="1111"/>
      <c r="C81" s="196" t="s">
        <v>290</v>
      </c>
      <c r="D81" s="211">
        <v>-17.617793562538054</v>
      </c>
      <c r="E81" s="191">
        <v>17.09195726916397</v>
      </c>
      <c r="F81" s="211">
        <v>9.738420430476026</v>
      </c>
      <c r="G81" s="208">
        <v>29.295245758543956</v>
      </c>
      <c r="H81" s="214">
        <v>0.6616099895558003</v>
      </c>
    </row>
    <row r="82" spans="1:8" x14ac:dyDescent="0.2">
      <c r="A82" s="1085"/>
      <c r="B82" s="1109" t="s">
        <v>226</v>
      </c>
      <c r="C82" s="201" t="s">
        <v>287</v>
      </c>
      <c r="D82" s="449">
        <v>482.29431411153399</v>
      </c>
      <c r="E82" s="448">
        <v>474.56349161327398</v>
      </c>
      <c r="F82" s="416">
        <v>467.132043086012</v>
      </c>
      <c r="G82" s="414">
        <v>468.76716164136798</v>
      </c>
      <c r="H82" s="438">
        <v>6.68260858898884</v>
      </c>
    </row>
    <row r="83" spans="1:8" x14ac:dyDescent="0.2">
      <c r="A83" s="1085"/>
      <c r="B83" s="1110"/>
      <c r="C83" s="194" t="s">
        <v>288</v>
      </c>
      <c r="D83" s="450">
        <v>470.18542260983702</v>
      </c>
      <c r="E83" s="445">
        <v>480.987654712422</v>
      </c>
      <c r="F83" s="429">
        <v>469.47099244455097</v>
      </c>
      <c r="G83" s="421">
        <v>483.67769406395598</v>
      </c>
      <c r="H83" s="446">
        <v>6.16723209459375</v>
      </c>
    </row>
    <row r="84" spans="1:8" x14ac:dyDescent="0.2">
      <c r="A84" s="1085"/>
      <c r="B84" s="1110"/>
      <c r="C84" s="197" t="s">
        <v>289</v>
      </c>
      <c r="D84" s="416">
        <v>493.79101720805602</v>
      </c>
      <c r="E84" s="448">
        <v>468.45324149401802</v>
      </c>
      <c r="F84" s="416">
        <v>464.893988544764</v>
      </c>
      <c r="G84" s="414">
        <v>454.069632723224</v>
      </c>
      <c r="H84" s="438">
        <v>7.6049885030856004</v>
      </c>
    </row>
    <row r="85" spans="1:8" x14ac:dyDescent="0.2">
      <c r="A85" s="1086"/>
      <c r="B85" s="1111"/>
      <c r="C85" s="189" t="s">
        <v>290</v>
      </c>
      <c r="D85" s="211">
        <v>-23.605594598219</v>
      </c>
      <c r="E85" s="191">
        <v>12.534413218403984</v>
      </c>
      <c r="F85" s="211">
        <v>4.5770038997869733</v>
      </c>
      <c r="G85" s="208">
        <v>29.608061340731979</v>
      </c>
      <c r="H85" s="214">
        <v>-1.4377564084918504</v>
      </c>
    </row>
  </sheetData>
  <mergeCells count="25">
    <mergeCell ref="D7:H7"/>
    <mergeCell ref="G8:H8"/>
    <mergeCell ref="A14:A37"/>
    <mergeCell ref="B14:B17"/>
    <mergeCell ref="B18:B21"/>
    <mergeCell ref="B22:B25"/>
    <mergeCell ref="B26:B29"/>
    <mergeCell ref="B30:B33"/>
    <mergeCell ref="B34:B37"/>
    <mergeCell ref="A50:A85"/>
    <mergeCell ref="B50:B53"/>
    <mergeCell ref="B54:B57"/>
    <mergeCell ref="B58:B61"/>
    <mergeCell ref="B62:B65"/>
    <mergeCell ref="B66:B69"/>
    <mergeCell ref="B70:B73"/>
    <mergeCell ref="B74:B77"/>
    <mergeCell ref="B78:B81"/>
    <mergeCell ref="B82:B85"/>
    <mergeCell ref="A38:A49"/>
    <mergeCell ref="B38:B41"/>
    <mergeCell ref="B42:B45"/>
    <mergeCell ref="B46:B49"/>
    <mergeCell ref="A7:C9"/>
    <mergeCell ref="A10:B13"/>
  </mergeCells>
  <hyperlinks>
    <hyperlink ref="A5" location="'Kap. 4 Übersicht'!A1" display="Kapitel 4 Übersicht" xr:uid="{A19C0516-EC17-44D3-B2F2-6270FED545C0}"/>
    <hyperlink ref="A4" location="Inhalt!A1" display="Inhaltsübersicht" xr:uid="{90FFBE65-F6B7-4F32-9B98-237C4F3D8600}"/>
  </hyperlinks>
  <pageMargins left="0.7" right="0.7" top="0.78740157499999996" bottom="0.78740157499999996"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2D52-3459-4751-812E-07ABE545F191}">
  <dimension ref="A1:AJ116"/>
  <sheetViews>
    <sheetView zoomScale="90" zoomScaleNormal="90" workbookViewId="0">
      <selection activeCell="W10" sqref="W10:X10"/>
    </sheetView>
  </sheetViews>
  <sheetFormatPr baseColWidth="10" defaultColWidth="11.42578125" defaultRowHeight="12.75" x14ac:dyDescent="0.2"/>
  <cols>
    <col min="1" max="1" width="15.28515625" style="330" customWidth="1"/>
    <col min="2" max="2" width="24.42578125" style="330" bestFit="1" customWidth="1"/>
    <col min="3" max="3" width="25.7109375" style="330" customWidth="1"/>
    <col min="4" max="4" width="12.5703125" style="330" bestFit="1" customWidth="1"/>
    <col min="5" max="10" width="15.5703125" style="330" customWidth="1"/>
    <col min="11" max="11" width="12.5703125" style="330" bestFit="1" customWidth="1"/>
    <col min="12" max="17" width="15.5703125" style="330" customWidth="1"/>
    <col min="18" max="18" width="12.5703125" style="330" bestFit="1" customWidth="1"/>
    <col min="19" max="24" width="15.5703125" style="330" customWidth="1"/>
    <col min="25" max="25" width="12.5703125" style="330" bestFit="1" customWidth="1"/>
    <col min="26" max="35" width="15.5703125" style="330" customWidth="1"/>
    <col min="36" max="16384" width="11.42578125" style="330"/>
  </cols>
  <sheetData>
    <row r="1" spans="1:36" x14ac:dyDescent="0.2">
      <c r="A1" s="10" t="s">
        <v>430</v>
      </c>
    </row>
    <row r="2" spans="1:36" ht="14.25" x14ac:dyDescent="0.2">
      <c r="A2" s="9" t="s">
        <v>394</v>
      </c>
    </row>
    <row r="3" spans="1:36" x14ac:dyDescent="0.2">
      <c r="A3" s="9" t="s">
        <v>338</v>
      </c>
    </row>
    <row r="4" spans="1:36" x14ac:dyDescent="0.2">
      <c r="A4" s="15" t="s">
        <v>773</v>
      </c>
    </row>
    <row r="5" spans="1:36" x14ac:dyDescent="0.2">
      <c r="A5" s="15" t="s">
        <v>13</v>
      </c>
    </row>
    <row r="7" spans="1:36" ht="15" customHeight="1" x14ac:dyDescent="0.2">
      <c r="A7" s="1082"/>
      <c r="B7" s="1065"/>
      <c r="C7" s="1066"/>
      <c r="D7" s="1071" t="s">
        <v>150</v>
      </c>
      <c r="E7" s="1072"/>
      <c r="F7" s="1072"/>
      <c r="G7" s="1072"/>
      <c r="H7" s="1072"/>
      <c r="I7" s="1072"/>
      <c r="J7" s="1072"/>
      <c r="K7" s="1072"/>
      <c r="L7" s="1072"/>
      <c r="M7" s="1072"/>
      <c r="N7" s="1072"/>
      <c r="O7" s="1072"/>
      <c r="P7" s="1072"/>
      <c r="Q7" s="1072"/>
      <c r="R7" s="1072"/>
      <c r="S7" s="1072"/>
      <c r="T7" s="1072"/>
      <c r="U7" s="1072"/>
      <c r="V7" s="1072"/>
      <c r="W7" s="1072"/>
      <c r="X7" s="1072"/>
      <c r="Y7" s="1072"/>
      <c r="Z7" s="1072"/>
      <c r="AA7" s="1072"/>
      <c r="AB7" s="1072"/>
      <c r="AC7" s="1072"/>
      <c r="AD7" s="1072"/>
      <c r="AE7" s="1072"/>
      <c r="AF7" s="1072"/>
      <c r="AG7" s="1072"/>
      <c r="AH7" s="1072"/>
      <c r="AI7" s="1073"/>
    </row>
    <row r="8" spans="1:36" ht="15" customHeight="1" x14ac:dyDescent="0.2">
      <c r="A8" s="1125"/>
      <c r="B8" s="1067"/>
      <c r="C8" s="1068"/>
      <c r="D8" s="980" t="s">
        <v>142</v>
      </c>
      <c r="E8" s="981"/>
      <c r="F8" s="981"/>
      <c r="G8" s="981"/>
      <c r="H8" s="981"/>
      <c r="I8" s="981"/>
      <c r="J8" s="982"/>
      <c r="K8" s="980" t="s">
        <v>278</v>
      </c>
      <c r="L8" s="981"/>
      <c r="M8" s="981"/>
      <c r="N8" s="981"/>
      <c r="O8" s="981"/>
      <c r="P8" s="981"/>
      <c r="Q8" s="982"/>
      <c r="R8" s="980" t="s">
        <v>144</v>
      </c>
      <c r="S8" s="981"/>
      <c r="T8" s="981"/>
      <c r="U8" s="981"/>
      <c r="V8" s="981"/>
      <c r="W8" s="981"/>
      <c r="X8" s="982"/>
      <c r="Y8" s="980" t="s">
        <v>264</v>
      </c>
      <c r="Z8" s="981"/>
      <c r="AA8" s="981"/>
      <c r="AB8" s="981"/>
      <c r="AC8" s="981"/>
      <c r="AD8" s="981"/>
      <c r="AE8" s="981"/>
      <c r="AF8" s="981"/>
      <c r="AG8" s="981"/>
      <c r="AH8" s="981"/>
      <c r="AI8" s="982"/>
    </row>
    <row r="9" spans="1:36" x14ac:dyDescent="0.2">
      <c r="A9" s="1125"/>
      <c r="B9" s="1067"/>
      <c r="C9" s="1068"/>
      <c r="D9" s="1057" t="s">
        <v>528</v>
      </c>
      <c r="E9" s="1074" t="s">
        <v>279</v>
      </c>
      <c r="F9" s="1075"/>
      <c r="G9" s="1075"/>
      <c r="H9" s="1076"/>
      <c r="I9" s="1020" t="s">
        <v>280</v>
      </c>
      <c r="J9" s="1021"/>
      <c r="K9" s="1057" t="s">
        <v>528</v>
      </c>
      <c r="L9" s="1074" t="s">
        <v>279</v>
      </c>
      <c r="M9" s="1075"/>
      <c r="N9" s="1075"/>
      <c r="O9" s="1076"/>
      <c r="P9" s="1020" t="s">
        <v>280</v>
      </c>
      <c r="Q9" s="1021"/>
      <c r="R9" s="1057" t="s">
        <v>528</v>
      </c>
      <c r="S9" s="1074" t="s">
        <v>279</v>
      </c>
      <c r="T9" s="1075"/>
      <c r="U9" s="1075"/>
      <c r="V9" s="1076"/>
      <c r="W9" s="1020" t="s">
        <v>280</v>
      </c>
      <c r="X9" s="1021"/>
      <c r="Y9" s="1057" t="s">
        <v>528</v>
      </c>
      <c r="Z9" s="1074" t="s">
        <v>281</v>
      </c>
      <c r="AA9" s="1075"/>
      <c r="AB9" s="1075"/>
      <c r="AC9" s="1075"/>
      <c r="AD9" s="1075"/>
      <c r="AE9" s="1075"/>
      <c r="AF9" s="1075"/>
      <c r="AG9" s="1076"/>
      <c r="AH9" s="1020" t="s">
        <v>280</v>
      </c>
      <c r="AI9" s="1021"/>
    </row>
    <row r="10" spans="1:36" s="636" customFormat="1" ht="41.25" customHeight="1" x14ac:dyDescent="0.2">
      <c r="A10" s="1083"/>
      <c r="B10" s="1069"/>
      <c r="C10" s="1070"/>
      <c r="D10" s="1058"/>
      <c r="E10" s="613" t="s">
        <v>179</v>
      </c>
      <c r="F10" s="615" t="s">
        <v>146</v>
      </c>
      <c r="G10" s="615" t="s">
        <v>181</v>
      </c>
      <c r="H10" s="614" t="s">
        <v>182</v>
      </c>
      <c r="I10" s="548" t="s">
        <v>207</v>
      </c>
      <c r="J10" s="548" t="s">
        <v>183</v>
      </c>
      <c r="K10" s="1058"/>
      <c r="L10" s="613" t="s">
        <v>179</v>
      </c>
      <c r="M10" s="615" t="s">
        <v>146</v>
      </c>
      <c r="N10" s="615" t="s">
        <v>181</v>
      </c>
      <c r="O10" s="614" t="s">
        <v>182</v>
      </c>
      <c r="P10" s="548" t="s">
        <v>207</v>
      </c>
      <c r="Q10" s="548" t="s">
        <v>183</v>
      </c>
      <c r="R10" s="1058"/>
      <c r="S10" s="613" t="s">
        <v>179</v>
      </c>
      <c r="T10" s="615" t="s">
        <v>146</v>
      </c>
      <c r="U10" s="615" t="s">
        <v>181</v>
      </c>
      <c r="V10" s="614" t="s">
        <v>182</v>
      </c>
      <c r="W10" s="548" t="s">
        <v>207</v>
      </c>
      <c r="X10" s="548" t="s">
        <v>183</v>
      </c>
      <c r="Y10" s="1058"/>
      <c r="Z10" s="613" t="s">
        <v>179</v>
      </c>
      <c r="AA10" s="310" t="s">
        <v>283</v>
      </c>
      <c r="AB10" s="615" t="s">
        <v>146</v>
      </c>
      <c r="AC10" s="310" t="s">
        <v>284</v>
      </c>
      <c r="AD10" s="615" t="s">
        <v>181</v>
      </c>
      <c r="AE10" s="310" t="s">
        <v>285</v>
      </c>
      <c r="AF10" s="615" t="s">
        <v>182</v>
      </c>
      <c r="AG10" s="181" t="s">
        <v>286</v>
      </c>
      <c r="AH10" s="548" t="s">
        <v>207</v>
      </c>
      <c r="AI10" s="633" t="s">
        <v>183</v>
      </c>
    </row>
    <row r="11" spans="1:36" x14ac:dyDescent="0.2">
      <c r="A11" s="1122"/>
      <c r="B11" s="1062"/>
      <c r="C11" s="291" t="s">
        <v>287</v>
      </c>
      <c r="D11" s="403">
        <v>1</v>
      </c>
      <c r="E11" s="388">
        <v>7.84957020775571E-2</v>
      </c>
      <c r="F11" s="387">
        <v>8.5893639871267705E-2</v>
      </c>
      <c r="G11" s="387">
        <v>0.65342311313283796</v>
      </c>
      <c r="H11" s="389">
        <v>0.182187544918339</v>
      </c>
      <c r="I11" s="387">
        <v>0.16438934194882482</v>
      </c>
      <c r="J11" s="389">
        <v>0.83561065805117696</v>
      </c>
      <c r="K11" s="403">
        <v>1</v>
      </c>
      <c r="L11" s="387">
        <v>0.14605171507242901</v>
      </c>
      <c r="M11" s="387">
        <v>0.26605501158396599</v>
      </c>
      <c r="N11" s="387">
        <v>0.51797603254807001</v>
      </c>
      <c r="O11" s="389">
        <v>6.9917240795628804E-2</v>
      </c>
      <c r="P11" s="388">
        <v>0.41210672665639503</v>
      </c>
      <c r="Q11" s="387">
        <v>0.58789327334369879</v>
      </c>
      <c r="R11" s="463">
        <v>1</v>
      </c>
      <c r="S11" s="387">
        <v>0.134625900663285</v>
      </c>
      <c r="T11" s="387">
        <v>0.217015215872535</v>
      </c>
      <c r="U11" s="387">
        <v>0.595392630018729</v>
      </c>
      <c r="V11" s="389">
        <v>5.2966253445415203E-2</v>
      </c>
      <c r="W11" s="387">
        <v>0.35164111653581998</v>
      </c>
      <c r="X11" s="387">
        <v>0.64835888346414416</v>
      </c>
      <c r="Y11" s="403">
        <v>1</v>
      </c>
      <c r="Z11" s="388">
        <v>0.17459042909764799</v>
      </c>
      <c r="AA11" s="387">
        <v>7.2714018195718499E-3</v>
      </c>
      <c r="AB11" s="387">
        <v>0.39974014725099299</v>
      </c>
      <c r="AC11" s="387">
        <v>6.4919044495342897E-3</v>
      </c>
      <c r="AD11" s="387">
        <v>0.36945280895859101</v>
      </c>
      <c r="AE11" s="387">
        <v>8.1394796981009605E-3</v>
      </c>
      <c r="AF11" s="387">
        <v>5.6216614692786999E-2</v>
      </c>
      <c r="AG11" s="389">
        <v>3.4014510502829898E-3</v>
      </c>
      <c r="AH11" s="387">
        <v>0.57433057634864104</v>
      </c>
      <c r="AI11" s="389">
        <v>0.425669423651378</v>
      </c>
      <c r="AJ11" s="346"/>
    </row>
    <row r="12" spans="1:36" x14ac:dyDescent="0.2">
      <c r="A12" s="1123"/>
      <c r="B12" s="1063"/>
      <c r="C12" s="8" t="s">
        <v>333</v>
      </c>
      <c r="D12" s="464">
        <v>0.29288977335237326</v>
      </c>
      <c r="E12" s="394">
        <v>0.162417103737372</v>
      </c>
      <c r="F12" s="391">
        <v>0.14105332204062601</v>
      </c>
      <c r="G12" s="391">
        <v>0.61789810292462399</v>
      </c>
      <c r="H12" s="392">
        <v>7.8631471297264402E-2</v>
      </c>
      <c r="I12" s="394">
        <v>0.30347042577799799</v>
      </c>
      <c r="J12" s="394">
        <v>0.69652957422188844</v>
      </c>
      <c r="K12" s="464">
        <v>0.29261022127880165</v>
      </c>
      <c r="L12" s="394">
        <v>0.320324874096932</v>
      </c>
      <c r="M12" s="394">
        <v>0.35988294324812298</v>
      </c>
      <c r="N12" s="394">
        <v>0.30527404395076901</v>
      </c>
      <c r="O12" s="396">
        <v>1.4518138704004899E-2</v>
      </c>
      <c r="P12" s="394">
        <v>0.68020781734505498</v>
      </c>
      <c r="Q12" s="392">
        <v>0.31979218265477394</v>
      </c>
      <c r="R12" s="404">
        <v>0.29093276749311092</v>
      </c>
      <c r="S12" s="394">
        <v>0.36577108082481102</v>
      </c>
      <c r="T12" s="394">
        <v>0.33794736963105898</v>
      </c>
      <c r="U12" s="394">
        <v>0.291659851996384</v>
      </c>
      <c r="V12" s="396">
        <v>4.6216975477528701E-3</v>
      </c>
      <c r="W12" s="394">
        <v>0.70371845045587</v>
      </c>
      <c r="X12" s="394">
        <v>0.29628154954413688</v>
      </c>
      <c r="Y12" s="464">
        <v>0.25833754910428158</v>
      </c>
      <c r="Z12" s="394">
        <v>0.36178239815633301</v>
      </c>
      <c r="AA12" s="394">
        <v>1.6998747995900801E-2</v>
      </c>
      <c r="AB12" s="394">
        <v>0.43344185088402398</v>
      </c>
      <c r="AC12" s="394">
        <v>1.1230605929076799E-2</v>
      </c>
      <c r="AD12" s="394">
        <v>0.18791708113428199</v>
      </c>
      <c r="AE12" s="394">
        <v>1.13466055692866E-2</v>
      </c>
      <c r="AF12" s="394">
        <v>1.68586698253506E-2</v>
      </c>
      <c r="AG12" s="396">
        <v>2.93998364202782E-3</v>
      </c>
      <c r="AH12" s="394">
        <v>0.79522424904035693</v>
      </c>
      <c r="AI12" s="396">
        <v>0.20477575095963257</v>
      </c>
    </row>
    <row r="13" spans="1:36" x14ac:dyDescent="0.2">
      <c r="A13" s="1123"/>
      <c r="B13" s="1063"/>
      <c r="C13" s="8" t="s">
        <v>334</v>
      </c>
      <c r="D13" s="405">
        <v>0.70711022664769041</v>
      </c>
      <c r="E13" s="400">
        <v>4.3734897629721499E-2</v>
      </c>
      <c r="F13" s="399">
        <v>6.3046131519743503E-2</v>
      </c>
      <c r="G13" s="399">
        <v>0.66813780936568901</v>
      </c>
      <c r="H13" s="401">
        <v>0.22508116148492699</v>
      </c>
      <c r="I13" s="399">
        <v>0.106781029149465</v>
      </c>
      <c r="J13" s="399">
        <v>0.89321897085061597</v>
      </c>
      <c r="K13" s="405">
        <v>0.70738977872116593</v>
      </c>
      <c r="L13" s="399">
        <v>7.3964007334657994E-2</v>
      </c>
      <c r="M13" s="399">
        <v>0.22724329466032001</v>
      </c>
      <c r="N13" s="399">
        <v>0.60595974085436399</v>
      </c>
      <c r="O13" s="401">
        <v>9.2832957150737305E-2</v>
      </c>
      <c r="P13" s="399">
        <v>0.30120730199497803</v>
      </c>
      <c r="Q13" s="401">
        <v>0.69879269800510135</v>
      </c>
      <c r="R13" s="464">
        <v>0.70906723250688775</v>
      </c>
      <c r="S13" s="399">
        <v>3.9786224150058502E-2</v>
      </c>
      <c r="T13" s="399">
        <v>0.16739632987850001</v>
      </c>
      <c r="U13" s="399">
        <v>0.72001525201751504</v>
      </c>
      <c r="V13" s="401">
        <v>7.2802193953915795E-2</v>
      </c>
      <c r="W13" s="399">
        <v>0.20718255402855851</v>
      </c>
      <c r="X13" s="399">
        <v>0.79281744597143078</v>
      </c>
      <c r="Y13" s="405">
        <v>0.74166245089571481</v>
      </c>
      <c r="Z13" s="399">
        <v>0.109387297349201</v>
      </c>
      <c r="AA13" s="399">
        <v>5.1449507106455803E-3</v>
      </c>
      <c r="AB13" s="399">
        <v>0.38800109330981603</v>
      </c>
      <c r="AC13" s="399">
        <v>7.5590908993594099E-3</v>
      </c>
      <c r="AD13" s="399">
        <v>0.43268574591575198</v>
      </c>
      <c r="AE13" s="399">
        <v>8.1367169838716998E-3</v>
      </c>
      <c r="AF13" s="399">
        <v>6.99258634252172E-2</v>
      </c>
      <c r="AG13" s="401">
        <v>4.22323017800217E-3</v>
      </c>
      <c r="AH13" s="399">
        <v>0.49738839065901702</v>
      </c>
      <c r="AI13" s="401">
        <v>0.50261160934096916</v>
      </c>
    </row>
    <row r="14" spans="1:36" x14ac:dyDescent="0.2">
      <c r="A14" s="1124"/>
      <c r="B14" s="1064"/>
      <c r="C14" s="290" t="s">
        <v>335</v>
      </c>
      <c r="D14" s="464">
        <v>-0.41422045329531715</v>
      </c>
      <c r="E14" s="262">
        <v>0.11868220610765051</v>
      </c>
      <c r="F14" s="262">
        <v>7.8007190520882508E-2</v>
      </c>
      <c r="G14" s="262">
        <v>-5.0239706441065013E-2</v>
      </c>
      <c r="H14" s="175">
        <v>-0.14644969018766257</v>
      </c>
      <c r="I14" s="171">
        <v>0.19668939662853302</v>
      </c>
      <c r="J14" s="176">
        <v>-0.19668939662872759</v>
      </c>
      <c r="K14" s="269">
        <v>-0.41477955744236428</v>
      </c>
      <c r="L14" s="262">
        <v>0.24636086676227401</v>
      </c>
      <c r="M14" s="262">
        <v>0.13263964858780297</v>
      </c>
      <c r="N14" s="262">
        <v>-0.30068569690359498</v>
      </c>
      <c r="O14" s="175">
        <v>-7.8314818446732409E-2</v>
      </c>
      <c r="P14" s="176">
        <v>0.37900051535007695</v>
      </c>
      <c r="Q14" s="171">
        <v>-0.37900051535032742</v>
      </c>
      <c r="R14" s="270">
        <v>-0.41813446501377682</v>
      </c>
      <c r="S14" s="262">
        <v>0.32598485667475252</v>
      </c>
      <c r="T14" s="262">
        <v>0.17055103975255897</v>
      </c>
      <c r="U14" s="262">
        <v>-0.42835540002113104</v>
      </c>
      <c r="V14" s="175">
        <v>-6.818049640616293E-2</v>
      </c>
      <c r="W14" s="171">
        <v>0.4965358964273115</v>
      </c>
      <c r="X14" s="178">
        <v>-0.49653589642729395</v>
      </c>
      <c r="Y14" s="175">
        <v>-0.48332490179143323</v>
      </c>
      <c r="Z14" s="262">
        <v>0.25239510080713201</v>
      </c>
      <c r="AA14" s="262">
        <v>1.1853797285255221E-2</v>
      </c>
      <c r="AB14" s="262">
        <v>4.5440757574207957E-2</v>
      </c>
      <c r="AC14" s="262">
        <v>3.6715150297173893E-3</v>
      </c>
      <c r="AD14" s="262">
        <v>-0.24476866478147</v>
      </c>
      <c r="AE14" s="262">
        <v>3.2098885854148999E-3</v>
      </c>
      <c r="AF14" s="262">
        <v>-5.3067193599866599E-2</v>
      </c>
      <c r="AG14" s="175">
        <v>-1.28324653597435E-3</v>
      </c>
      <c r="AH14" s="171">
        <v>0.29783585838133997</v>
      </c>
      <c r="AI14" s="173">
        <v>-0.29783585838133658</v>
      </c>
    </row>
    <row r="15" spans="1:36" x14ac:dyDescent="0.2">
      <c r="A15" s="1084" t="s">
        <v>291</v>
      </c>
      <c r="B15" s="1059" t="s">
        <v>292</v>
      </c>
      <c r="C15" s="202" t="s">
        <v>287</v>
      </c>
      <c r="D15" s="403">
        <v>9.6233725721974278E-2</v>
      </c>
      <c r="E15" s="387">
        <v>0.22367295258617201</v>
      </c>
      <c r="F15" s="387">
        <v>0.16240200322290699</v>
      </c>
      <c r="G15" s="387">
        <v>0.55900775078518194</v>
      </c>
      <c r="H15" s="389">
        <v>5.4917293405748802E-2</v>
      </c>
      <c r="I15" s="387">
        <v>0.38607495580907902</v>
      </c>
      <c r="J15" s="387">
        <v>0.61392504419093075</v>
      </c>
      <c r="K15" s="403">
        <v>9.6281742475924123E-2</v>
      </c>
      <c r="L15" s="387">
        <v>0.39604932621355698</v>
      </c>
      <c r="M15" s="387">
        <v>0.34616152394787902</v>
      </c>
      <c r="N15" s="387">
        <v>0.24500964945825801</v>
      </c>
      <c r="O15" s="389">
        <v>1.27795003802906E-2</v>
      </c>
      <c r="P15" s="387">
        <v>0.74221085016143595</v>
      </c>
      <c r="Q15" s="387">
        <v>0.25778914983854861</v>
      </c>
      <c r="R15" s="403">
        <v>9.7284815076912806E-2</v>
      </c>
      <c r="S15" s="387">
        <v>0.43626337417244598</v>
      </c>
      <c r="T15" s="387">
        <v>0.313093654905297</v>
      </c>
      <c r="U15" s="387">
        <v>0.24468924438512499</v>
      </c>
      <c r="V15" s="389">
        <v>5.9537265371129404E-3</v>
      </c>
      <c r="W15" s="387">
        <v>0.74935702907774293</v>
      </c>
      <c r="X15" s="387">
        <v>0.25064297092223792</v>
      </c>
      <c r="Y15" s="403">
        <v>0.10312882098251416</v>
      </c>
      <c r="Z15" s="387">
        <v>0.44203726465446602</v>
      </c>
      <c r="AA15" s="387">
        <v>2.91458834505041E-2</v>
      </c>
      <c r="AB15" s="387">
        <v>0.41610144846267499</v>
      </c>
      <c r="AC15" s="387">
        <v>2.0584591010387999E-2</v>
      </c>
      <c r="AD15" s="387">
        <v>0.13392390331357701</v>
      </c>
      <c r="AE15" s="387">
        <v>1.7250288036391798E-2</v>
      </c>
      <c r="AF15" s="387">
        <v>7.9373835692803409E-3</v>
      </c>
      <c r="AG15" s="389">
        <v>2.92134097590131E-3</v>
      </c>
      <c r="AH15" s="387">
        <v>0.85813871311714096</v>
      </c>
      <c r="AI15" s="389">
        <v>0.14186128688285735</v>
      </c>
    </row>
    <row r="16" spans="1:36" x14ac:dyDescent="0.2">
      <c r="A16" s="1085"/>
      <c r="B16" s="1060"/>
      <c r="C16" s="216" t="s">
        <v>336</v>
      </c>
      <c r="D16" s="464">
        <v>8.0043494712662824E-2</v>
      </c>
      <c r="E16" s="394">
        <v>0.24139751242962099</v>
      </c>
      <c r="F16" s="394">
        <v>0.16995010583020201</v>
      </c>
      <c r="G16" s="394">
        <v>0.54797595116908404</v>
      </c>
      <c r="H16" s="396">
        <v>4.0676430571150599E-2</v>
      </c>
      <c r="I16" s="394">
        <v>0.41134761825982302</v>
      </c>
      <c r="J16" s="394">
        <v>0.5886523817402346</v>
      </c>
      <c r="K16" s="464">
        <v>8.0059486788360196E-2</v>
      </c>
      <c r="L16" s="394">
        <v>0.43684646518965098</v>
      </c>
      <c r="M16" s="394">
        <v>0.35307383970856698</v>
      </c>
      <c r="N16" s="394">
        <v>0.20436266188690499</v>
      </c>
      <c r="O16" s="396">
        <v>5.7170332148749701E-3</v>
      </c>
      <c r="P16" s="394">
        <v>0.78992030489821796</v>
      </c>
      <c r="Q16" s="394">
        <v>0.21007969510177996</v>
      </c>
      <c r="R16" s="464">
        <v>8.0401547976079832E-2</v>
      </c>
      <c r="S16" s="394">
        <v>0.49826741054210899</v>
      </c>
      <c r="T16" s="394">
        <v>0.32164330226325999</v>
      </c>
      <c r="U16" s="394">
        <v>0.179035510559827</v>
      </c>
      <c r="V16" s="396">
        <v>1.0537766348043499E-3</v>
      </c>
      <c r="W16" s="394">
        <v>0.81991071280536898</v>
      </c>
      <c r="X16" s="394">
        <v>0.18008928719463135</v>
      </c>
      <c r="Y16" s="464">
        <v>8.8984969389197199E-2</v>
      </c>
      <c r="Z16" s="394">
        <v>0.47114777550762799</v>
      </c>
      <c r="AA16" s="394">
        <v>3.0061133681969599E-2</v>
      </c>
      <c r="AB16" s="394">
        <v>0.40651936849058201</v>
      </c>
      <c r="AC16" s="394">
        <v>2.1464807123494599E-2</v>
      </c>
      <c r="AD16" s="394">
        <v>0.11681566023159901</v>
      </c>
      <c r="AE16" s="394">
        <v>1.5913124581462601E-2</v>
      </c>
      <c r="AF16" s="394">
        <v>5.51719577019473E-3</v>
      </c>
      <c r="AG16" s="396">
        <v>2.4198241173779898E-3</v>
      </c>
      <c r="AH16" s="394">
        <v>0.87766714399821</v>
      </c>
      <c r="AI16" s="396">
        <v>0.12233285600179374</v>
      </c>
    </row>
    <row r="17" spans="1:35" x14ac:dyDescent="0.2">
      <c r="A17" s="1085"/>
      <c r="B17" s="1060"/>
      <c r="C17" s="9" t="s">
        <v>337</v>
      </c>
      <c r="D17" s="405">
        <v>1.6190231009312796E-2</v>
      </c>
      <c r="E17" s="399">
        <v>0.13604383158741601</v>
      </c>
      <c r="F17" s="399">
        <v>0.12508465359462601</v>
      </c>
      <c r="G17" s="399">
        <v>0.61354828166068998</v>
      </c>
      <c r="H17" s="401">
        <v>0.125323233157277</v>
      </c>
      <c r="I17" s="399">
        <v>0.26112848518204201</v>
      </c>
      <c r="J17" s="399">
        <v>0.73887151481796698</v>
      </c>
      <c r="K17" s="405">
        <v>1.6222255687564659E-2</v>
      </c>
      <c r="L17" s="399">
        <v>0.19470876841663601</v>
      </c>
      <c r="M17" s="399">
        <v>0.31204811438402102</v>
      </c>
      <c r="N17" s="399">
        <v>0.44560918549873901</v>
      </c>
      <c r="O17" s="401">
        <v>4.7633931700606702E-2</v>
      </c>
      <c r="P17" s="399">
        <v>0.506756882800657</v>
      </c>
      <c r="Q17" s="394">
        <v>0.49324311719934572</v>
      </c>
      <c r="R17" s="405">
        <v>1.6883267100833224E-2</v>
      </c>
      <c r="S17" s="399">
        <v>0.14098755610289801</v>
      </c>
      <c r="T17" s="399">
        <v>0.27237849722143698</v>
      </c>
      <c r="U17" s="399">
        <v>0.55734566321909196</v>
      </c>
      <c r="V17" s="401">
        <v>2.92882834565742E-2</v>
      </c>
      <c r="W17" s="399">
        <v>0.41336605332433496</v>
      </c>
      <c r="X17" s="401">
        <v>0.58663394667566615</v>
      </c>
      <c r="Y17" s="401">
        <v>1.4143851593316969E-2</v>
      </c>
      <c r="Z17" s="399">
        <v>0.25889069385784902</v>
      </c>
      <c r="AA17" s="399">
        <v>4.89170913982135E-2</v>
      </c>
      <c r="AB17" s="399">
        <v>0.47638637773926901</v>
      </c>
      <c r="AC17" s="399">
        <v>5.3924378187171003E-2</v>
      </c>
      <c r="AD17" s="399">
        <v>0.24155911688383899</v>
      </c>
      <c r="AE17" s="399">
        <v>5.3639810611508403E-2</v>
      </c>
      <c r="AF17" s="399">
        <v>2.3163811519040699E-2</v>
      </c>
      <c r="AG17" s="401">
        <v>1.3782706235625299E-2</v>
      </c>
      <c r="AH17" s="399">
        <v>0.73527707159711797</v>
      </c>
      <c r="AI17" s="401">
        <v>0.2647229284028797</v>
      </c>
    </row>
    <row r="18" spans="1:35" x14ac:dyDescent="0.2">
      <c r="A18" s="1085"/>
      <c r="B18" s="1061"/>
      <c r="C18" s="203" t="s">
        <v>335</v>
      </c>
      <c r="D18" s="269">
        <v>6.3853263703350024E-2</v>
      </c>
      <c r="E18" s="171">
        <v>0.10535368084220498</v>
      </c>
      <c r="F18" s="171">
        <v>4.4865452235576003E-2</v>
      </c>
      <c r="G18" s="171">
        <v>-6.5572330491605935E-2</v>
      </c>
      <c r="H18" s="173">
        <v>-8.4646802586126405E-2</v>
      </c>
      <c r="I18" s="171">
        <v>0.15021913307778098</v>
      </c>
      <c r="J18" s="171">
        <v>-0.15021913307773233</v>
      </c>
      <c r="K18" s="815">
        <v>6.3837231100795533E-2</v>
      </c>
      <c r="L18" s="171">
        <v>0.24213769677301497</v>
      </c>
      <c r="M18" s="171">
        <v>4.1025725324545959E-2</v>
      </c>
      <c r="N18" s="171">
        <v>-0.24124652361183402</v>
      </c>
      <c r="O18" s="173">
        <v>-4.1916898485731734E-2</v>
      </c>
      <c r="P18" s="171">
        <v>0.28316342209756096</v>
      </c>
      <c r="Q18" s="176">
        <v>-0.28316342209756573</v>
      </c>
      <c r="R18" s="815">
        <v>6.3518280875246608E-2</v>
      </c>
      <c r="S18" s="171">
        <v>0.35727985443921095</v>
      </c>
      <c r="T18" s="171">
        <v>4.9264805041823012E-2</v>
      </c>
      <c r="U18" s="171">
        <v>-0.37831015265926493</v>
      </c>
      <c r="V18" s="173">
        <v>-2.823450682176985E-2</v>
      </c>
      <c r="W18" s="171">
        <v>0.40654465948103397</v>
      </c>
      <c r="X18" s="173">
        <v>-0.4065446594810348</v>
      </c>
      <c r="Y18" s="269">
        <v>7.4841117795880235E-2</v>
      </c>
      <c r="Z18" s="171">
        <v>0.21225708164977897</v>
      </c>
      <c r="AA18" s="171">
        <v>-1.8855957716243901E-2</v>
      </c>
      <c r="AB18" s="171">
        <v>-6.9867009248686995E-2</v>
      </c>
      <c r="AC18" s="171">
        <v>-3.2459571063676404E-2</v>
      </c>
      <c r="AD18" s="171">
        <v>-0.12474345665223999</v>
      </c>
      <c r="AE18" s="171">
        <v>-3.7726686030045802E-2</v>
      </c>
      <c r="AF18" s="171">
        <v>-1.7646615748845969E-2</v>
      </c>
      <c r="AG18" s="173">
        <v>-1.1362882118247309E-2</v>
      </c>
      <c r="AH18" s="171">
        <v>0.14239007240109197</v>
      </c>
      <c r="AI18" s="173">
        <v>-0.14239007240108595</v>
      </c>
    </row>
    <row r="19" spans="1:35" x14ac:dyDescent="0.2">
      <c r="A19" s="1085"/>
      <c r="B19" s="1059" t="s">
        <v>293</v>
      </c>
      <c r="C19" s="184" t="s">
        <v>287</v>
      </c>
      <c r="D19" s="463">
        <v>0.13850580374000587</v>
      </c>
      <c r="E19" s="387">
        <v>0.13185045462115799</v>
      </c>
      <c r="F19" s="387">
        <v>0.12242240236402099</v>
      </c>
      <c r="G19" s="387">
        <v>0.62641953516055404</v>
      </c>
      <c r="H19" s="389">
        <v>0.119307607854318</v>
      </c>
      <c r="I19" s="387">
        <v>0.25427285698517899</v>
      </c>
      <c r="J19" s="387">
        <v>0.74572714301487208</v>
      </c>
      <c r="K19" s="403">
        <v>0.13868040084508615</v>
      </c>
      <c r="L19" s="387">
        <v>0.24118705319352099</v>
      </c>
      <c r="M19" s="387">
        <v>0.321932799278912</v>
      </c>
      <c r="N19" s="387">
        <v>0.39670288126521802</v>
      </c>
      <c r="O19" s="389">
        <v>4.0177266262288902E-2</v>
      </c>
      <c r="P19" s="387">
        <v>0.56311985247243301</v>
      </c>
      <c r="Q19" s="387">
        <v>0.43688014752750692</v>
      </c>
      <c r="R19" s="403">
        <v>0.13950860987994829</v>
      </c>
      <c r="S19" s="387">
        <v>0.24706536821783801</v>
      </c>
      <c r="T19" s="399">
        <v>0.28779737929855098</v>
      </c>
      <c r="U19" s="399">
        <v>0.43893958830589203</v>
      </c>
      <c r="V19" s="401">
        <v>2.6197664177677001E-2</v>
      </c>
      <c r="W19" s="387">
        <v>0.53486274751638896</v>
      </c>
      <c r="X19" s="389">
        <v>0.46513725248356902</v>
      </c>
      <c r="Y19" s="403">
        <v>0.10270454821022769</v>
      </c>
      <c r="Z19" s="399">
        <v>0.27267073906917</v>
      </c>
      <c r="AA19" s="399">
        <v>3.0535262553856399E-2</v>
      </c>
      <c r="AB19" s="399">
        <v>0.42366041564276502</v>
      </c>
      <c r="AC19" s="399">
        <v>1.8661220975235E-2</v>
      </c>
      <c r="AD19" s="399">
        <v>0.26816783803990601</v>
      </c>
      <c r="AE19" s="399">
        <v>2.3907571393814199E-2</v>
      </c>
      <c r="AF19" s="399">
        <v>3.5501007248160202E-2</v>
      </c>
      <c r="AG19" s="401">
        <v>7.1532612202482001E-3</v>
      </c>
      <c r="AH19" s="387">
        <v>0.69633115471193507</v>
      </c>
      <c r="AI19" s="389">
        <v>0.3036688452880662</v>
      </c>
    </row>
    <row r="20" spans="1:35" x14ac:dyDescent="0.2">
      <c r="A20" s="1085"/>
      <c r="B20" s="1060"/>
      <c r="C20" s="9" t="s">
        <v>336</v>
      </c>
      <c r="D20" s="404">
        <v>7.7869440856770888E-2</v>
      </c>
      <c r="E20" s="394">
        <v>0.17636603844313101</v>
      </c>
      <c r="F20" s="394">
        <v>0.14979356514582301</v>
      </c>
      <c r="G20" s="394">
        <v>0.60769087176481296</v>
      </c>
      <c r="H20" s="396">
        <v>6.6149524646203606E-2</v>
      </c>
      <c r="I20" s="394">
        <v>0.32615960358895402</v>
      </c>
      <c r="J20" s="394">
        <v>0.67384039641101656</v>
      </c>
      <c r="K20" s="464">
        <v>7.7867838905421372E-2</v>
      </c>
      <c r="L20" s="394">
        <v>0.340150768458516</v>
      </c>
      <c r="M20" s="394">
        <v>0.370638361787265</v>
      </c>
      <c r="N20" s="394">
        <v>0.27782540998163702</v>
      </c>
      <c r="O20" s="396">
        <v>1.13854597725746E-2</v>
      </c>
      <c r="P20" s="394">
        <v>0.71078913024578094</v>
      </c>
      <c r="Q20" s="394">
        <v>0.28921086975421162</v>
      </c>
      <c r="R20" s="464">
        <v>7.7529335734644725E-2</v>
      </c>
      <c r="S20" s="394">
        <v>0.38985743269664302</v>
      </c>
      <c r="T20" s="394">
        <v>0.34879423829658701</v>
      </c>
      <c r="U20" s="394">
        <v>0.258911811397258</v>
      </c>
      <c r="V20" s="396">
        <v>2.4365176095138101E-3</v>
      </c>
      <c r="W20" s="394">
        <v>0.73865167099323004</v>
      </c>
      <c r="X20" s="396">
        <v>0.2613483290067718</v>
      </c>
      <c r="Y20" s="464">
        <v>5.777920484240285E-2</v>
      </c>
      <c r="Z20" s="394">
        <v>0.37297335661877801</v>
      </c>
      <c r="AA20" s="394">
        <v>4.6782843132622702E-2</v>
      </c>
      <c r="AB20" s="394">
        <v>0.438997374022156</v>
      </c>
      <c r="AC20" s="394">
        <v>2.78740606414884E-2</v>
      </c>
      <c r="AD20" s="394">
        <v>0.17059769611001699</v>
      </c>
      <c r="AE20" s="394">
        <v>2.5944111335619201E-2</v>
      </c>
      <c r="AF20" s="394">
        <v>1.7431573249045301E-2</v>
      </c>
      <c r="AG20" s="396">
        <v>7.3937647933343797E-3</v>
      </c>
      <c r="AH20" s="394">
        <v>0.81197073064093406</v>
      </c>
      <c r="AI20" s="396">
        <v>0.18802926935906228</v>
      </c>
    </row>
    <row r="21" spans="1:35" x14ac:dyDescent="0.2">
      <c r="A21" s="1085"/>
      <c r="B21" s="1060"/>
      <c r="C21" s="9" t="s">
        <v>337</v>
      </c>
      <c r="D21" s="405">
        <v>6.0636362883229232E-2</v>
      </c>
      <c r="E21" s="399">
        <v>7.4683377692327399E-2</v>
      </c>
      <c r="F21" s="399">
        <v>8.7272254167909596E-2</v>
      </c>
      <c r="G21" s="399">
        <v>0.65047095376925601</v>
      </c>
      <c r="H21" s="401">
        <v>0.18757341437053701</v>
      </c>
      <c r="I21" s="399">
        <v>0.16195563186023698</v>
      </c>
      <c r="J21" s="399">
        <v>0.83804436813979299</v>
      </c>
      <c r="K21" s="405">
        <v>6.0812561939663543E-2</v>
      </c>
      <c r="L21" s="399">
        <v>0.114468322853233</v>
      </c>
      <c r="M21" s="399">
        <v>0.25956744622966199</v>
      </c>
      <c r="N21" s="399">
        <v>0.54892030950940296</v>
      </c>
      <c r="O21" s="401">
        <v>7.7043921407682195E-2</v>
      </c>
      <c r="P21" s="399">
        <v>0.37403576908289499</v>
      </c>
      <c r="Q21" s="399">
        <v>0.6259642309170852</v>
      </c>
      <c r="R21" s="405">
        <v>6.1979274145302819E-2</v>
      </c>
      <c r="S21" s="399">
        <v>6.84480149189714E-2</v>
      </c>
      <c r="T21" s="399">
        <v>0.211496938139318</v>
      </c>
      <c r="U21" s="399">
        <v>0.66413477088890005</v>
      </c>
      <c r="V21" s="401">
        <v>5.5920276052811399E-2</v>
      </c>
      <c r="W21" s="399">
        <v>0.27994495305828937</v>
      </c>
      <c r="X21" s="401">
        <v>0.72005504694171141</v>
      </c>
      <c r="Y21" s="464">
        <v>4.4925343367825096E-2</v>
      </c>
      <c r="Z21" s="819">
        <v>0.14366993348425999</v>
      </c>
      <c r="AA21" s="820">
        <v>1.8840388582848099E-2</v>
      </c>
      <c r="AB21" s="820">
        <v>0.40393530742028899</v>
      </c>
      <c r="AC21" s="820">
        <v>2.39116015256601E-2</v>
      </c>
      <c r="AD21" s="820">
        <v>0.39365436289319899</v>
      </c>
      <c r="AE21" s="820">
        <v>2.71750961089328E-2</v>
      </c>
      <c r="AF21" s="820">
        <v>5.8740396202254401E-2</v>
      </c>
      <c r="AG21" s="821">
        <v>1.18501316519501E-2</v>
      </c>
      <c r="AH21" s="399">
        <v>0.54760524090454898</v>
      </c>
      <c r="AI21" s="401">
        <v>0.4523947590954534</v>
      </c>
    </row>
    <row r="22" spans="1:35" x14ac:dyDescent="0.2">
      <c r="A22" s="1085"/>
      <c r="B22" s="1061"/>
      <c r="C22" s="203" t="s">
        <v>335</v>
      </c>
      <c r="D22" s="815">
        <v>1.7233077973541656E-2</v>
      </c>
      <c r="E22" s="262">
        <v>0.10168266075080361</v>
      </c>
      <c r="F22" s="262">
        <v>6.2521310977913414E-2</v>
      </c>
      <c r="G22" s="262">
        <v>-4.2780082004443054E-2</v>
      </c>
      <c r="H22" s="175">
        <v>-0.12142388972433341</v>
      </c>
      <c r="I22" s="171">
        <v>0.16420397172871704</v>
      </c>
      <c r="J22" s="171">
        <v>-0.16420397172877646</v>
      </c>
      <c r="K22" s="269">
        <v>1.7055276965757829E-2</v>
      </c>
      <c r="L22" s="262">
        <v>0.225682445605283</v>
      </c>
      <c r="M22" s="262">
        <v>0.11107091555760301</v>
      </c>
      <c r="N22" s="262">
        <v>-0.27109489952776594</v>
      </c>
      <c r="O22" s="175">
        <v>-6.5658461635107593E-2</v>
      </c>
      <c r="P22" s="171">
        <v>0.33675336116288601</v>
      </c>
      <c r="Q22" s="171">
        <v>-0.33675336116287352</v>
      </c>
      <c r="R22" s="815">
        <v>1.5550061589341906E-2</v>
      </c>
      <c r="S22" s="262">
        <v>0.32140941777767162</v>
      </c>
      <c r="T22" s="262">
        <v>0.13729730015726901</v>
      </c>
      <c r="U22" s="262">
        <v>-0.40522295949164205</v>
      </c>
      <c r="V22" s="175">
        <v>-5.3483758443297585E-2</v>
      </c>
      <c r="W22" s="262">
        <v>0.45870671793494067</v>
      </c>
      <c r="X22" s="173">
        <v>-0.45870671793493967</v>
      </c>
      <c r="Y22" s="822">
        <v>1.2853861474577753E-2</v>
      </c>
      <c r="Z22" s="262">
        <v>0.22930342313451801</v>
      </c>
      <c r="AA22" s="262">
        <v>2.7942454549774603E-2</v>
      </c>
      <c r="AB22" s="262">
        <v>3.5062066601867004E-2</v>
      </c>
      <c r="AC22" s="262">
        <v>3.9624591158282998E-3</v>
      </c>
      <c r="AD22" s="262">
        <v>-0.22305666678318201</v>
      </c>
      <c r="AE22" s="262">
        <v>-1.2309847733135981E-3</v>
      </c>
      <c r="AF22" s="262">
        <v>-4.1308822953209104E-2</v>
      </c>
      <c r="AG22" s="175">
        <v>-4.45636685861572E-3</v>
      </c>
      <c r="AH22" s="171">
        <v>0.26436548973638502</v>
      </c>
      <c r="AI22" s="173">
        <v>-0.26436548973639112</v>
      </c>
    </row>
    <row r="23" spans="1:35" x14ac:dyDescent="0.2">
      <c r="A23" s="1085"/>
      <c r="B23" s="1059" t="s">
        <v>300</v>
      </c>
      <c r="C23" s="202" t="s">
        <v>287</v>
      </c>
      <c r="D23" s="464">
        <v>0.23853207243591615</v>
      </c>
      <c r="E23" s="387">
        <v>7.3396259711023995E-2</v>
      </c>
      <c r="F23" s="387">
        <v>8.8932123991731005E-2</v>
      </c>
      <c r="G23" s="387">
        <v>0.66432650471191501</v>
      </c>
      <c r="H23" s="389">
        <v>0.17334511158536101</v>
      </c>
      <c r="I23" s="387">
        <v>0.16232838370275499</v>
      </c>
      <c r="J23" s="387">
        <v>0.83767161629727604</v>
      </c>
      <c r="K23" s="403">
        <v>0.23835732430142273</v>
      </c>
      <c r="L23" s="387">
        <v>0.138674323303211</v>
      </c>
      <c r="M23" s="387">
        <v>0.27554580619090102</v>
      </c>
      <c r="N23" s="387">
        <v>0.520435921827476</v>
      </c>
      <c r="O23" s="389">
        <v>6.5343948678327199E-2</v>
      </c>
      <c r="P23" s="387">
        <v>0.41422012949411202</v>
      </c>
      <c r="Q23" s="387">
        <v>0.58577987050580316</v>
      </c>
      <c r="R23" s="403">
        <v>0.2385936161495851</v>
      </c>
      <c r="S23" s="387">
        <v>0.12681401234697101</v>
      </c>
      <c r="T23" s="387">
        <v>0.23096953749167701</v>
      </c>
      <c r="U23" s="387">
        <v>0.59383282505615698</v>
      </c>
      <c r="V23" s="389">
        <v>4.83836251051852E-2</v>
      </c>
      <c r="W23" s="387">
        <v>0.35778354983864802</v>
      </c>
      <c r="X23" s="387">
        <v>0.64221645016134221</v>
      </c>
      <c r="Y23" s="403">
        <v>0.16963975822386232</v>
      </c>
      <c r="Z23" s="387">
        <v>0.178827325828505</v>
      </c>
      <c r="AA23" s="387">
        <v>1.22020102622915E-2</v>
      </c>
      <c r="AB23" s="387">
        <v>0.40980780508617698</v>
      </c>
      <c r="AC23" s="387">
        <v>1.27714767412456E-2</v>
      </c>
      <c r="AD23" s="387">
        <v>0.35766023597263902</v>
      </c>
      <c r="AE23" s="387">
        <v>1.4790806009528401E-2</v>
      </c>
      <c r="AF23" s="387">
        <v>5.3704633112678098E-2</v>
      </c>
      <c r="AG23" s="389">
        <v>6.6183407441945102E-3</v>
      </c>
      <c r="AH23" s="387">
        <v>0.588635130914682</v>
      </c>
      <c r="AI23" s="389">
        <v>0.41136486908531711</v>
      </c>
    </row>
    <row r="24" spans="1:35" x14ac:dyDescent="0.2">
      <c r="A24" s="1085"/>
      <c r="B24" s="1060"/>
      <c r="C24" s="9" t="s">
        <v>336</v>
      </c>
      <c r="D24" s="404">
        <v>7.4501711815415428E-2</v>
      </c>
      <c r="E24" s="394">
        <v>0.12718322571577101</v>
      </c>
      <c r="F24" s="394">
        <v>0.133715322738511</v>
      </c>
      <c r="G24" s="394">
        <v>0.64972483191187203</v>
      </c>
      <c r="H24" s="396">
        <v>8.9376619633844703E-2</v>
      </c>
      <c r="I24" s="394">
        <v>0.26089854845428201</v>
      </c>
      <c r="J24" s="394">
        <v>0.73910145154571671</v>
      </c>
      <c r="K24" s="464">
        <v>7.4337869631884754E-2</v>
      </c>
      <c r="L24" s="394">
        <v>0.271304536041586</v>
      </c>
      <c r="M24" s="394">
        <v>0.36864463068603198</v>
      </c>
      <c r="N24" s="394">
        <v>0.34370528434569397</v>
      </c>
      <c r="O24" s="396">
        <v>1.63455489267159E-2</v>
      </c>
      <c r="P24" s="394">
        <v>0.63994916672761804</v>
      </c>
      <c r="Q24" s="394">
        <v>0.36005083327240989</v>
      </c>
      <c r="R24" s="464">
        <v>7.514883936052498E-2</v>
      </c>
      <c r="S24" s="394">
        <v>0.306629451060281</v>
      </c>
      <c r="T24" s="394">
        <v>0.351647157408359</v>
      </c>
      <c r="U24" s="394">
        <v>0.33591036488201198</v>
      </c>
      <c r="V24" s="396">
        <v>5.8130266493564503E-3</v>
      </c>
      <c r="W24" s="394">
        <v>0.65827660846864</v>
      </c>
      <c r="X24" s="394">
        <v>0.34172339153136844</v>
      </c>
      <c r="Y24" s="464">
        <v>5.4790324374575726E-2</v>
      </c>
      <c r="Z24" s="394">
        <v>0.29251757530950301</v>
      </c>
      <c r="AA24" s="394">
        <v>1.9496157088143E-2</v>
      </c>
      <c r="AB24" s="394">
        <v>0.45891405287620102</v>
      </c>
      <c r="AC24" s="394">
        <v>2.02871890825485E-2</v>
      </c>
      <c r="AD24" s="394">
        <v>0.227494021397917</v>
      </c>
      <c r="AE24" s="394">
        <v>2.04589516694079E-2</v>
      </c>
      <c r="AF24" s="394">
        <v>2.1074350416372799E-2</v>
      </c>
      <c r="AG24" s="396">
        <v>6.3609156249226396E-3</v>
      </c>
      <c r="AH24" s="394">
        <v>0.75143162818570408</v>
      </c>
      <c r="AI24" s="396">
        <v>0.24856837181428978</v>
      </c>
    </row>
    <row r="25" spans="1:35" x14ac:dyDescent="0.2">
      <c r="A25" s="1085"/>
      <c r="B25" s="1060"/>
      <c r="C25" s="9" t="s">
        <v>337</v>
      </c>
      <c r="D25" s="464">
        <v>0.1640303606205028</v>
      </c>
      <c r="E25" s="399">
        <v>4.8966507648336002E-2</v>
      </c>
      <c r="F25" s="399">
        <v>6.8591834824621001E-2</v>
      </c>
      <c r="G25" s="399">
        <v>0.67095850634168497</v>
      </c>
      <c r="H25" s="401">
        <v>0.211483151185344</v>
      </c>
      <c r="I25" s="399">
        <v>0.117558342472957</v>
      </c>
      <c r="J25" s="399">
        <v>0.88244165752702897</v>
      </c>
      <c r="K25" s="405">
        <v>0.16401945466953555</v>
      </c>
      <c r="L25" s="399">
        <v>7.8562871989972E-2</v>
      </c>
      <c r="M25" s="399">
        <v>0.233351005018442</v>
      </c>
      <c r="N25" s="399">
        <v>0.60053482909155997</v>
      </c>
      <c r="O25" s="401">
        <v>8.7551293899936503E-2</v>
      </c>
      <c r="P25" s="399">
        <v>0.311913877008414</v>
      </c>
      <c r="Q25" s="399">
        <v>0.68808612299149652</v>
      </c>
      <c r="R25" s="405">
        <v>0.16344477678905645</v>
      </c>
      <c r="S25" s="399">
        <v>4.41382500260495E-2</v>
      </c>
      <c r="T25" s="399">
        <v>0.17548423382099099</v>
      </c>
      <c r="U25" s="399">
        <v>0.71242072922706301</v>
      </c>
      <c r="V25" s="401">
        <v>6.7956786925873897E-2</v>
      </c>
      <c r="W25" s="399">
        <v>0.21962248384704047</v>
      </c>
      <c r="X25" s="399">
        <v>0.78037751615293693</v>
      </c>
      <c r="Y25" s="405">
        <v>0.11484943384928525</v>
      </c>
      <c r="Z25" s="399">
        <v>0.124590004506881</v>
      </c>
      <c r="AA25" s="399">
        <v>1.18979301581069E-2</v>
      </c>
      <c r="AB25" s="399">
        <v>0.386381070142368</v>
      </c>
      <c r="AC25" s="399">
        <v>1.4756450466004101E-2</v>
      </c>
      <c r="AD25" s="399">
        <v>0.41975761756286101</v>
      </c>
      <c r="AE25" s="399">
        <v>1.7012830253858899E-2</v>
      </c>
      <c r="AF25" s="399">
        <v>6.92713077878961E-2</v>
      </c>
      <c r="AG25" s="401">
        <v>8.2019839221586892E-3</v>
      </c>
      <c r="AH25" s="399">
        <v>0.51097107464924896</v>
      </c>
      <c r="AI25" s="401">
        <v>0.48902892535075709</v>
      </c>
    </row>
    <row r="26" spans="1:35" x14ac:dyDescent="0.2">
      <c r="A26" s="1085"/>
      <c r="B26" s="1061"/>
      <c r="C26" s="203" t="s">
        <v>335</v>
      </c>
      <c r="D26" s="270">
        <v>-8.9528648805087374E-2</v>
      </c>
      <c r="E26" s="171">
        <v>7.8216718067435007E-2</v>
      </c>
      <c r="F26" s="171">
        <v>6.5123487913889999E-2</v>
      </c>
      <c r="G26" s="171">
        <v>-2.1233674429812943E-2</v>
      </c>
      <c r="H26" s="173">
        <v>-0.12210653155149929</v>
      </c>
      <c r="I26" s="171">
        <v>0.14334020598132502</v>
      </c>
      <c r="J26" s="171">
        <v>-0.14334020598131225</v>
      </c>
      <c r="K26" s="815">
        <v>-8.9681585037650793E-2</v>
      </c>
      <c r="L26" s="171">
        <v>0.192741664051614</v>
      </c>
      <c r="M26" s="171">
        <v>0.13529362566758998</v>
      </c>
      <c r="N26" s="171">
        <v>-0.256829544745866</v>
      </c>
      <c r="O26" s="173">
        <v>-7.1205744973220603E-2</v>
      </c>
      <c r="P26" s="171">
        <v>0.32803528971920398</v>
      </c>
      <c r="Q26" s="171">
        <v>-0.32803528971908658</v>
      </c>
      <c r="R26" s="815">
        <v>-8.8295937428531465E-2</v>
      </c>
      <c r="S26" s="171">
        <v>0.26249120103423151</v>
      </c>
      <c r="T26" s="171">
        <v>0.17616292358736801</v>
      </c>
      <c r="U26" s="171">
        <v>-0.37651036434505103</v>
      </c>
      <c r="V26" s="173">
        <v>-6.2143760276517447E-2</v>
      </c>
      <c r="W26" s="171">
        <v>0.43865412462159953</v>
      </c>
      <c r="X26" s="171">
        <v>-0.4386541246215685</v>
      </c>
      <c r="Y26" s="815">
        <v>-6.0059109474709528E-2</v>
      </c>
      <c r="Z26" s="171">
        <v>0.16792757080262199</v>
      </c>
      <c r="AA26" s="171">
        <v>7.5982269300360998E-3</v>
      </c>
      <c r="AB26" s="171">
        <v>7.2532982733833018E-2</v>
      </c>
      <c r="AC26" s="171">
        <v>5.5307386165443992E-3</v>
      </c>
      <c r="AD26" s="171">
        <v>-0.19226359616494401</v>
      </c>
      <c r="AE26" s="171">
        <v>3.4461214155490014E-3</v>
      </c>
      <c r="AF26" s="171">
        <v>-4.8196957371523297E-2</v>
      </c>
      <c r="AG26" s="173">
        <v>-1.8410682972360495E-3</v>
      </c>
      <c r="AH26" s="171">
        <v>0.24046055353645501</v>
      </c>
      <c r="AI26" s="173">
        <v>-0.24046055353646731</v>
      </c>
    </row>
    <row r="27" spans="1:35" x14ac:dyDescent="0.2">
      <c r="A27" s="1085"/>
      <c r="B27" s="1059" t="s">
        <v>294</v>
      </c>
      <c r="C27" s="202" t="s">
        <v>287</v>
      </c>
      <c r="D27" s="403">
        <v>0.23678766684725772</v>
      </c>
      <c r="E27" s="387">
        <v>4.5512040621643303E-2</v>
      </c>
      <c r="F27" s="387">
        <v>6.5385954141203503E-2</v>
      </c>
      <c r="G27" s="387">
        <v>0.67362151542479598</v>
      </c>
      <c r="H27" s="389">
        <v>0.21548048981236601</v>
      </c>
      <c r="I27" s="387">
        <v>0.11089799476284681</v>
      </c>
      <c r="J27" s="387">
        <v>0.88910200523716199</v>
      </c>
      <c r="K27" s="403">
        <v>0.23675838313752443</v>
      </c>
      <c r="L27" s="387">
        <v>8.9926785479559998E-2</v>
      </c>
      <c r="M27" s="387">
        <v>0.24030441765121599</v>
      </c>
      <c r="N27" s="387">
        <v>0.584898329296759</v>
      </c>
      <c r="O27" s="389">
        <v>8.4870467572505701E-2</v>
      </c>
      <c r="P27" s="387">
        <v>0.33023120313077597</v>
      </c>
      <c r="Q27" s="387">
        <v>0.66976879686926472</v>
      </c>
      <c r="R27" s="403">
        <v>0.23550225334277169</v>
      </c>
      <c r="S27" s="387">
        <v>6.7641603098626199E-2</v>
      </c>
      <c r="T27" s="387">
        <v>0.18796772399624501</v>
      </c>
      <c r="U27" s="387">
        <v>0.67896982131512296</v>
      </c>
      <c r="V27" s="401">
        <v>6.5420851589973794E-2</v>
      </c>
      <c r="W27" s="387">
        <v>0.25560932709487122</v>
      </c>
      <c r="X27" s="387">
        <v>0.74439067290509675</v>
      </c>
      <c r="Y27" s="405">
        <v>0.22327869037908238</v>
      </c>
      <c r="Z27" s="399">
        <v>0.13109844078039501</v>
      </c>
      <c r="AA27" s="399">
        <v>9.7582440404125996E-3</v>
      </c>
      <c r="AB27" s="399">
        <v>0.398452834488842</v>
      </c>
      <c r="AC27" s="399">
        <v>1.2979392798764301E-2</v>
      </c>
      <c r="AD27" s="399">
        <v>0.41111584527337902</v>
      </c>
      <c r="AE27" s="399">
        <v>1.32542389538449E-2</v>
      </c>
      <c r="AF27" s="399">
        <v>5.93328794573992E-2</v>
      </c>
      <c r="AG27" s="401">
        <v>6.4646841674680803E-3</v>
      </c>
      <c r="AH27" s="387">
        <v>0.52955127526923707</v>
      </c>
      <c r="AI27" s="389">
        <v>0.4704487247307782</v>
      </c>
    </row>
    <row r="28" spans="1:35" x14ac:dyDescent="0.2">
      <c r="A28" s="1085"/>
      <c r="B28" s="1060"/>
      <c r="C28" s="9" t="s">
        <v>336</v>
      </c>
      <c r="D28" s="464">
        <v>4.0696591890677057E-2</v>
      </c>
      <c r="E28" s="394">
        <v>8.9703501087663798E-2</v>
      </c>
      <c r="F28" s="394">
        <v>0.105542276684119</v>
      </c>
      <c r="G28" s="394">
        <v>0.68457474408400598</v>
      </c>
      <c r="H28" s="396">
        <v>0.12017947814419599</v>
      </c>
      <c r="I28" s="394">
        <v>0.19524577777178281</v>
      </c>
      <c r="J28" s="394">
        <v>0.80475422222820203</v>
      </c>
      <c r="K28" s="464">
        <v>4.0587582002065754E-2</v>
      </c>
      <c r="L28" s="394">
        <v>0.21351975179506799</v>
      </c>
      <c r="M28" s="394">
        <v>0.350616732508155</v>
      </c>
      <c r="N28" s="394">
        <v>0.41273811794229998</v>
      </c>
      <c r="O28" s="396">
        <v>2.3125397754494102E-2</v>
      </c>
      <c r="P28" s="394">
        <v>0.56413648430322305</v>
      </c>
      <c r="Q28" s="394">
        <v>0.4358635156967941</v>
      </c>
      <c r="R28" s="464">
        <v>3.9285712154911355E-2</v>
      </c>
      <c r="S28" s="394">
        <v>0.24280646755947599</v>
      </c>
      <c r="T28" s="394">
        <v>0.34112806565202097</v>
      </c>
      <c r="U28" s="394">
        <v>0.40773895711177899</v>
      </c>
      <c r="V28" s="396">
        <v>8.3265096767264797E-3</v>
      </c>
      <c r="W28" s="394">
        <v>0.58393453321149691</v>
      </c>
      <c r="X28" s="394">
        <v>0.41606546678850548</v>
      </c>
      <c r="Y28" s="464">
        <v>3.5858430942063278E-2</v>
      </c>
      <c r="Z28" s="394">
        <v>0.25027540486315902</v>
      </c>
      <c r="AA28" s="394">
        <v>2.63340476469049E-2</v>
      </c>
      <c r="AB28" s="394">
        <v>0.449935182894108</v>
      </c>
      <c r="AC28" s="394">
        <v>3.08659818577929E-2</v>
      </c>
      <c r="AD28" s="394">
        <v>0.27372052682218301</v>
      </c>
      <c r="AE28" s="394">
        <v>2.7450282669890799E-2</v>
      </c>
      <c r="AF28" s="394">
        <v>2.6068885420550698E-2</v>
      </c>
      <c r="AG28" s="396">
        <v>1.00266054923997E-2</v>
      </c>
      <c r="AH28" s="394">
        <v>0.70021058775726708</v>
      </c>
      <c r="AI28" s="396">
        <v>0.2997894122427337</v>
      </c>
    </row>
    <row r="29" spans="1:35" x14ac:dyDescent="0.2">
      <c r="A29" s="1085"/>
      <c r="B29" s="1060"/>
      <c r="C29" s="9" t="s">
        <v>337</v>
      </c>
      <c r="D29" s="405">
        <v>0.19609107495657918</v>
      </c>
      <c r="E29" s="399">
        <v>3.6340578677049498E-2</v>
      </c>
      <c r="F29" s="399">
        <v>5.70519416384856E-2</v>
      </c>
      <c r="G29" s="399">
        <v>0.671348290716684</v>
      </c>
      <c r="H29" s="401">
        <v>0.235259188967778</v>
      </c>
      <c r="I29" s="394">
        <v>9.3392520315535105E-2</v>
      </c>
      <c r="J29" s="394">
        <v>0.90660747968446198</v>
      </c>
      <c r="K29" s="405">
        <v>0.19617080113545898</v>
      </c>
      <c r="L29" s="399">
        <v>6.4355499507466593E-2</v>
      </c>
      <c r="M29" s="399">
        <v>0.217480887853818</v>
      </c>
      <c r="N29" s="399">
        <v>0.62051813945910494</v>
      </c>
      <c r="O29" s="401">
        <v>9.7645473179640396E-2</v>
      </c>
      <c r="P29" s="399">
        <v>0.28183638736128458</v>
      </c>
      <c r="Q29" s="399">
        <v>0.7181636126387454</v>
      </c>
      <c r="R29" s="405">
        <v>0.19621654118786017</v>
      </c>
      <c r="S29" s="399">
        <v>3.2570775719837103E-2</v>
      </c>
      <c r="T29" s="399">
        <v>0.157302556526625</v>
      </c>
      <c r="U29" s="399">
        <v>0.73327460925052401</v>
      </c>
      <c r="V29" s="401">
        <v>7.6852058503007997E-2</v>
      </c>
      <c r="W29" s="399">
        <v>0.18987333224646211</v>
      </c>
      <c r="X29" s="399">
        <v>0.81012666775353204</v>
      </c>
      <c r="Y29" s="464">
        <v>0.18742025943701898</v>
      </c>
      <c r="Z29" s="400">
        <v>0.108296749280854</v>
      </c>
      <c r="AA29" s="399">
        <v>9.02982306976223E-3</v>
      </c>
      <c r="AB29" s="399">
        <v>0.38860290556135602</v>
      </c>
      <c r="AC29" s="399">
        <v>1.3445134680668E-2</v>
      </c>
      <c r="AD29" s="399">
        <v>0.43740318770499897</v>
      </c>
      <c r="AE29" s="399">
        <v>1.42259926306258E-2</v>
      </c>
      <c r="AF29" s="399">
        <v>6.5697157452800498E-2</v>
      </c>
      <c r="AG29" s="401">
        <v>7.27096023976391E-3</v>
      </c>
      <c r="AH29" s="394">
        <v>0.49689965484220999</v>
      </c>
      <c r="AI29" s="396">
        <v>0.50310034515779944</v>
      </c>
    </row>
    <row r="30" spans="1:35" x14ac:dyDescent="0.2">
      <c r="A30" s="1085"/>
      <c r="B30" s="1061"/>
      <c r="C30" s="203" t="s">
        <v>335</v>
      </c>
      <c r="D30" s="815">
        <v>-0.15539448306590212</v>
      </c>
      <c r="E30" s="171">
        <v>5.33629224106143E-2</v>
      </c>
      <c r="F30" s="171">
        <v>4.8490335045633402E-2</v>
      </c>
      <c r="G30" s="171">
        <v>1.3226453367321978E-2</v>
      </c>
      <c r="H30" s="173">
        <v>-0.11507971082358201</v>
      </c>
      <c r="I30" s="176">
        <v>0.10185325745624771</v>
      </c>
      <c r="J30" s="176">
        <v>-0.10185325745626003</v>
      </c>
      <c r="K30" s="269">
        <v>-0.15558321913339324</v>
      </c>
      <c r="L30" s="262">
        <v>0.14916425228760138</v>
      </c>
      <c r="M30" s="262">
        <v>0.133135844654337</v>
      </c>
      <c r="N30" s="262">
        <v>-0.20778002151680497</v>
      </c>
      <c r="O30" s="175">
        <v>-7.4520075425146298E-2</v>
      </c>
      <c r="P30" s="171">
        <v>0.28230009694193836</v>
      </c>
      <c r="Q30" s="171">
        <v>-0.28230009694195124</v>
      </c>
      <c r="R30" s="815">
        <v>-0.1569308290329488</v>
      </c>
      <c r="S30" s="262">
        <v>0.21023569183963889</v>
      </c>
      <c r="T30" s="262">
        <v>0.18382550912539597</v>
      </c>
      <c r="U30" s="262">
        <v>-0.32553565213874502</v>
      </c>
      <c r="V30" s="175">
        <v>-6.8525548826281521E-2</v>
      </c>
      <c r="W30" s="262">
        <v>0.39406120096503483</v>
      </c>
      <c r="X30" s="274">
        <v>-0.39406120096502656</v>
      </c>
      <c r="Y30" s="822">
        <v>-0.1515618284949557</v>
      </c>
      <c r="Z30" s="262">
        <v>0.14197865558230502</v>
      </c>
      <c r="AA30" s="262">
        <v>1.730422457714267E-2</v>
      </c>
      <c r="AB30" s="262">
        <v>6.1332277332751983E-2</v>
      </c>
      <c r="AC30" s="262">
        <v>1.7420847177124901E-2</v>
      </c>
      <c r="AD30" s="262">
        <v>-0.16368266088281597</v>
      </c>
      <c r="AE30" s="262">
        <v>1.3224290039264999E-2</v>
      </c>
      <c r="AF30" s="262">
        <v>-3.9628272032249799E-2</v>
      </c>
      <c r="AG30" s="175">
        <v>2.75564525263579E-3</v>
      </c>
      <c r="AH30" s="176">
        <v>0.203310932915057</v>
      </c>
      <c r="AI30" s="178">
        <v>-0.20331093291506577</v>
      </c>
    </row>
    <row r="31" spans="1:35" x14ac:dyDescent="0.2">
      <c r="A31" s="1085"/>
      <c r="B31" s="1059" t="s">
        <v>295</v>
      </c>
      <c r="C31" s="202" t="s">
        <v>287</v>
      </c>
      <c r="D31" s="403">
        <v>0.16007076129963815</v>
      </c>
      <c r="E31" s="387">
        <v>3.63125199424E-2</v>
      </c>
      <c r="F31" s="387">
        <v>5.7557065113428903E-2</v>
      </c>
      <c r="G31" s="387">
        <v>0.67105963110612499</v>
      </c>
      <c r="H31" s="389">
        <v>0.235070783838009</v>
      </c>
      <c r="I31" s="387">
        <v>9.3869585055828902E-2</v>
      </c>
      <c r="J31" s="387">
        <v>0.90613041494413404</v>
      </c>
      <c r="K31" s="403">
        <v>0.15996810338448164</v>
      </c>
      <c r="L31" s="387">
        <v>7.0772045235986306E-2</v>
      </c>
      <c r="M31" s="387">
        <v>0.224487898103715</v>
      </c>
      <c r="N31" s="387">
        <v>0.60739866359221895</v>
      </c>
      <c r="O31" s="389">
        <v>9.7341393068040794E-2</v>
      </c>
      <c r="P31" s="387">
        <v>0.29525994333970129</v>
      </c>
      <c r="Q31" s="387">
        <v>0.70474005666025974</v>
      </c>
      <c r="R31" s="403">
        <v>0.1598569779135191</v>
      </c>
      <c r="S31" s="387">
        <v>4.3684121805948002E-2</v>
      </c>
      <c r="T31" s="387">
        <v>0.162171940524311</v>
      </c>
      <c r="U31" s="387">
        <v>0.71740857722398599</v>
      </c>
      <c r="V31" s="389">
        <v>7.6735360445753895E-2</v>
      </c>
      <c r="W31" s="387">
        <v>0.20585606233025899</v>
      </c>
      <c r="X31" s="387">
        <v>0.7941439376697399</v>
      </c>
      <c r="Y31" s="403">
        <v>0.19520469782561353</v>
      </c>
      <c r="Z31" s="387">
        <v>0.111676156427075</v>
      </c>
      <c r="AA31" s="387">
        <v>9.3794940343427408E-3</v>
      </c>
      <c r="AB31" s="387">
        <v>0.39013753971240001</v>
      </c>
      <c r="AC31" s="387">
        <v>1.5093263607149399E-2</v>
      </c>
      <c r="AD31" s="387">
        <v>0.42762542232437301</v>
      </c>
      <c r="AE31" s="387">
        <v>1.59994936690258E-2</v>
      </c>
      <c r="AF31" s="387">
        <v>7.0560881536141998E-2</v>
      </c>
      <c r="AG31" s="389">
        <v>8.9991040651740805E-3</v>
      </c>
      <c r="AH31" s="387">
        <v>0.50181369613947502</v>
      </c>
      <c r="AI31" s="389">
        <v>0.49818630386051499</v>
      </c>
    </row>
    <row r="32" spans="1:35" x14ac:dyDescent="0.2">
      <c r="A32" s="1085"/>
      <c r="B32" s="1060"/>
      <c r="C32" s="9" t="s">
        <v>336</v>
      </c>
      <c r="D32" s="464">
        <v>1.4248979375520467E-2</v>
      </c>
      <c r="E32" s="394">
        <v>7.2752889976092999E-2</v>
      </c>
      <c r="F32" s="394">
        <v>8.9689589914491205E-2</v>
      </c>
      <c r="G32" s="394">
        <v>0.68341453094388704</v>
      </c>
      <c r="H32" s="396">
        <v>0.15414298916552099</v>
      </c>
      <c r="I32" s="394">
        <v>0.16244247989058419</v>
      </c>
      <c r="J32" s="394">
        <v>0.83755752010940809</v>
      </c>
      <c r="K32" s="464">
        <v>1.421618542620264E-2</v>
      </c>
      <c r="L32" s="394">
        <v>0.17377868431087401</v>
      </c>
      <c r="M32" s="394">
        <v>0.332976350310066</v>
      </c>
      <c r="N32" s="394">
        <v>0.45670514594733003</v>
      </c>
      <c r="O32" s="396">
        <v>3.6539819431722798E-2</v>
      </c>
      <c r="P32" s="394">
        <v>0.50675503462093996</v>
      </c>
      <c r="Q32" s="394">
        <v>0.49324496537905282</v>
      </c>
      <c r="R32" s="464">
        <v>1.3453459680923421E-2</v>
      </c>
      <c r="S32" s="394">
        <v>0.20341331896930301</v>
      </c>
      <c r="T32" s="394">
        <v>0.30258500669879101</v>
      </c>
      <c r="U32" s="394">
        <v>0.48066255678659803</v>
      </c>
      <c r="V32" s="396">
        <v>1.3339117545308201E-2</v>
      </c>
      <c r="W32" s="394">
        <v>0.505998325668094</v>
      </c>
      <c r="X32" s="394">
        <v>0.49400167433190623</v>
      </c>
      <c r="Y32" s="464">
        <v>1.4371379735472301E-2</v>
      </c>
      <c r="Z32" s="394">
        <v>0.25966789469759299</v>
      </c>
      <c r="AA32" s="394">
        <v>5.3122391882029198E-2</v>
      </c>
      <c r="AB32" s="394">
        <v>0.44783345682243803</v>
      </c>
      <c r="AC32" s="394">
        <v>4.46619242117808E-2</v>
      </c>
      <c r="AD32" s="394">
        <v>0.26334347551670001</v>
      </c>
      <c r="AE32" s="394">
        <v>4.2386016111804502E-2</v>
      </c>
      <c r="AF32" s="394">
        <v>2.91551729632697E-2</v>
      </c>
      <c r="AG32" s="396">
        <v>1.2283405039617E-2</v>
      </c>
      <c r="AH32" s="394">
        <v>0.70750135152003102</v>
      </c>
      <c r="AI32" s="396">
        <v>0.2924986484799697</v>
      </c>
    </row>
    <row r="33" spans="1:35" x14ac:dyDescent="0.2">
      <c r="A33" s="1085"/>
      <c r="B33" s="1060"/>
      <c r="C33" s="9" t="s">
        <v>337</v>
      </c>
      <c r="D33" s="464">
        <v>0.14582178192411724</v>
      </c>
      <c r="E33" s="399">
        <v>3.2751748196265799E-2</v>
      </c>
      <c r="F33" s="399">
        <v>5.4417234581033598E-2</v>
      </c>
      <c r="G33" s="399">
        <v>0.66985237173340595</v>
      </c>
      <c r="H33" s="401">
        <v>0.24297864548926401</v>
      </c>
      <c r="I33" s="399">
        <v>8.7168982777299397E-2</v>
      </c>
      <c r="J33" s="399">
        <v>0.9128310172226699</v>
      </c>
      <c r="K33" s="405">
        <v>0.14575191795827869</v>
      </c>
      <c r="L33" s="399">
        <v>6.0725100387977203E-2</v>
      </c>
      <c r="M33" s="399">
        <v>0.21390627437779</v>
      </c>
      <c r="N33" s="399">
        <v>0.62209683716946296</v>
      </c>
      <c r="O33" s="401">
        <v>0.103271788064739</v>
      </c>
      <c r="P33" s="399">
        <v>0.27463137476576721</v>
      </c>
      <c r="Q33" s="399">
        <v>0.72536862523420198</v>
      </c>
      <c r="R33" s="405">
        <v>0.14640351823259468</v>
      </c>
      <c r="S33" s="399">
        <v>2.9006125403638498E-2</v>
      </c>
      <c r="T33" s="399">
        <v>0.14926896150264499</v>
      </c>
      <c r="U33" s="399">
        <v>0.73916388118814502</v>
      </c>
      <c r="V33" s="401">
        <v>8.2561031905561605E-2</v>
      </c>
      <c r="W33" s="399">
        <v>0.17827508690628349</v>
      </c>
      <c r="X33" s="399">
        <v>0.82172491309370665</v>
      </c>
      <c r="Y33" s="464">
        <v>0.18083331809014122</v>
      </c>
      <c r="Z33" s="400">
        <v>9.9914798006732405E-2</v>
      </c>
      <c r="AA33" s="399">
        <v>9.0281592160054401E-3</v>
      </c>
      <c r="AB33" s="399">
        <v>0.38555226780160601</v>
      </c>
      <c r="AC33" s="399">
        <v>1.5789916266870901E-2</v>
      </c>
      <c r="AD33" s="399">
        <v>0.44068141369914499</v>
      </c>
      <c r="AE33" s="399">
        <v>1.6804854663869301E-2</v>
      </c>
      <c r="AF33" s="399">
        <v>7.3851520492512396E-2</v>
      </c>
      <c r="AG33" s="401">
        <v>9.6271817331899101E-3</v>
      </c>
      <c r="AH33" s="399">
        <v>0.48546706580833843</v>
      </c>
      <c r="AI33" s="401">
        <v>0.51453293419165735</v>
      </c>
    </row>
    <row r="34" spans="1:35" x14ac:dyDescent="0.2">
      <c r="A34" s="1085"/>
      <c r="B34" s="1061"/>
      <c r="C34" s="203" t="s">
        <v>335</v>
      </c>
      <c r="D34" s="270">
        <v>-0.13157280254859677</v>
      </c>
      <c r="E34" s="262">
        <v>4.00011417798272E-2</v>
      </c>
      <c r="F34" s="262">
        <v>3.5272355333457607E-2</v>
      </c>
      <c r="G34" s="262">
        <v>1.3562159210481095E-2</v>
      </c>
      <c r="H34" s="175">
        <v>-8.8835656323743017E-2</v>
      </c>
      <c r="I34" s="171">
        <v>7.5273497113284807E-2</v>
      </c>
      <c r="J34" s="171">
        <v>-7.5273497113261922E-2</v>
      </c>
      <c r="K34" s="815">
        <v>-0.13153573253207604</v>
      </c>
      <c r="L34" s="171">
        <v>0.1130535839228968</v>
      </c>
      <c r="M34" s="171">
        <v>0.119070075932276</v>
      </c>
      <c r="N34" s="171">
        <v>-0.16539169122213293</v>
      </c>
      <c r="O34" s="173">
        <v>-6.6731968633016198E-2</v>
      </c>
      <c r="P34" s="171">
        <v>0.2321236598551728</v>
      </c>
      <c r="Q34" s="171">
        <v>-0.23212365985514913</v>
      </c>
      <c r="R34" s="815">
        <v>-0.13295005855167125</v>
      </c>
      <c r="S34" s="171">
        <v>0.1744071935656645</v>
      </c>
      <c r="T34" s="171">
        <v>0.15331604519614603</v>
      </c>
      <c r="U34" s="171">
        <v>-0.25850132440154699</v>
      </c>
      <c r="V34" s="173">
        <v>-6.9221914360253406E-2</v>
      </c>
      <c r="W34" s="171">
        <v>0.32772323876181053</v>
      </c>
      <c r="X34" s="171">
        <v>-0.32772323876180043</v>
      </c>
      <c r="Y34" s="822">
        <v>-0.16646193835466891</v>
      </c>
      <c r="Z34" s="171">
        <v>0.15975309669086057</v>
      </c>
      <c r="AA34" s="171">
        <v>4.4094232666023761E-2</v>
      </c>
      <c r="AB34" s="171">
        <v>6.2281189020832017E-2</v>
      </c>
      <c r="AC34" s="171">
        <v>2.8872007944909898E-2</v>
      </c>
      <c r="AD34" s="171">
        <v>-0.17733793818244498</v>
      </c>
      <c r="AE34" s="171">
        <v>2.5581161447935201E-2</v>
      </c>
      <c r="AF34" s="171">
        <v>-4.4696347529242696E-2</v>
      </c>
      <c r="AG34" s="173">
        <v>2.6562233064270895E-3</v>
      </c>
      <c r="AH34" s="176">
        <v>0.22203428571169259</v>
      </c>
      <c r="AI34" s="178">
        <v>-0.22203428571168768</v>
      </c>
    </row>
    <row r="35" spans="1:35" x14ac:dyDescent="0.2">
      <c r="A35" s="1085"/>
      <c r="B35" s="1059" t="s">
        <v>296</v>
      </c>
      <c r="C35" s="184" t="s">
        <v>287</v>
      </c>
      <c r="D35" s="464">
        <v>0.12986996995517666</v>
      </c>
      <c r="E35" s="387">
        <v>3.5547978295298002E-2</v>
      </c>
      <c r="F35" s="387">
        <v>5.6934055627712102E-2</v>
      </c>
      <c r="G35" s="387">
        <v>0.673433886344733</v>
      </c>
      <c r="H35" s="389">
        <v>0.234084079732264</v>
      </c>
      <c r="I35" s="387">
        <v>9.2482033923010104E-2</v>
      </c>
      <c r="J35" s="387">
        <v>0.90751796607699697</v>
      </c>
      <c r="K35" s="403">
        <v>0.12995404585548367</v>
      </c>
      <c r="L35" s="387">
        <v>6.7693025900304904E-2</v>
      </c>
      <c r="M35" s="387">
        <v>0.22742399155116499</v>
      </c>
      <c r="N35" s="387">
        <v>0.61343101357733898</v>
      </c>
      <c r="O35" s="389">
        <v>9.1451968971187306E-2</v>
      </c>
      <c r="P35" s="387">
        <v>0.2951170174514699</v>
      </c>
      <c r="Q35" s="387">
        <v>0.70488298254852633</v>
      </c>
      <c r="R35" s="403">
        <v>0.12925372763728235</v>
      </c>
      <c r="S35" s="387">
        <v>3.53367801681111E-2</v>
      </c>
      <c r="T35" s="387">
        <v>0.16320322437215601</v>
      </c>
      <c r="U35" s="399">
        <v>0.72790576033080601</v>
      </c>
      <c r="V35" s="401">
        <v>7.3554235128924006E-2</v>
      </c>
      <c r="W35" s="387">
        <v>0.1985400045402671</v>
      </c>
      <c r="X35" s="387">
        <v>0.80145999545973001</v>
      </c>
      <c r="Y35" s="405">
        <v>0.20604348437869272</v>
      </c>
      <c r="Z35" s="399">
        <v>9.5085264652251006E-2</v>
      </c>
      <c r="AA35" s="399">
        <v>1.10465115301541E-2</v>
      </c>
      <c r="AB35" s="399">
        <v>0.38183124077151098</v>
      </c>
      <c r="AC35" s="399">
        <v>1.7895610167110401E-2</v>
      </c>
      <c r="AD35" s="399">
        <v>0.447274727008105</v>
      </c>
      <c r="AE35" s="399">
        <v>1.8762390181550698E-2</v>
      </c>
      <c r="AF35" s="399">
        <v>7.5808767568141297E-2</v>
      </c>
      <c r="AG35" s="401">
        <v>9.1794933025590806E-3</v>
      </c>
      <c r="AH35" s="387">
        <v>0.47691650542376196</v>
      </c>
      <c r="AI35" s="401">
        <v>0.52308349457624626</v>
      </c>
    </row>
    <row r="36" spans="1:35" x14ac:dyDescent="0.2">
      <c r="A36" s="1085"/>
      <c r="B36" s="1060"/>
      <c r="C36" s="9" t="s">
        <v>336</v>
      </c>
      <c r="D36" s="404">
        <v>5.4314348305355429E-3</v>
      </c>
      <c r="E36" s="394">
        <v>6.2472654273207903E-2</v>
      </c>
      <c r="F36" s="394">
        <v>9.1593854975704103E-2</v>
      </c>
      <c r="G36" s="394">
        <v>0.68325188978596496</v>
      </c>
      <c r="H36" s="396">
        <v>0.16268160096512499</v>
      </c>
      <c r="I36" s="394">
        <v>0.15406650924891202</v>
      </c>
      <c r="J36" s="394">
        <v>0.84593349075108992</v>
      </c>
      <c r="K36" s="464">
        <v>5.4440411123714526E-3</v>
      </c>
      <c r="L36" s="394">
        <v>0.17327229842231201</v>
      </c>
      <c r="M36" s="394">
        <v>0.322930043337184</v>
      </c>
      <c r="N36" s="394">
        <v>0.46090301212163598</v>
      </c>
      <c r="O36" s="396">
        <v>4.2894646118869298E-2</v>
      </c>
      <c r="P36" s="394">
        <v>0.49620234175949601</v>
      </c>
      <c r="Q36" s="394">
        <v>0.50379765824050526</v>
      </c>
      <c r="R36" s="464">
        <v>5.2062043954952796E-3</v>
      </c>
      <c r="S36" s="394">
        <v>0.16049061672816001</v>
      </c>
      <c r="T36" s="394">
        <v>0.29864511923245901</v>
      </c>
      <c r="U36" s="394">
        <v>0.51626896501659003</v>
      </c>
      <c r="V36" s="396">
        <v>2.45952990227917E-2</v>
      </c>
      <c r="W36" s="394">
        <v>0.45913573596061902</v>
      </c>
      <c r="X36" s="394">
        <v>0.5408642640393817</v>
      </c>
      <c r="Y36" s="464">
        <v>6.5532398205701472E-3</v>
      </c>
      <c r="Z36" s="394">
        <v>0.19126442047935499</v>
      </c>
      <c r="AA36" s="394">
        <v>6.4265848840330403E-2</v>
      </c>
      <c r="AB36" s="394">
        <v>0.41525544362230898</v>
      </c>
      <c r="AC36" s="394">
        <v>7.5732360241429403E-2</v>
      </c>
      <c r="AD36" s="394">
        <v>0.34027933287817203</v>
      </c>
      <c r="AE36" s="394">
        <v>7.1011240623342006E-2</v>
      </c>
      <c r="AF36" s="394">
        <v>5.3200803020163799E-2</v>
      </c>
      <c r="AG36" s="396">
        <v>3.0408766358091501E-2</v>
      </c>
      <c r="AH36" s="394">
        <v>0.60651986410166403</v>
      </c>
      <c r="AI36" s="396">
        <v>0.3934801358983358</v>
      </c>
    </row>
    <row r="37" spans="1:35" x14ac:dyDescent="0.2">
      <c r="A37" s="1085"/>
      <c r="B37" s="1060"/>
      <c r="C37" s="9" t="s">
        <v>337</v>
      </c>
      <c r="D37" s="464">
        <v>0.12443853512464108</v>
      </c>
      <c r="E37" s="399">
        <v>3.4372782663487901E-2</v>
      </c>
      <c r="F37" s="399">
        <v>5.5421240958128198E-2</v>
      </c>
      <c r="G37" s="399">
        <v>0.67300535473429501</v>
      </c>
      <c r="H37" s="401">
        <v>0.237200621644091</v>
      </c>
      <c r="I37" s="399">
        <v>8.9794023621616093E-2</v>
      </c>
      <c r="J37" s="399">
        <v>0.91020597637838607</v>
      </c>
      <c r="K37" s="405">
        <v>0.12451000474311184</v>
      </c>
      <c r="L37" s="399">
        <v>6.3076706903209406E-2</v>
      </c>
      <c r="M37" s="399">
        <v>0.22324811127972699</v>
      </c>
      <c r="N37" s="399">
        <v>0.62010010585169695</v>
      </c>
      <c r="O37" s="401">
        <v>9.3575075965360993E-2</v>
      </c>
      <c r="P37" s="399">
        <v>0.28632481818293642</v>
      </c>
      <c r="Q37" s="399">
        <v>0.71367518181705791</v>
      </c>
      <c r="R37" s="405">
        <v>0.12404752324178682</v>
      </c>
      <c r="S37" s="399">
        <v>3.0084144428322801E-2</v>
      </c>
      <c r="T37" s="399">
        <v>0.15751880464390799</v>
      </c>
      <c r="U37" s="399">
        <v>0.73678803693914896</v>
      </c>
      <c r="V37" s="396">
        <v>7.5609013988617094E-2</v>
      </c>
      <c r="W37" s="399">
        <v>0.1876029490722308</v>
      </c>
      <c r="X37" s="401">
        <v>0.81239705092776604</v>
      </c>
      <c r="Y37" s="396">
        <v>0.19949024455812239</v>
      </c>
      <c r="Z37" s="400">
        <v>9.1925786476908702E-2</v>
      </c>
      <c r="AA37" s="399">
        <v>1.08486628542139E-2</v>
      </c>
      <c r="AB37" s="399">
        <v>0.380733258173023</v>
      </c>
      <c r="AC37" s="399">
        <v>1.81791410549898E-2</v>
      </c>
      <c r="AD37" s="399">
        <v>0.45078951781395399</v>
      </c>
      <c r="AE37" s="399">
        <v>1.9016528776401101E-2</v>
      </c>
      <c r="AF37" s="399">
        <v>7.6551437536118705E-2</v>
      </c>
      <c r="AG37" s="401">
        <v>9.3588790735658796E-3</v>
      </c>
      <c r="AH37" s="399">
        <v>0.47265904464993169</v>
      </c>
      <c r="AI37" s="401">
        <v>0.52734095535007275</v>
      </c>
    </row>
    <row r="38" spans="1:35" x14ac:dyDescent="0.2">
      <c r="A38" s="1086"/>
      <c r="B38" s="1061"/>
      <c r="C38" s="203" t="s">
        <v>335</v>
      </c>
      <c r="D38" s="270">
        <v>-0.11900710029410554</v>
      </c>
      <c r="E38" s="171">
        <v>2.8099871609720002E-2</v>
      </c>
      <c r="F38" s="171">
        <v>3.6172614017575905E-2</v>
      </c>
      <c r="G38" s="171">
        <v>1.0246535051669947E-2</v>
      </c>
      <c r="H38" s="173">
        <v>-7.4519020678966014E-2</v>
      </c>
      <c r="I38" s="171">
        <v>6.42724856272959E-2</v>
      </c>
      <c r="J38" s="171">
        <v>-6.4272485627296067E-2</v>
      </c>
      <c r="K38" s="815">
        <v>-0.11906596363074039</v>
      </c>
      <c r="L38" s="171">
        <v>0.1101955915191026</v>
      </c>
      <c r="M38" s="171">
        <v>9.9681932057457012E-2</v>
      </c>
      <c r="N38" s="171">
        <v>-0.15919709373006097</v>
      </c>
      <c r="O38" s="173">
        <v>-5.0680429846491695E-2</v>
      </c>
      <c r="P38" s="171">
        <v>0.20987752357655962</v>
      </c>
      <c r="Q38" s="171">
        <v>-0.20987752357655265</v>
      </c>
      <c r="R38" s="815">
        <v>-0.11884131884629154</v>
      </c>
      <c r="S38" s="262">
        <v>0.13040647229983721</v>
      </c>
      <c r="T38" s="262">
        <v>0.14112631458855102</v>
      </c>
      <c r="U38" s="262">
        <v>-0.22051907192255893</v>
      </c>
      <c r="V38" s="823">
        <v>-5.1013714965825394E-2</v>
      </c>
      <c r="W38" s="262">
        <v>0.27153278688838822</v>
      </c>
      <c r="X38" s="175">
        <v>-0.27153278688838434</v>
      </c>
      <c r="Y38" s="822">
        <v>-0.19293700473755224</v>
      </c>
      <c r="Z38" s="171">
        <v>9.9338634002446288E-2</v>
      </c>
      <c r="AA38" s="171">
        <v>5.34171859861165E-2</v>
      </c>
      <c r="AB38" s="171">
        <v>3.452218544928598E-2</v>
      </c>
      <c r="AC38" s="171">
        <v>5.7553219186439603E-2</v>
      </c>
      <c r="AD38" s="171">
        <v>-0.11051018493578196</v>
      </c>
      <c r="AE38" s="171">
        <v>5.1994711846940905E-2</v>
      </c>
      <c r="AF38" s="171">
        <v>-2.3350634515954906E-2</v>
      </c>
      <c r="AG38" s="173">
        <v>2.1049887284525622E-2</v>
      </c>
      <c r="AH38" s="176">
        <v>0.13386081945173228</v>
      </c>
      <c r="AI38" s="173">
        <v>-0.13386081945173686</v>
      </c>
    </row>
    <row r="39" spans="1:35" x14ac:dyDescent="0.2">
      <c r="A39" s="1084" t="s">
        <v>204</v>
      </c>
      <c r="B39" s="1059" t="s">
        <v>297</v>
      </c>
      <c r="C39" s="184" t="s">
        <v>287</v>
      </c>
      <c r="D39" s="463">
        <v>0.29842152532570426</v>
      </c>
      <c r="E39" s="387">
        <v>0.119745639893459</v>
      </c>
      <c r="F39" s="387">
        <v>0.10436663583275201</v>
      </c>
      <c r="G39" s="387">
        <v>0.60942517382482997</v>
      </c>
      <c r="H39" s="389">
        <v>0.16646255044879801</v>
      </c>
      <c r="I39" s="387">
        <v>0.22411227572621101</v>
      </c>
      <c r="J39" s="387">
        <v>0.77588772427362795</v>
      </c>
      <c r="K39" s="403">
        <v>0.29862049422362791</v>
      </c>
      <c r="L39" s="387">
        <v>0.22022621093073499</v>
      </c>
      <c r="M39" s="387">
        <v>0.28062423820961901</v>
      </c>
      <c r="N39" s="387">
        <v>0.43516224325758801</v>
      </c>
      <c r="O39" s="389">
        <v>6.3987307602020593E-2</v>
      </c>
      <c r="P39" s="273">
        <v>0.50085044914035404</v>
      </c>
      <c r="Q39" s="273">
        <v>0.4991495508596086</v>
      </c>
      <c r="R39" s="388">
        <v>0.29862049422362791</v>
      </c>
      <c r="S39" s="388">
        <v>0.225095168103702</v>
      </c>
      <c r="T39" s="387">
        <v>0.246948899198489</v>
      </c>
      <c r="U39" s="387">
        <v>0.48089677494773703</v>
      </c>
      <c r="V39" s="389">
        <v>4.7059157750054703E-2</v>
      </c>
      <c r="W39" s="387">
        <v>0.47204406730219101</v>
      </c>
      <c r="X39" s="387">
        <v>0.52795593269779173</v>
      </c>
      <c r="Y39" s="403">
        <v>0.28567850071808648</v>
      </c>
      <c r="Z39" s="399">
        <v>0.27191237576761501</v>
      </c>
      <c r="AA39" s="399">
        <v>2.0434513359198402E-2</v>
      </c>
      <c r="AB39" s="399">
        <v>0.40330228387351003</v>
      </c>
      <c r="AC39" s="399">
        <v>1.19641141117419E-2</v>
      </c>
      <c r="AD39" s="399">
        <v>0.28696146094643499</v>
      </c>
      <c r="AE39" s="399">
        <v>1.8961394916808899E-2</v>
      </c>
      <c r="AF39" s="399">
        <v>3.7823879412430997E-2</v>
      </c>
      <c r="AG39" s="389">
        <v>5.4906487676965E-3</v>
      </c>
      <c r="AH39" s="387">
        <v>0.67521465964112504</v>
      </c>
      <c r="AI39" s="401">
        <v>0.32478534035886597</v>
      </c>
    </row>
    <row r="40" spans="1:35" x14ac:dyDescent="0.2">
      <c r="A40" s="1085"/>
      <c r="B40" s="1060"/>
      <c r="C40" s="9" t="s">
        <v>336</v>
      </c>
      <c r="D40" s="404">
        <v>0.15985044793393513</v>
      </c>
      <c r="E40" s="394">
        <v>0.18048535636537899</v>
      </c>
      <c r="F40" s="394">
        <v>0.14304114224195799</v>
      </c>
      <c r="G40" s="394">
        <v>0.59642451684992603</v>
      </c>
      <c r="H40" s="396">
        <v>8.0048984542807705E-2</v>
      </c>
      <c r="I40" s="394">
        <v>0.32352649860733695</v>
      </c>
      <c r="J40" s="394">
        <v>0.67647350139273377</v>
      </c>
      <c r="K40" s="464">
        <v>0.15978051211626662</v>
      </c>
      <c r="L40" s="394">
        <v>0.34408889173150797</v>
      </c>
      <c r="M40" s="394">
        <v>0.34966435027091702</v>
      </c>
      <c r="N40" s="394">
        <v>0.29106383818728998</v>
      </c>
      <c r="O40" s="396">
        <v>1.5182919810292E-2</v>
      </c>
      <c r="P40" s="262">
        <v>0.69375324200242505</v>
      </c>
      <c r="Q40" s="262">
        <v>0.306246757997582</v>
      </c>
      <c r="R40" s="393">
        <v>0.15978051211626662</v>
      </c>
      <c r="S40" s="393">
        <v>0.383309471974629</v>
      </c>
      <c r="T40" s="394">
        <v>0.33058866085858502</v>
      </c>
      <c r="U40" s="394">
        <v>0.28117788734323301</v>
      </c>
      <c r="V40" s="396">
        <v>4.9239798235390002E-3</v>
      </c>
      <c r="W40" s="394">
        <v>0.71389813283321402</v>
      </c>
      <c r="X40" s="394">
        <v>0.28610186716677199</v>
      </c>
      <c r="Y40" s="464">
        <v>0.16341369973602027</v>
      </c>
      <c r="Z40" s="394">
        <v>0.393052211165481</v>
      </c>
      <c r="AA40" s="394">
        <v>2.4576555318994799E-2</v>
      </c>
      <c r="AB40" s="394">
        <v>0.42750906210318901</v>
      </c>
      <c r="AC40" s="394">
        <v>1.59061387094959E-2</v>
      </c>
      <c r="AD40" s="394">
        <v>0.16662955784178399</v>
      </c>
      <c r="AE40" s="394">
        <v>1.50405297141656E-2</v>
      </c>
      <c r="AF40" s="394">
        <v>1.2809168889544999E-2</v>
      </c>
      <c r="AG40" s="396">
        <v>3.1232828998166299E-3</v>
      </c>
      <c r="AH40" s="394">
        <v>0.82056127326867001</v>
      </c>
      <c r="AI40" s="396">
        <v>0.17943872673132899</v>
      </c>
    </row>
    <row r="41" spans="1:35" x14ac:dyDescent="0.2">
      <c r="A41" s="1085"/>
      <c r="B41" s="1060"/>
      <c r="C41" s="9" t="s">
        <v>337</v>
      </c>
      <c r="D41" s="405">
        <v>0.1385710773917827</v>
      </c>
      <c r="E41" s="399">
        <v>4.9678559026657798E-2</v>
      </c>
      <c r="F41" s="399">
        <v>5.9753161726242399E-2</v>
      </c>
      <c r="G41" s="399">
        <v>0.62442224882802699</v>
      </c>
      <c r="H41" s="401">
        <v>0.266146030419117</v>
      </c>
      <c r="I41" s="399">
        <v>0.1094317207529002</v>
      </c>
      <c r="J41" s="399">
        <v>0.89056827924714399</v>
      </c>
      <c r="K41" s="405">
        <v>0.13883998210735801</v>
      </c>
      <c r="L41" s="399">
        <v>7.7681950480354506E-2</v>
      </c>
      <c r="M41" s="399">
        <v>0.201171156364753</v>
      </c>
      <c r="N41" s="399">
        <v>0.60099427959040497</v>
      </c>
      <c r="O41" s="401">
        <v>0.120152613564496</v>
      </c>
      <c r="P41" s="824">
        <v>0.2788531068451075</v>
      </c>
      <c r="Q41" s="824">
        <v>0.72114689315490099</v>
      </c>
      <c r="R41" s="400">
        <v>0.13883998210735801</v>
      </c>
      <c r="S41" s="400">
        <v>4.4418196427871599E-2</v>
      </c>
      <c r="T41" s="399">
        <v>0.151434280869403</v>
      </c>
      <c r="U41" s="399">
        <v>0.708970994003713</v>
      </c>
      <c r="V41" s="401">
        <v>9.5176528698992804E-2</v>
      </c>
      <c r="W41" s="399">
        <v>0.19585247729727459</v>
      </c>
      <c r="X41" s="401">
        <v>0.80414752270270584</v>
      </c>
      <c r="Y41" s="464">
        <v>0.12226480098206449</v>
      </c>
      <c r="Z41" s="394">
        <v>0.110002255039729</v>
      </c>
      <c r="AA41" s="394">
        <v>1.3441475972855201E-2</v>
      </c>
      <c r="AB41" s="394">
        <v>0.37094857980310397</v>
      </c>
      <c r="AC41" s="394">
        <v>1.7162722153657901E-2</v>
      </c>
      <c r="AD41" s="394">
        <v>0.44779173527445998</v>
      </c>
      <c r="AE41" s="394">
        <v>1.9596611865695699E-2</v>
      </c>
      <c r="AF41" s="394">
        <v>7.1257429882692694E-2</v>
      </c>
      <c r="AG41" s="396">
        <v>1.01865583939897E-2</v>
      </c>
      <c r="AH41" s="399">
        <v>0.48095083484283296</v>
      </c>
      <c r="AI41" s="401">
        <v>0.51904916515715271</v>
      </c>
    </row>
    <row r="42" spans="1:35" x14ac:dyDescent="0.2">
      <c r="A42" s="1085"/>
      <c r="B42" s="1061"/>
      <c r="C42" s="203" t="s">
        <v>335</v>
      </c>
      <c r="D42" s="269">
        <v>2.1279370542152426E-2</v>
      </c>
      <c r="E42" s="171">
        <v>0.13080679733872119</v>
      </c>
      <c r="F42" s="171">
        <v>8.3287980515715593E-2</v>
      </c>
      <c r="G42" s="171">
        <v>-2.7997731978100959E-2</v>
      </c>
      <c r="H42" s="178">
        <v>-0.18609704587630929</v>
      </c>
      <c r="I42" s="171">
        <v>0.21409477785443679</v>
      </c>
      <c r="J42" s="171">
        <v>-0.21409477785441025</v>
      </c>
      <c r="K42" s="269">
        <v>2.0940530008908609E-2</v>
      </c>
      <c r="L42" s="262">
        <v>0.2664069412511535</v>
      </c>
      <c r="M42" s="262">
        <v>0.14849319390616403</v>
      </c>
      <c r="N42" s="262">
        <v>-0.30993044140311499</v>
      </c>
      <c r="O42" s="175">
        <v>-0.10496969375420399</v>
      </c>
      <c r="P42" s="262">
        <v>0.4149001351573175</v>
      </c>
      <c r="Q42" s="262">
        <v>-0.41490013515731899</v>
      </c>
      <c r="R42" s="172">
        <v>2.0940530008908609E-2</v>
      </c>
      <c r="S42" s="172">
        <v>0.33889127554675741</v>
      </c>
      <c r="T42" s="171">
        <v>0.17915437998918202</v>
      </c>
      <c r="U42" s="171">
        <v>-0.42779310666047998</v>
      </c>
      <c r="V42" s="173">
        <v>-9.0252548875453809E-2</v>
      </c>
      <c r="W42" s="262">
        <v>0.5180456555359394</v>
      </c>
      <c r="X42" s="175">
        <v>-0.51804565553593385</v>
      </c>
      <c r="Y42" s="822">
        <v>4.1148898753955776E-2</v>
      </c>
      <c r="Z42" s="825">
        <v>0.28304995612575201</v>
      </c>
      <c r="AA42" s="826">
        <v>1.1135079346139599E-2</v>
      </c>
      <c r="AB42" s="826">
        <v>5.6560482300085035E-2</v>
      </c>
      <c r="AC42" s="826">
        <v>-1.2565834441620009E-3</v>
      </c>
      <c r="AD42" s="826">
        <v>-0.28116217743267602</v>
      </c>
      <c r="AE42" s="826">
        <v>-4.5560821515300987E-3</v>
      </c>
      <c r="AF42" s="826">
        <v>-5.8448260993147691E-2</v>
      </c>
      <c r="AG42" s="827">
        <v>-7.0632754941730705E-3</v>
      </c>
      <c r="AH42" s="176">
        <v>0.33961043842583705</v>
      </c>
      <c r="AI42" s="173">
        <v>-0.33961043842582372</v>
      </c>
    </row>
    <row r="43" spans="1:35" x14ac:dyDescent="0.2">
      <c r="A43" s="1085"/>
      <c r="B43" s="1059" t="s">
        <v>298</v>
      </c>
      <c r="C43" s="202" t="s">
        <v>287</v>
      </c>
      <c r="D43" s="463">
        <v>0.31284063926376532</v>
      </c>
      <c r="E43" s="387">
        <v>7.9983540857804999E-2</v>
      </c>
      <c r="F43" s="387">
        <v>9.1298435530523803E-2</v>
      </c>
      <c r="G43" s="387">
        <v>0.65974594088785299</v>
      </c>
      <c r="H43" s="389">
        <v>0.16897208272363101</v>
      </c>
      <c r="I43" s="387">
        <v>0.17128197638832882</v>
      </c>
      <c r="J43" s="387">
        <v>0.82871802361148394</v>
      </c>
      <c r="K43" s="403">
        <v>0.31273588973808097</v>
      </c>
      <c r="L43" s="387">
        <v>0.14852153571285401</v>
      </c>
      <c r="M43" s="387">
        <v>0.276569962445049</v>
      </c>
      <c r="N43" s="387">
        <v>0.510041419573104</v>
      </c>
      <c r="O43" s="389">
        <v>6.4867082268883103E-2</v>
      </c>
      <c r="P43" s="828">
        <v>0.42509149815790304</v>
      </c>
      <c r="Q43" s="273">
        <v>0.57490850184198705</v>
      </c>
      <c r="R43" s="403">
        <v>0.31273588973808097</v>
      </c>
      <c r="S43" s="388">
        <v>0.14010464074974199</v>
      </c>
      <c r="T43" s="387">
        <v>0.22168979610943201</v>
      </c>
      <c r="U43" s="387">
        <v>0.588095228513701</v>
      </c>
      <c r="V43" s="389">
        <v>5.0110334627150102E-2</v>
      </c>
      <c r="W43" s="387">
        <v>0.36179443685917401</v>
      </c>
      <c r="X43" s="387">
        <v>0.63820556314085108</v>
      </c>
      <c r="Y43" s="405">
        <v>0.20944757767487865</v>
      </c>
      <c r="Z43" s="399">
        <v>0.173371757024564</v>
      </c>
      <c r="AA43" s="399">
        <v>1.2912534718555999E-2</v>
      </c>
      <c r="AB43" s="399">
        <v>0.40521826667914701</v>
      </c>
      <c r="AC43" s="399">
        <v>1.23942338096747E-2</v>
      </c>
      <c r="AD43" s="399">
        <v>0.36780212754355002</v>
      </c>
      <c r="AE43" s="399">
        <v>1.40364166653188E-2</v>
      </c>
      <c r="AF43" s="399">
        <v>5.3607848752712801E-2</v>
      </c>
      <c r="AG43" s="401">
        <v>6.6735210313573004E-3</v>
      </c>
      <c r="AH43" s="387">
        <v>0.57859002370371104</v>
      </c>
      <c r="AI43" s="401">
        <v>0.42140997629626281</v>
      </c>
    </row>
    <row r="44" spans="1:35" x14ac:dyDescent="0.2">
      <c r="A44" s="1085"/>
      <c r="B44" s="1060"/>
      <c r="C44" s="9" t="s">
        <v>336</v>
      </c>
      <c r="D44" s="404">
        <v>9.3317175652901013E-2</v>
      </c>
      <c r="E44" s="394">
        <v>0.155990664068198</v>
      </c>
      <c r="F44" s="394">
        <v>0.14643296543680601</v>
      </c>
      <c r="G44" s="394">
        <v>0.62881957898947505</v>
      </c>
      <c r="H44" s="396">
        <v>6.8756791505511602E-2</v>
      </c>
      <c r="I44" s="394">
        <v>0.30242362950500401</v>
      </c>
      <c r="J44" s="394">
        <v>0.69757637049498666</v>
      </c>
      <c r="K44" s="464">
        <v>9.3252008909561812E-2</v>
      </c>
      <c r="L44" s="394">
        <v>0.31316080243029298</v>
      </c>
      <c r="M44" s="394">
        <v>0.37442372682973801</v>
      </c>
      <c r="N44" s="394">
        <v>0.30036471291571198</v>
      </c>
      <c r="O44" s="396">
        <v>1.2050757824254301E-2</v>
      </c>
      <c r="P44" s="174">
        <v>0.687584529260031</v>
      </c>
      <c r="Q44" s="262">
        <v>0.31241547073996628</v>
      </c>
      <c r="R44" s="464">
        <v>9.3252008909561812E-2</v>
      </c>
      <c r="S44" s="394">
        <v>0.37560481175529797</v>
      </c>
      <c r="T44" s="394">
        <v>0.34144359001540098</v>
      </c>
      <c r="U44" s="394">
        <v>0.27950466232987797</v>
      </c>
      <c r="V44" s="396">
        <v>3.4469358994343698E-3</v>
      </c>
      <c r="W44" s="394">
        <v>0.71704840177069895</v>
      </c>
      <c r="X44" s="394">
        <v>0.28295159822931232</v>
      </c>
      <c r="Y44" s="464">
        <v>5.415747979456409E-2</v>
      </c>
      <c r="Z44" s="394">
        <v>0.32643758634893</v>
      </c>
      <c r="AA44" s="394">
        <v>2.1352817297179801E-2</v>
      </c>
      <c r="AB44" s="394">
        <v>0.44184401128168799</v>
      </c>
      <c r="AC44" s="394">
        <v>1.83182216940381E-2</v>
      </c>
      <c r="AD44" s="394">
        <v>0.212391441987383</v>
      </c>
      <c r="AE44" s="394">
        <v>1.8177343023903201E-2</v>
      </c>
      <c r="AF44" s="394">
        <v>1.9326960381997899E-2</v>
      </c>
      <c r="AG44" s="392">
        <v>5.35797327323808E-3</v>
      </c>
      <c r="AH44" s="394">
        <v>0.76828159763061799</v>
      </c>
      <c r="AI44" s="396">
        <v>0.2317184023693809</v>
      </c>
    </row>
    <row r="45" spans="1:35" x14ac:dyDescent="0.2">
      <c r="A45" s="1085"/>
      <c r="B45" s="1060"/>
      <c r="C45" s="9" t="s">
        <v>337</v>
      </c>
      <c r="D45" s="464">
        <v>0.21952346361087333</v>
      </c>
      <c r="E45" s="399">
        <v>4.7673691373723202E-2</v>
      </c>
      <c r="F45" s="399">
        <v>6.7861311647861106E-2</v>
      </c>
      <c r="G45" s="399">
        <v>0.67289242053131604</v>
      </c>
      <c r="H45" s="401">
        <v>0.211572576447141</v>
      </c>
      <c r="I45" s="399">
        <v>0.11553500302158431</v>
      </c>
      <c r="J45" s="399">
        <v>0.88446499697845704</v>
      </c>
      <c r="K45" s="405">
        <v>0.21948388082851419</v>
      </c>
      <c r="L45" s="399">
        <v>7.8571331129092495E-2</v>
      </c>
      <c r="M45" s="399">
        <v>0.234994881515252</v>
      </c>
      <c r="N45" s="399">
        <v>0.599126659197732</v>
      </c>
      <c r="O45" s="401">
        <v>8.7307128157858002E-2</v>
      </c>
      <c r="P45" s="829">
        <v>0.31356621264434448</v>
      </c>
      <c r="Q45" s="824">
        <v>0.68643378735559002</v>
      </c>
      <c r="R45" s="405">
        <v>0.21948388082851419</v>
      </c>
      <c r="S45" s="400">
        <v>4.2133239701350703E-2</v>
      </c>
      <c r="T45" s="399">
        <v>0.17187052455759899</v>
      </c>
      <c r="U45" s="399">
        <v>0.71647326743506401</v>
      </c>
      <c r="V45" s="401">
        <v>6.9522968305983299E-2</v>
      </c>
      <c r="W45" s="399">
        <v>0.21400376425894968</v>
      </c>
      <c r="X45" s="401">
        <v>0.78599623574104727</v>
      </c>
      <c r="Y45" s="464">
        <v>0.15529009788031581</v>
      </c>
      <c r="Z45" s="394">
        <v>0.119989991721916</v>
      </c>
      <c r="AA45" s="394">
        <v>1.1602225195071999E-2</v>
      </c>
      <c r="AB45" s="394">
        <v>0.39244502453205599</v>
      </c>
      <c r="AC45" s="394">
        <v>1.4856730231789199E-2</v>
      </c>
      <c r="AD45" s="394">
        <v>0.422001662335237</v>
      </c>
      <c r="AE45" s="394">
        <v>1.51614513088349E-2</v>
      </c>
      <c r="AF45" s="394">
        <v>6.5563321410780806E-2</v>
      </c>
      <c r="AG45" s="396">
        <v>8.3019150915240401E-3</v>
      </c>
      <c r="AH45" s="399">
        <v>0.51243501625397203</v>
      </c>
      <c r="AI45" s="401">
        <v>0.48756498374601781</v>
      </c>
    </row>
    <row r="46" spans="1:35" x14ac:dyDescent="0.2">
      <c r="A46" s="1085"/>
      <c r="B46" s="1061"/>
      <c r="C46" s="203" t="s">
        <v>335</v>
      </c>
      <c r="D46" s="270">
        <v>-0.12620628795797231</v>
      </c>
      <c r="E46" s="171">
        <v>0.10831697269447479</v>
      </c>
      <c r="F46" s="171">
        <v>7.8571653788944901E-2</v>
      </c>
      <c r="G46" s="171">
        <v>-4.407284154184099E-2</v>
      </c>
      <c r="H46" s="173">
        <v>-0.14281578494162939</v>
      </c>
      <c r="I46" s="171">
        <v>0.1868886264834197</v>
      </c>
      <c r="J46" s="171">
        <v>-0.18688862648347038</v>
      </c>
      <c r="K46" s="815">
        <v>-0.12623187191895238</v>
      </c>
      <c r="L46" s="171">
        <v>0.2345894713012005</v>
      </c>
      <c r="M46" s="171">
        <v>0.13942884531448602</v>
      </c>
      <c r="N46" s="171">
        <v>-0.29876194628202002</v>
      </c>
      <c r="O46" s="173">
        <v>-7.5256370333603703E-2</v>
      </c>
      <c r="P46" s="172">
        <v>0.37401831661568652</v>
      </c>
      <c r="Q46" s="171">
        <v>-0.37401831661562374</v>
      </c>
      <c r="R46" s="815">
        <v>-0.12623187191895238</v>
      </c>
      <c r="S46" s="262">
        <v>0.33347157205394728</v>
      </c>
      <c r="T46" s="262">
        <v>0.16957306545780199</v>
      </c>
      <c r="U46" s="262">
        <v>-0.43696860510518604</v>
      </c>
      <c r="V46" s="173">
        <v>-6.6076032406548926E-2</v>
      </c>
      <c r="W46" s="262">
        <v>0.50304463751174922</v>
      </c>
      <c r="X46" s="175">
        <v>-0.503044637511735</v>
      </c>
      <c r="Y46" s="822">
        <v>-0.10113261808575172</v>
      </c>
      <c r="Z46" s="825">
        <v>0.20644759462701401</v>
      </c>
      <c r="AA46" s="826">
        <v>9.750592102107802E-3</v>
      </c>
      <c r="AB46" s="826">
        <v>4.9398986749632001E-2</v>
      </c>
      <c r="AC46" s="826">
        <v>3.4614914622489012E-3</v>
      </c>
      <c r="AD46" s="826">
        <v>-0.20961022034785401</v>
      </c>
      <c r="AE46" s="826">
        <v>3.0158917150683012E-3</v>
      </c>
      <c r="AF46" s="826">
        <v>-4.623636102878291E-2</v>
      </c>
      <c r="AG46" s="827">
        <v>-2.9439418182859601E-3</v>
      </c>
      <c r="AH46" s="176">
        <v>0.25584658137664601</v>
      </c>
      <c r="AI46" s="173">
        <v>-0.25584658137663691</v>
      </c>
    </row>
    <row r="47" spans="1:35" x14ac:dyDescent="0.2">
      <c r="A47" s="1085"/>
      <c r="B47" s="1059" t="s">
        <v>332</v>
      </c>
      <c r="C47" s="184" t="s">
        <v>287</v>
      </c>
      <c r="D47" s="403">
        <v>0.38873783541049106</v>
      </c>
      <c r="E47" s="387">
        <v>4.5632099325166299E-2</v>
      </c>
      <c r="F47" s="387">
        <v>6.7362952335546705E-2</v>
      </c>
      <c r="G47" s="387">
        <v>0.68211055661456099</v>
      </c>
      <c r="H47" s="389">
        <v>0.20489439172465199</v>
      </c>
      <c r="I47" s="387">
        <v>0.112995051660713</v>
      </c>
      <c r="J47" s="387">
        <v>0.88700494833921295</v>
      </c>
      <c r="K47" s="403">
        <v>0.38864361603823366</v>
      </c>
      <c r="L47" s="387">
        <v>8.7071134351315596E-2</v>
      </c>
      <c r="M47" s="387">
        <v>0.24639928625287599</v>
      </c>
      <c r="N47" s="387">
        <v>0.58799219082750198</v>
      </c>
      <c r="O47" s="389">
        <v>7.8537388568325497E-2</v>
      </c>
      <c r="P47" s="273">
        <v>0.33347042060419158</v>
      </c>
      <c r="Q47" s="273">
        <v>0.66652957939582747</v>
      </c>
      <c r="R47" s="388">
        <v>0.38864361603823366</v>
      </c>
      <c r="S47" s="388">
        <v>5.9552055511677401E-2</v>
      </c>
      <c r="T47" s="387">
        <v>0.18986138514352999</v>
      </c>
      <c r="U47" s="387">
        <v>0.69069841803769505</v>
      </c>
      <c r="V47" s="389">
        <v>5.9888141307109899E-2</v>
      </c>
      <c r="W47" s="387">
        <v>0.24941344065520737</v>
      </c>
      <c r="X47" s="387">
        <v>0.75058655934480489</v>
      </c>
      <c r="Y47" s="405">
        <v>0.5048739216070226</v>
      </c>
      <c r="Z47" s="399">
        <v>0.120027222881186</v>
      </c>
      <c r="AA47" s="399">
        <v>6.4755878358273801E-3</v>
      </c>
      <c r="AB47" s="399">
        <v>0.39545193864785899</v>
      </c>
      <c r="AC47" s="399">
        <v>9.5586794654747304E-3</v>
      </c>
      <c r="AD47" s="399">
        <v>0.41681460528606501</v>
      </c>
      <c r="AE47" s="399">
        <v>1.02714967386434E-2</v>
      </c>
      <c r="AF47" s="399">
        <v>6.7706233184865405E-2</v>
      </c>
      <c r="AG47" s="401">
        <v>5.3940614401900401E-3</v>
      </c>
      <c r="AH47" s="387">
        <v>0.51547916152904505</v>
      </c>
      <c r="AI47" s="401">
        <v>0.48452083847093042</v>
      </c>
    </row>
    <row r="48" spans="1:35" x14ac:dyDescent="0.2">
      <c r="A48" s="1085"/>
      <c r="B48" s="1060"/>
      <c r="C48" s="9" t="s">
        <v>336</v>
      </c>
      <c r="D48" s="464">
        <v>3.9722149765548782E-2</v>
      </c>
      <c r="E48" s="394">
        <v>0.104803880635386</v>
      </c>
      <c r="F48" s="394">
        <v>0.12041579153990099</v>
      </c>
      <c r="G48" s="394">
        <v>0.67865516332365605</v>
      </c>
      <c r="H48" s="396">
        <v>9.6125164501050006E-2</v>
      </c>
      <c r="I48" s="394">
        <v>0.22521967217528699</v>
      </c>
      <c r="J48" s="394">
        <v>0.77478032782470607</v>
      </c>
      <c r="K48" s="464">
        <v>3.9577700252965219E-2</v>
      </c>
      <c r="L48" s="394">
        <v>0.241266141207198</v>
      </c>
      <c r="M48" s="394">
        <v>0.36687614237660798</v>
      </c>
      <c r="N48" s="394">
        <v>0.37420980621502697</v>
      </c>
      <c r="O48" s="396">
        <v>1.76479102011649E-2</v>
      </c>
      <c r="P48" s="262">
        <v>0.60814228358380595</v>
      </c>
      <c r="Q48" s="262">
        <v>0.39185771641619188</v>
      </c>
      <c r="R48" s="393">
        <v>3.9577700252965219E-2</v>
      </c>
      <c r="S48" s="393">
        <v>0.26890202640335797</v>
      </c>
      <c r="T48" s="394">
        <v>0.36039126986562298</v>
      </c>
      <c r="U48" s="394">
        <v>0.36454482552820899</v>
      </c>
      <c r="V48" s="396">
        <v>6.1618782028107898E-3</v>
      </c>
      <c r="W48" s="394">
        <v>0.62929329626898101</v>
      </c>
      <c r="X48" s="394">
        <v>0.37070670373101977</v>
      </c>
      <c r="Y48" s="464">
        <v>4.076636957369683E-2</v>
      </c>
      <c r="Z48" s="394">
        <v>0.283391068832829</v>
      </c>
      <c r="AA48" s="394">
        <v>2.77856281391025E-2</v>
      </c>
      <c r="AB48" s="394">
        <v>0.44606154544702897</v>
      </c>
      <c r="AC48" s="394">
        <v>2.79759540518498E-2</v>
      </c>
      <c r="AD48" s="394">
        <v>0.24073520692213199</v>
      </c>
      <c r="AE48" s="394">
        <v>2.6836249119290698E-2</v>
      </c>
      <c r="AF48" s="394">
        <v>2.9812178798013299E-2</v>
      </c>
      <c r="AG48" s="396">
        <v>1.09616570524172E-2</v>
      </c>
      <c r="AH48" s="394">
        <v>0.72945261427985797</v>
      </c>
      <c r="AI48" s="396">
        <v>0.27054738572014531</v>
      </c>
    </row>
    <row r="49" spans="1:35" x14ac:dyDescent="0.2">
      <c r="A49" s="1085"/>
      <c r="B49" s="1060"/>
      <c r="C49" s="9" t="s">
        <v>337</v>
      </c>
      <c r="D49" s="464">
        <v>0.34901568564493629</v>
      </c>
      <c r="E49" s="399">
        <v>3.8897644526222103E-2</v>
      </c>
      <c r="F49" s="399">
        <v>6.1324906164446497E-2</v>
      </c>
      <c r="G49" s="399">
        <v>0.68250382160362499</v>
      </c>
      <c r="H49" s="401">
        <v>0.217273627705626</v>
      </c>
      <c r="I49" s="399">
        <v>0.1002225506906686</v>
      </c>
      <c r="J49" s="399">
        <v>0.89977744930925097</v>
      </c>
      <c r="K49" s="405">
        <v>0.34906591578526291</v>
      </c>
      <c r="L49" s="399">
        <v>6.9588236463343001E-2</v>
      </c>
      <c r="M49" s="399">
        <v>0.23273941090137901</v>
      </c>
      <c r="N49" s="399">
        <v>0.61223120917600504</v>
      </c>
      <c r="O49" s="401">
        <v>8.5441143459301802E-2</v>
      </c>
      <c r="P49" s="824">
        <v>0.30232764736472201</v>
      </c>
      <c r="Q49" s="824">
        <v>0.6976723526353068</v>
      </c>
      <c r="R49" s="400">
        <v>0.34906591578526291</v>
      </c>
      <c r="S49" s="400">
        <v>3.6422778989207698E-2</v>
      </c>
      <c r="T49" s="399">
        <v>0.171021005838567</v>
      </c>
      <c r="U49" s="399">
        <v>0.72673232144746802</v>
      </c>
      <c r="V49" s="401">
        <v>6.5823893724774596E-2</v>
      </c>
      <c r="W49" s="399">
        <v>0.2074437848277747</v>
      </c>
      <c r="X49" s="401">
        <v>0.79255621517224262</v>
      </c>
      <c r="Y49" s="464">
        <v>0.46410755203332665</v>
      </c>
      <c r="Z49" s="394">
        <v>0.105677637553672</v>
      </c>
      <c r="AA49" s="394">
        <v>6.2216300953722003E-3</v>
      </c>
      <c r="AB49" s="394">
        <v>0.39100648214598199</v>
      </c>
      <c r="AC49" s="394">
        <v>9.9022988695794296E-3</v>
      </c>
      <c r="AD49" s="394">
        <v>0.432281101783623</v>
      </c>
      <c r="AE49" s="394">
        <v>1.08108654084909E-2</v>
      </c>
      <c r="AF49" s="394">
        <v>7.1034778516677999E-2</v>
      </c>
      <c r="AG49" s="396">
        <v>5.7506352313114097E-3</v>
      </c>
      <c r="AH49" s="399">
        <v>0.49668411969965398</v>
      </c>
      <c r="AI49" s="401">
        <v>0.50331588030030106</v>
      </c>
    </row>
    <row r="50" spans="1:35" x14ac:dyDescent="0.2">
      <c r="A50" s="1086"/>
      <c r="B50" s="1061"/>
      <c r="C50" s="203" t="s">
        <v>335</v>
      </c>
      <c r="D50" s="270">
        <v>-0.30929353587938752</v>
      </c>
      <c r="E50" s="171">
        <v>6.5906236109163893E-2</v>
      </c>
      <c r="F50" s="171">
        <v>5.9090885375454497E-2</v>
      </c>
      <c r="G50" s="171">
        <v>-3.8486582799689417E-3</v>
      </c>
      <c r="H50" s="173">
        <v>-0.12114846320457599</v>
      </c>
      <c r="I50" s="171">
        <v>0.12499712148461839</v>
      </c>
      <c r="J50" s="171">
        <v>-0.12499712148454493</v>
      </c>
      <c r="K50" s="269">
        <v>-0.30948821553229772</v>
      </c>
      <c r="L50" s="262">
        <v>0.171677904743855</v>
      </c>
      <c r="M50" s="262">
        <v>0.13413673147522898</v>
      </c>
      <c r="N50" s="262">
        <v>-0.23802140296097807</v>
      </c>
      <c r="O50" s="175">
        <v>-6.7793233258136909E-2</v>
      </c>
      <c r="P50" s="172">
        <v>0.305814636219084</v>
      </c>
      <c r="Q50" s="171">
        <v>-0.30581463621911498</v>
      </c>
      <c r="R50" s="172">
        <v>-0.30948821553229772</v>
      </c>
      <c r="S50" s="172">
        <v>0.23247924741415027</v>
      </c>
      <c r="T50" s="171">
        <v>0.18937026402705598</v>
      </c>
      <c r="U50" s="171">
        <v>-0.36218749591925903</v>
      </c>
      <c r="V50" s="173">
        <v>-5.9662015521963804E-2</v>
      </c>
      <c r="W50" s="262">
        <v>0.42184951144120625</v>
      </c>
      <c r="X50" s="175">
        <v>-0.42184951144122285</v>
      </c>
      <c r="Y50" s="822">
        <v>-0.42334118245962982</v>
      </c>
      <c r="Z50" s="825">
        <v>0.17771343127915701</v>
      </c>
      <c r="AA50" s="826">
        <v>2.1563998043730298E-2</v>
      </c>
      <c r="AB50" s="826">
        <v>5.505506330104698E-2</v>
      </c>
      <c r="AC50" s="826">
        <v>1.807365518227037E-2</v>
      </c>
      <c r="AD50" s="826">
        <v>-0.19154589486149101</v>
      </c>
      <c r="AE50" s="826">
        <v>1.6025383710799798E-2</v>
      </c>
      <c r="AF50" s="826">
        <v>-4.1222599718664696E-2</v>
      </c>
      <c r="AG50" s="827">
        <v>5.2110218211057907E-3</v>
      </c>
      <c r="AH50" s="176">
        <v>0.23276849458020399</v>
      </c>
      <c r="AI50" s="173">
        <v>-0.23276849458015569</v>
      </c>
    </row>
    <row r="51" spans="1:35" x14ac:dyDescent="0.2">
      <c r="A51" s="1084" t="s">
        <v>205</v>
      </c>
      <c r="B51" s="1059" t="s">
        <v>193</v>
      </c>
      <c r="C51" s="184" t="s">
        <v>287</v>
      </c>
      <c r="D51" s="403">
        <v>3.0835414590534915E-2</v>
      </c>
      <c r="E51" s="387">
        <v>3.7144612776064102E-2</v>
      </c>
      <c r="F51" s="387">
        <v>5.4465798835144699E-2</v>
      </c>
      <c r="G51" s="387">
        <v>0.65782042683215503</v>
      </c>
      <c r="H51" s="465">
        <v>0.25056916155664299</v>
      </c>
      <c r="I51" s="387">
        <v>9.1610411611208808E-2</v>
      </c>
      <c r="J51" s="387">
        <v>0.90838958838879802</v>
      </c>
      <c r="K51" s="403">
        <v>3.0863310238895506E-2</v>
      </c>
      <c r="L51" s="387">
        <v>7.0512154424103399E-2</v>
      </c>
      <c r="M51" s="387">
        <v>0.214826739753815</v>
      </c>
      <c r="N51" s="387">
        <v>0.603751350299923</v>
      </c>
      <c r="O51" s="389">
        <v>0.110909755522159</v>
      </c>
      <c r="P51" s="387">
        <v>0.28533889417791841</v>
      </c>
      <c r="Q51" s="399">
        <v>0.71466110582208198</v>
      </c>
      <c r="R51" s="403">
        <v>3.0778395552025828E-2</v>
      </c>
      <c r="S51" s="387">
        <v>6.5581954204524104E-2</v>
      </c>
      <c r="T51" s="387">
        <v>0.20650139021740499</v>
      </c>
      <c r="U51" s="387">
        <v>0.66376878257601901</v>
      </c>
      <c r="V51" s="389">
        <v>6.4147873002063996E-2</v>
      </c>
      <c r="W51" s="387">
        <v>0.27208334442192911</v>
      </c>
      <c r="X51" s="387">
        <v>0.72791665557808305</v>
      </c>
      <c r="Y51" s="403">
        <v>3.067794937583241E-2</v>
      </c>
      <c r="Z51" s="387">
        <v>0.115407602197378</v>
      </c>
      <c r="AA51" s="387">
        <v>2.35716189345095E-2</v>
      </c>
      <c r="AB51" s="387">
        <v>0.37405255173566898</v>
      </c>
      <c r="AC51" s="387">
        <v>3.5353584332454502E-2</v>
      </c>
      <c r="AD51" s="387">
        <v>0.41958784672488803</v>
      </c>
      <c r="AE51" s="387">
        <v>3.7539179851550697E-2</v>
      </c>
      <c r="AF51" s="387">
        <v>9.0951999342067699E-2</v>
      </c>
      <c r="AG51" s="389">
        <v>2.4045393531245001E-2</v>
      </c>
      <c r="AH51" s="387">
        <v>0.48946015393304698</v>
      </c>
      <c r="AI51" s="401">
        <v>0.51053984606695568</v>
      </c>
    </row>
    <row r="52" spans="1:35" x14ac:dyDescent="0.2">
      <c r="A52" s="1085"/>
      <c r="B52" s="1060"/>
      <c r="C52" s="9" t="s">
        <v>336</v>
      </c>
      <c r="D52" s="464">
        <v>5.5100732023077425E-3</v>
      </c>
      <c r="E52" s="394">
        <v>6.4321844753541704E-2</v>
      </c>
      <c r="F52" s="394">
        <v>8.5797496662712205E-2</v>
      </c>
      <c r="G52" s="394">
        <v>0.703900951211892</v>
      </c>
      <c r="H52" s="392">
        <v>0.14597970737185501</v>
      </c>
      <c r="I52" s="394">
        <v>0.15011934141625391</v>
      </c>
      <c r="J52" s="394">
        <v>0.84988065858374706</v>
      </c>
      <c r="K52" s="464">
        <v>5.4985620311602387E-3</v>
      </c>
      <c r="L52" s="394">
        <v>0.15597171427921999</v>
      </c>
      <c r="M52" s="394">
        <v>0.33993597518889002</v>
      </c>
      <c r="N52" s="394">
        <v>0.47119599733734102</v>
      </c>
      <c r="O52" s="396">
        <v>3.2896313194541102E-2</v>
      </c>
      <c r="P52" s="394">
        <v>0.49590768946811004</v>
      </c>
      <c r="Q52" s="394">
        <v>0.50409231053188208</v>
      </c>
      <c r="R52" s="464">
        <v>5.5287978240818577E-3</v>
      </c>
      <c r="S52" s="394">
        <v>0.194965578246239</v>
      </c>
      <c r="T52" s="394">
        <v>0.36948817862051397</v>
      </c>
      <c r="U52" s="394">
        <v>0.42590222489950003</v>
      </c>
      <c r="V52" s="396">
        <v>9.6440182337488196E-3</v>
      </c>
      <c r="W52" s="394">
        <v>0.56445375686675292</v>
      </c>
      <c r="X52" s="394">
        <v>0.43554624313324886</v>
      </c>
      <c r="Y52" s="464">
        <v>3.3166292316047152E-3</v>
      </c>
      <c r="Z52" s="394">
        <v>0.23144581237554601</v>
      </c>
      <c r="AA52" s="394">
        <v>7.6885977916304596E-2</v>
      </c>
      <c r="AB52" s="394">
        <v>0.43582222409620802</v>
      </c>
      <c r="AC52" s="394">
        <v>8.0292940565547602E-2</v>
      </c>
      <c r="AD52" s="394">
        <v>0.27168684523438102</v>
      </c>
      <c r="AE52" s="394">
        <v>6.3450963124748502E-2</v>
      </c>
      <c r="AF52" s="394">
        <v>6.1045118293864803E-2</v>
      </c>
      <c r="AG52" s="396">
        <v>5.38274460229008E-2</v>
      </c>
      <c r="AH52" s="394">
        <v>0.66726803647175403</v>
      </c>
      <c r="AI52" s="396">
        <v>0.33273196352824586</v>
      </c>
    </row>
    <row r="53" spans="1:35" x14ac:dyDescent="0.2">
      <c r="A53" s="1085"/>
      <c r="B53" s="1060"/>
      <c r="C53" s="9" t="s">
        <v>337</v>
      </c>
      <c r="D53" s="405">
        <v>2.5325341388227174E-2</v>
      </c>
      <c r="E53" s="399">
        <v>3.1231620910074101E-2</v>
      </c>
      <c r="F53" s="399">
        <v>4.7648913489514097E-2</v>
      </c>
      <c r="G53" s="399">
        <v>0.64779461676938099</v>
      </c>
      <c r="H53" s="401">
        <v>0.27332484883102798</v>
      </c>
      <c r="I53" s="399">
        <v>7.8880534399588198E-2</v>
      </c>
      <c r="J53" s="399">
        <v>0.92111946560040892</v>
      </c>
      <c r="K53" s="405">
        <v>2.5364748207735262E-2</v>
      </c>
      <c r="L53" s="399">
        <v>5.1986258279952999E-2</v>
      </c>
      <c r="M53" s="399">
        <v>0.187705599576243</v>
      </c>
      <c r="N53" s="399">
        <v>0.63248665746156396</v>
      </c>
      <c r="O53" s="401">
        <v>0.127821484682235</v>
      </c>
      <c r="P53" s="399">
        <v>0.23969185785619601</v>
      </c>
      <c r="Q53" s="399">
        <v>0.76030814214379894</v>
      </c>
      <c r="R53" s="405">
        <v>2.5249597727943995E-2</v>
      </c>
      <c r="S53" s="399">
        <v>3.7251368237128199E-2</v>
      </c>
      <c r="T53" s="399">
        <v>0.17081286120452599</v>
      </c>
      <c r="U53" s="399">
        <v>0.71585341856402696</v>
      </c>
      <c r="V53" s="401">
        <v>7.6082351994322006E-2</v>
      </c>
      <c r="W53" s="399">
        <v>0.2080642294416542</v>
      </c>
      <c r="X53" s="401">
        <v>0.79193577055834896</v>
      </c>
      <c r="Y53" s="464">
        <v>2.7361320144227728E-2</v>
      </c>
      <c r="Z53" s="394">
        <v>0.10134191684918099</v>
      </c>
      <c r="AA53" s="394">
        <v>2.3061927048947599E-2</v>
      </c>
      <c r="AB53" s="394">
        <v>0.36656508037472302</v>
      </c>
      <c r="AC53" s="394">
        <v>3.6242766940863001E-2</v>
      </c>
      <c r="AD53" s="394">
        <v>0.437515811543156</v>
      </c>
      <c r="AE53" s="394">
        <v>4.1692128280904101E-2</v>
      </c>
      <c r="AF53" s="394">
        <v>9.4577191232946903E-2</v>
      </c>
      <c r="AG53" s="396">
        <v>2.5470409616637501E-2</v>
      </c>
      <c r="AH53" s="399">
        <v>0.467906997223904</v>
      </c>
      <c r="AI53" s="401">
        <v>0.53209300277610294</v>
      </c>
    </row>
    <row r="54" spans="1:35" x14ac:dyDescent="0.2">
      <c r="A54" s="1085"/>
      <c r="B54" s="1061"/>
      <c r="C54" s="203" t="s">
        <v>335</v>
      </c>
      <c r="D54" s="815">
        <v>-1.981526818591943E-2</v>
      </c>
      <c r="E54" s="171">
        <v>3.3090223843467603E-2</v>
      </c>
      <c r="F54" s="171">
        <v>3.8148583173198108E-2</v>
      </c>
      <c r="G54" s="171">
        <v>5.6106334442511008E-2</v>
      </c>
      <c r="H54" s="173">
        <v>-0.12734514145917297</v>
      </c>
      <c r="I54" s="171">
        <v>7.1238807016665712E-2</v>
      </c>
      <c r="J54" s="171">
        <v>-7.1238807016661965E-2</v>
      </c>
      <c r="K54" s="815">
        <v>-1.9866186176575023E-2</v>
      </c>
      <c r="L54" s="171">
        <v>0.10398545599926699</v>
      </c>
      <c r="M54" s="171">
        <v>0.15223037561264702</v>
      </c>
      <c r="N54" s="171">
        <v>-0.16129066012422294</v>
      </c>
      <c r="O54" s="173">
        <v>-9.4925171487693902E-2</v>
      </c>
      <c r="P54" s="171">
        <v>0.25621583161191402</v>
      </c>
      <c r="Q54" s="171">
        <v>-0.25621583161191686</v>
      </c>
      <c r="R54" s="815">
        <v>-1.9720799903862139E-2</v>
      </c>
      <c r="S54" s="177">
        <v>0.15771421000911079</v>
      </c>
      <c r="T54" s="176">
        <v>0.19867531741598798</v>
      </c>
      <c r="U54" s="176">
        <v>-0.28995119366452693</v>
      </c>
      <c r="V54" s="178">
        <v>-6.643833376057319E-2</v>
      </c>
      <c r="W54" s="262">
        <v>0.35638952742509877</v>
      </c>
      <c r="X54" s="175">
        <v>-0.35638952742510011</v>
      </c>
      <c r="Y54" s="822">
        <v>-2.4044690912623012E-2</v>
      </c>
      <c r="Z54" s="825">
        <v>0.13010389552636503</v>
      </c>
      <c r="AA54" s="826">
        <v>5.3824050867356997E-2</v>
      </c>
      <c r="AB54" s="826">
        <v>6.9257143721485004E-2</v>
      </c>
      <c r="AC54" s="826">
        <v>4.4050173624684601E-2</v>
      </c>
      <c r="AD54" s="826">
        <v>-0.16582896630877497</v>
      </c>
      <c r="AE54" s="826">
        <v>2.1758834843844402E-2</v>
      </c>
      <c r="AF54" s="826">
        <v>-3.35320729390821E-2</v>
      </c>
      <c r="AG54" s="827">
        <v>2.8357036406263299E-2</v>
      </c>
      <c r="AH54" s="176">
        <v>0.19936103924785004</v>
      </c>
      <c r="AI54" s="173">
        <v>-0.19936103924785709</v>
      </c>
    </row>
    <row r="55" spans="1:35" x14ac:dyDescent="0.2">
      <c r="A55" s="1085"/>
      <c r="B55" s="1059" t="s">
        <v>192</v>
      </c>
      <c r="C55" s="202" t="s">
        <v>287</v>
      </c>
      <c r="D55" s="403">
        <v>5.8455645640841235E-2</v>
      </c>
      <c r="E55" s="387">
        <v>5.0932881570012002E-2</v>
      </c>
      <c r="F55" s="387">
        <v>7.3055973040782499E-2</v>
      </c>
      <c r="G55" s="387">
        <v>0.69023665702305304</v>
      </c>
      <c r="H55" s="389">
        <v>0.185774488366166</v>
      </c>
      <c r="I55" s="387">
        <v>0.12398885461079451</v>
      </c>
      <c r="J55" s="387">
        <v>0.87601114538921898</v>
      </c>
      <c r="K55" s="403">
        <v>5.8523242967965114E-2</v>
      </c>
      <c r="L55" s="387">
        <v>8.8280666431146196E-2</v>
      </c>
      <c r="M55" s="387">
        <v>0.25154314533640998</v>
      </c>
      <c r="N55" s="387">
        <v>0.58232716670693796</v>
      </c>
      <c r="O55" s="389">
        <v>7.7849021525514206E-2</v>
      </c>
      <c r="P55" s="387">
        <v>0.33982381176755616</v>
      </c>
      <c r="Q55" s="387">
        <v>0.66017618823245217</v>
      </c>
      <c r="R55" s="403">
        <v>5.7299940428912829E-2</v>
      </c>
      <c r="S55" s="387">
        <v>7.1435157843354705E-2</v>
      </c>
      <c r="T55" s="387">
        <v>0.20990653591130301</v>
      </c>
      <c r="U55" s="387">
        <v>0.66396730680400895</v>
      </c>
      <c r="V55" s="389">
        <v>5.4690999441334202E-2</v>
      </c>
      <c r="W55" s="387">
        <v>0.28134169375465773</v>
      </c>
      <c r="X55" s="387">
        <v>0.7186583062453431</v>
      </c>
      <c r="Y55" s="403">
        <v>5.7704643015739569E-2</v>
      </c>
      <c r="Z55" s="388">
        <v>0.131978262876917</v>
      </c>
      <c r="AA55" s="387">
        <v>1.60469834900927E-2</v>
      </c>
      <c r="AB55" s="387">
        <v>0.42575201450933198</v>
      </c>
      <c r="AC55" s="387">
        <v>2.4972181662144401E-2</v>
      </c>
      <c r="AD55" s="387">
        <v>0.38549464299497499</v>
      </c>
      <c r="AE55" s="387">
        <v>2.5170961799123599E-2</v>
      </c>
      <c r="AF55" s="387">
        <v>5.6775079618778701E-2</v>
      </c>
      <c r="AG55" s="389">
        <v>1.06353211969241E-2</v>
      </c>
      <c r="AH55" s="387">
        <v>0.55773027738624892</v>
      </c>
      <c r="AI55" s="401">
        <v>0.44226972261375369</v>
      </c>
    </row>
    <row r="56" spans="1:35" x14ac:dyDescent="0.2">
      <c r="A56" s="1085"/>
      <c r="B56" s="1060"/>
      <c r="C56" s="9" t="s">
        <v>336</v>
      </c>
      <c r="D56" s="464">
        <v>9.8932621892966408E-3</v>
      </c>
      <c r="E56" s="394">
        <v>9.8546084238501905E-2</v>
      </c>
      <c r="F56" s="394">
        <v>0.11438994474311</v>
      </c>
      <c r="G56" s="394">
        <v>0.68212235455279302</v>
      </c>
      <c r="H56" s="396">
        <v>0.104941616465603</v>
      </c>
      <c r="I56" s="394">
        <v>0.2129360289816119</v>
      </c>
      <c r="J56" s="394">
        <v>0.78706397101839598</v>
      </c>
      <c r="K56" s="464">
        <v>9.9090622725878427E-3</v>
      </c>
      <c r="L56" s="394">
        <v>0.21395626873406301</v>
      </c>
      <c r="M56" s="394">
        <v>0.354179894040975</v>
      </c>
      <c r="N56" s="394">
        <v>0.40525858118497299</v>
      </c>
      <c r="O56" s="396">
        <v>2.66052560399846E-2</v>
      </c>
      <c r="P56" s="394">
        <v>0.56813616277503798</v>
      </c>
      <c r="Q56" s="394">
        <v>0.43186383722495758</v>
      </c>
      <c r="R56" s="464">
        <v>9.5099144271925552E-3</v>
      </c>
      <c r="S56" s="394">
        <v>0.24548253946884599</v>
      </c>
      <c r="T56" s="394">
        <v>0.35693187998362602</v>
      </c>
      <c r="U56" s="394">
        <v>0.38639413754730401</v>
      </c>
      <c r="V56" s="396">
        <v>1.11914430002239E-2</v>
      </c>
      <c r="W56" s="394">
        <v>0.60241441945247198</v>
      </c>
      <c r="X56" s="394">
        <v>0.39758558054752791</v>
      </c>
      <c r="Y56" s="464">
        <v>7.6106669333809076E-3</v>
      </c>
      <c r="Z56" s="394">
        <v>0.217150515702697</v>
      </c>
      <c r="AA56" s="394">
        <v>3.4647582411913798E-2</v>
      </c>
      <c r="AB56" s="394">
        <v>0.48744526169842001</v>
      </c>
      <c r="AC56" s="394">
        <v>5.0955126124631198E-2</v>
      </c>
      <c r="AD56" s="394">
        <v>0.26590053668589397</v>
      </c>
      <c r="AE56" s="394">
        <v>5.0423680185594802E-2</v>
      </c>
      <c r="AF56" s="394">
        <v>2.9503685912991E-2</v>
      </c>
      <c r="AG56" s="396">
        <v>2.1095827168271401E-2</v>
      </c>
      <c r="AH56" s="394">
        <v>0.70459577740111701</v>
      </c>
      <c r="AI56" s="396">
        <v>0.29540422259888499</v>
      </c>
    </row>
    <row r="57" spans="1:35" x14ac:dyDescent="0.2">
      <c r="A57" s="1085"/>
      <c r="B57" s="1060"/>
      <c r="C57" s="9" t="s">
        <v>337</v>
      </c>
      <c r="D57" s="405">
        <v>4.8562383451544268E-2</v>
      </c>
      <c r="E57" s="399">
        <v>4.1232989097857199E-2</v>
      </c>
      <c r="F57" s="399">
        <v>6.4635302754198098E-2</v>
      </c>
      <c r="G57" s="399">
        <v>0.69188972501756496</v>
      </c>
      <c r="H57" s="401">
        <v>0.202241983130378</v>
      </c>
      <c r="I57" s="399">
        <v>0.10586829185205529</v>
      </c>
      <c r="J57" s="399">
        <v>0.89413170814794296</v>
      </c>
      <c r="K57" s="405">
        <v>4.8614180695377394E-2</v>
      </c>
      <c r="L57" s="399">
        <v>6.2664120979768104E-2</v>
      </c>
      <c r="M57" s="399">
        <v>0.23062262544237999</v>
      </c>
      <c r="N57" s="399">
        <v>0.61841917968254501</v>
      </c>
      <c r="O57" s="401">
        <v>8.8294073895310701E-2</v>
      </c>
      <c r="P57" s="399">
        <v>0.29328674642214808</v>
      </c>
      <c r="Q57" s="399">
        <v>0.70671325357785575</v>
      </c>
      <c r="R57" s="405">
        <v>4.7790026001720325E-2</v>
      </c>
      <c r="S57" s="399">
        <v>3.6800824196501901E-2</v>
      </c>
      <c r="T57" s="399">
        <v>0.18064941768529499</v>
      </c>
      <c r="U57" s="399">
        <v>0.71920262069190899</v>
      </c>
      <c r="V57" s="401">
        <v>6.3347137426295594E-2</v>
      </c>
      <c r="W57" s="399">
        <v>0.2174502418817969</v>
      </c>
      <c r="X57" s="401">
        <v>0.7825497581182046</v>
      </c>
      <c r="Y57" s="464">
        <v>5.0093976082358514E-2</v>
      </c>
      <c r="Z57" s="394">
        <v>0.119038230982523</v>
      </c>
      <c r="AA57" s="394">
        <v>1.7594826311639101E-2</v>
      </c>
      <c r="AB57" s="394">
        <v>0.41637909598469602</v>
      </c>
      <c r="AC57" s="394">
        <v>2.6876218742279301E-2</v>
      </c>
      <c r="AD57" s="394">
        <v>0.403664310917066</v>
      </c>
      <c r="AE57" s="394">
        <v>2.6668933979095501E-2</v>
      </c>
      <c r="AF57" s="394">
        <v>6.09183621157122E-2</v>
      </c>
      <c r="AG57" s="396">
        <v>1.1167980851072399E-2</v>
      </c>
      <c r="AH57" s="399">
        <v>0.535417326967219</v>
      </c>
      <c r="AI57" s="401">
        <v>0.46458267303277823</v>
      </c>
    </row>
    <row r="58" spans="1:35" x14ac:dyDescent="0.2">
      <c r="A58" s="1085"/>
      <c r="B58" s="1061"/>
      <c r="C58" s="203" t="s">
        <v>335</v>
      </c>
      <c r="D58" s="269">
        <v>-3.8669121262247627E-2</v>
      </c>
      <c r="E58" s="262">
        <v>5.7313095140644706E-2</v>
      </c>
      <c r="F58" s="262">
        <v>4.9754641988911899E-2</v>
      </c>
      <c r="G58" s="262">
        <v>-9.7673704647719406E-3</v>
      </c>
      <c r="H58" s="175">
        <v>-9.7300366664774998E-2</v>
      </c>
      <c r="I58" s="171">
        <v>0.10706773712955661</v>
      </c>
      <c r="J58" s="171">
        <v>-0.10706773712954694</v>
      </c>
      <c r="K58" s="269">
        <v>-3.870511842278955E-2</v>
      </c>
      <c r="L58" s="262">
        <v>0.15129214775429489</v>
      </c>
      <c r="M58" s="262">
        <v>0.123557268598595</v>
      </c>
      <c r="N58" s="262">
        <v>-0.21316059849757202</v>
      </c>
      <c r="O58" s="175">
        <v>-6.1688817855326102E-2</v>
      </c>
      <c r="P58" s="171">
        <v>0.2748494163528899</v>
      </c>
      <c r="Q58" s="171">
        <v>-0.27484941635289811</v>
      </c>
      <c r="R58" s="815">
        <v>-3.8280111574527771E-2</v>
      </c>
      <c r="S58" s="177">
        <v>0.20868171527234408</v>
      </c>
      <c r="T58" s="176">
        <v>0.17628246229833103</v>
      </c>
      <c r="U58" s="176">
        <v>-0.33280848314460498</v>
      </c>
      <c r="V58" s="178">
        <v>-5.2155694426071694E-2</v>
      </c>
      <c r="W58" s="262">
        <v>0.38496417757067514</v>
      </c>
      <c r="X58" s="175">
        <v>-0.38496417757067669</v>
      </c>
      <c r="Y58" s="822">
        <v>-4.2483309148977605E-2</v>
      </c>
      <c r="Z58" s="825">
        <v>9.8112284720173998E-2</v>
      </c>
      <c r="AA58" s="826">
        <v>1.7052756100274697E-2</v>
      </c>
      <c r="AB58" s="826">
        <v>7.1066165713723983E-2</v>
      </c>
      <c r="AC58" s="826">
        <v>2.4078907382351897E-2</v>
      </c>
      <c r="AD58" s="826">
        <v>-0.13776377423117203</v>
      </c>
      <c r="AE58" s="826">
        <v>2.37547462064993E-2</v>
      </c>
      <c r="AF58" s="826">
        <v>-3.1414676202721203E-2</v>
      </c>
      <c r="AG58" s="827">
        <v>9.927846317199002E-3</v>
      </c>
      <c r="AH58" s="176">
        <v>0.16917845043389798</v>
      </c>
      <c r="AI58" s="173">
        <v>-0.16917845043389323</v>
      </c>
    </row>
    <row r="59" spans="1:35" x14ac:dyDescent="0.2">
      <c r="A59" s="1085"/>
      <c r="B59" s="1059" t="s">
        <v>191</v>
      </c>
      <c r="C59" s="184" t="s">
        <v>287</v>
      </c>
      <c r="D59" s="403">
        <v>0.19402648425421207</v>
      </c>
      <c r="E59" s="387">
        <v>6.1528690052520998E-2</v>
      </c>
      <c r="F59" s="387">
        <v>7.76417491728284E-2</v>
      </c>
      <c r="G59" s="387">
        <v>0.66578316767064005</v>
      </c>
      <c r="H59" s="389">
        <v>0.195046393103949</v>
      </c>
      <c r="I59" s="387">
        <v>0.13917043922534938</v>
      </c>
      <c r="J59" s="387">
        <v>0.86082956077458905</v>
      </c>
      <c r="K59" s="403">
        <v>0.19396861511417871</v>
      </c>
      <c r="L59" s="387">
        <v>0.120614126847846</v>
      </c>
      <c r="M59" s="387">
        <v>0.265133617408227</v>
      </c>
      <c r="N59" s="387">
        <v>0.54378510756740905</v>
      </c>
      <c r="O59" s="389">
        <v>7.0467148176479102E-2</v>
      </c>
      <c r="P59" s="387">
        <v>0.385747744256073</v>
      </c>
      <c r="Q59" s="387">
        <v>0.6142522557438882</v>
      </c>
      <c r="R59" s="403">
        <v>0.19516977760127546</v>
      </c>
      <c r="S59" s="387">
        <v>0.105892197451077</v>
      </c>
      <c r="T59" s="387">
        <v>0.21196116974149401</v>
      </c>
      <c r="U59" s="387">
        <v>0.628865986322375</v>
      </c>
      <c r="V59" s="389">
        <v>5.3280646485065898E-2</v>
      </c>
      <c r="W59" s="387">
        <v>0.31785336719257101</v>
      </c>
      <c r="X59" s="387">
        <v>0.68214663280744092</v>
      </c>
      <c r="Y59" s="403">
        <v>0.1942813440568385</v>
      </c>
      <c r="Z59" s="387">
        <v>0.14701261708508601</v>
      </c>
      <c r="AA59" s="387">
        <v>1.2823335662816999E-2</v>
      </c>
      <c r="AB59" s="387">
        <v>0.39386933057740098</v>
      </c>
      <c r="AC59" s="387">
        <v>1.49846302707301E-2</v>
      </c>
      <c r="AD59" s="387">
        <v>0.401298931116438</v>
      </c>
      <c r="AE59" s="387">
        <v>1.5738443513059499E-2</v>
      </c>
      <c r="AF59" s="387">
        <v>5.7819121221077303E-2</v>
      </c>
      <c r="AG59" s="389">
        <v>7.1345930062938299E-3</v>
      </c>
      <c r="AH59" s="387">
        <v>0.54088194766248698</v>
      </c>
      <c r="AI59" s="401">
        <v>0.45911805233751529</v>
      </c>
    </row>
    <row r="60" spans="1:35" x14ac:dyDescent="0.2">
      <c r="A60" s="1085"/>
      <c r="B60" s="1060"/>
      <c r="C60" s="9" t="s">
        <v>336</v>
      </c>
      <c r="D60" s="464">
        <v>4.0133816267566791E-2</v>
      </c>
      <c r="E60" s="394">
        <v>0.13119121902706901</v>
      </c>
      <c r="F60" s="394">
        <v>0.13110854142971101</v>
      </c>
      <c r="G60" s="394">
        <v>0.65178490648846099</v>
      </c>
      <c r="H60" s="396">
        <v>8.5915333054756002E-2</v>
      </c>
      <c r="I60" s="394">
        <v>0.26229976045678005</v>
      </c>
      <c r="J60" s="394">
        <v>0.73770023954321695</v>
      </c>
      <c r="K60" s="464">
        <v>4.0066972895633921E-2</v>
      </c>
      <c r="L60" s="394">
        <v>0.28212509034239702</v>
      </c>
      <c r="M60" s="394">
        <v>0.37142455713755701</v>
      </c>
      <c r="N60" s="394">
        <v>0.33188005152930899</v>
      </c>
      <c r="O60" s="396">
        <v>1.45703009907414E-2</v>
      </c>
      <c r="P60" s="394">
        <v>0.65354964747995403</v>
      </c>
      <c r="Q60" s="394">
        <v>0.34645035252005041</v>
      </c>
      <c r="R60" s="464">
        <v>4.0289840887592659E-2</v>
      </c>
      <c r="S60" s="394">
        <v>0.34811833396472402</v>
      </c>
      <c r="T60" s="394">
        <v>0.34844351592524497</v>
      </c>
      <c r="U60" s="394">
        <v>0.29957667786340503</v>
      </c>
      <c r="V60" s="396">
        <v>3.86147224662477E-3</v>
      </c>
      <c r="W60" s="394">
        <v>0.69656184988996905</v>
      </c>
      <c r="X60" s="394">
        <v>0.30343815011002978</v>
      </c>
      <c r="Y60" s="464">
        <v>3.1940597932775212E-2</v>
      </c>
      <c r="Z60" s="394">
        <v>0.29799245257830997</v>
      </c>
      <c r="AA60" s="394">
        <v>2.85512910353229E-2</v>
      </c>
      <c r="AB60" s="394">
        <v>0.43877984461702202</v>
      </c>
      <c r="AC60" s="394">
        <v>3.08645023805613E-2</v>
      </c>
      <c r="AD60" s="394">
        <v>0.23398170376702701</v>
      </c>
      <c r="AE60" s="394">
        <v>3.1423601480121799E-2</v>
      </c>
      <c r="AF60" s="394">
        <v>2.9245999037636E-2</v>
      </c>
      <c r="AG60" s="396">
        <v>1.17076277757846E-2</v>
      </c>
      <c r="AH60" s="394">
        <v>0.73677229719533199</v>
      </c>
      <c r="AI60" s="396">
        <v>0.26322770280466301</v>
      </c>
    </row>
    <row r="61" spans="1:35" x14ac:dyDescent="0.2">
      <c r="A61" s="1085"/>
      <c r="B61" s="1060"/>
      <c r="C61" s="9" t="s">
        <v>337</v>
      </c>
      <c r="D61" s="405">
        <v>0.15389266798664214</v>
      </c>
      <c r="E61" s="399">
        <v>4.3361332405302697E-2</v>
      </c>
      <c r="F61" s="399">
        <v>6.3698093214902093E-2</v>
      </c>
      <c r="G61" s="399">
        <v>0.66943378761052896</v>
      </c>
      <c r="H61" s="401">
        <v>0.22350678676923</v>
      </c>
      <c r="I61" s="399">
        <v>0.10705942562020479</v>
      </c>
      <c r="J61" s="399">
        <v>0.89294057437975893</v>
      </c>
      <c r="K61" s="405">
        <v>0.15390164221854313</v>
      </c>
      <c r="L61" s="399">
        <v>7.8566132405433406E-2</v>
      </c>
      <c r="M61" s="399">
        <v>0.23746168265954401</v>
      </c>
      <c r="N61" s="399">
        <v>0.59895277189075102</v>
      </c>
      <c r="O61" s="401">
        <v>8.5019413044204406E-2</v>
      </c>
      <c r="P61" s="399">
        <v>0.3160278150649774</v>
      </c>
      <c r="Q61" s="399">
        <v>0.68397218493495537</v>
      </c>
      <c r="R61" s="405">
        <v>0.15487993671368291</v>
      </c>
      <c r="S61" s="399">
        <v>4.2880469101829001E-2</v>
      </c>
      <c r="T61" s="399">
        <v>0.17645720371215401</v>
      </c>
      <c r="U61" s="399">
        <v>0.71452597641084903</v>
      </c>
      <c r="V61" s="401">
        <v>6.6136350775181804E-2</v>
      </c>
      <c r="W61" s="399">
        <v>0.219337672813983</v>
      </c>
      <c r="X61" s="401">
        <v>0.78066232718603079</v>
      </c>
      <c r="Y61" s="464">
        <v>0.1623407461240638</v>
      </c>
      <c r="Z61" s="394">
        <v>0.117307282247211</v>
      </c>
      <c r="AA61" s="394">
        <v>1.2165365454064801E-2</v>
      </c>
      <c r="AB61" s="394">
        <v>0.38503317141131199</v>
      </c>
      <c r="AC61" s="394">
        <v>1.66340154593459E-2</v>
      </c>
      <c r="AD61" s="394">
        <v>0.434218653451027</v>
      </c>
      <c r="AE61" s="394">
        <v>1.64499042925732E-2</v>
      </c>
      <c r="AF61" s="394">
        <v>6.3440892890451503E-2</v>
      </c>
      <c r="AG61" s="396">
        <v>7.74741861945761E-3</v>
      </c>
      <c r="AH61" s="399">
        <v>0.50234045365852298</v>
      </c>
      <c r="AI61" s="401">
        <v>0.49765954634147852</v>
      </c>
    </row>
    <row r="62" spans="1:35" x14ac:dyDescent="0.2">
      <c r="A62" s="1085"/>
      <c r="B62" s="1061"/>
      <c r="C62" s="203" t="s">
        <v>335</v>
      </c>
      <c r="D62" s="815">
        <v>-0.11375885171907535</v>
      </c>
      <c r="E62" s="171">
        <v>8.7829886621766315E-2</v>
      </c>
      <c r="F62" s="171">
        <v>6.7410448214808918E-2</v>
      </c>
      <c r="G62" s="171">
        <v>-1.7648881122067972E-2</v>
      </c>
      <c r="H62" s="173">
        <v>-0.13759145371447401</v>
      </c>
      <c r="I62" s="171">
        <v>0.15524033483657523</v>
      </c>
      <c r="J62" s="171">
        <v>-0.15524033483654198</v>
      </c>
      <c r="K62" s="815">
        <v>-0.11383466932290921</v>
      </c>
      <c r="L62" s="171">
        <v>0.2035589579369636</v>
      </c>
      <c r="M62" s="171">
        <v>0.133962874478013</v>
      </c>
      <c r="N62" s="171">
        <v>-0.26707272036144203</v>
      </c>
      <c r="O62" s="173">
        <v>-7.0449112053463006E-2</v>
      </c>
      <c r="P62" s="171">
        <v>0.33752183241497657</v>
      </c>
      <c r="Q62" s="171">
        <v>-0.33752183241490502</v>
      </c>
      <c r="R62" s="815">
        <v>-0.11459009582609025</v>
      </c>
      <c r="S62" s="177">
        <v>0.305237864862895</v>
      </c>
      <c r="T62" s="176">
        <v>0.17198631221309096</v>
      </c>
      <c r="U62" s="176">
        <v>-0.414949298547444</v>
      </c>
      <c r="V62" s="178">
        <v>-6.2274878528557037E-2</v>
      </c>
      <c r="W62" s="262">
        <v>0.47722417707598597</v>
      </c>
      <c r="X62" s="175">
        <v>-0.47722417707600107</v>
      </c>
      <c r="Y62" s="822">
        <v>-0.13040014819128859</v>
      </c>
      <c r="Z62" s="825">
        <v>0.18068517033109899</v>
      </c>
      <c r="AA62" s="826">
        <v>1.63859255812581E-2</v>
      </c>
      <c r="AB62" s="826">
        <v>5.3746673205710027E-2</v>
      </c>
      <c r="AC62" s="826">
        <v>1.42304869212154E-2</v>
      </c>
      <c r="AD62" s="826">
        <v>-0.20023694968399999</v>
      </c>
      <c r="AE62" s="826">
        <v>1.4973697187548599E-2</v>
      </c>
      <c r="AF62" s="826">
        <v>-3.4194893852815503E-2</v>
      </c>
      <c r="AG62" s="827">
        <v>3.9602091563269897E-3</v>
      </c>
      <c r="AH62" s="176">
        <v>0.23443184353680901</v>
      </c>
      <c r="AI62" s="173">
        <v>-0.23443184353681551</v>
      </c>
    </row>
    <row r="63" spans="1:35" x14ac:dyDescent="0.2">
      <c r="A63" s="1085"/>
      <c r="B63" s="1059" t="s">
        <v>190</v>
      </c>
      <c r="C63" s="184" t="s">
        <v>287</v>
      </c>
      <c r="D63" s="403">
        <v>0.17601899582927394</v>
      </c>
      <c r="E63" s="387">
        <v>6.9920371944875895E-2</v>
      </c>
      <c r="F63" s="387">
        <v>8.3425839125549503E-2</v>
      </c>
      <c r="G63" s="387">
        <v>0.66488839137056299</v>
      </c>
      <c r="H63" s="389">
        <v>0.18176539755900101</v>
      </c>
      <c r="I63" s="387">
        <v>0.1533462110704254</v>
      </c>
      <c r="J63" s="387">
        <v>0.846653788929564</v>
      </c>
      <c r="K63" s="403">
        <v>0.17567240125998032</v>
      </c>
      <c r="L63" s="387">
        <v>0.12742845212901599</v>
      </c>
      <c r="M63" s="387">
        <v>0.26647762535925601</v>
      </c>
      <c r="N63" s="387">
        <v>0.537037919334726</v>
      </c>
      <c r="O63" s="389">
        <v>6.9056003176928699E-2</v>
      </c>
      <c r="P63" s="387">
        <v>0.393906077488272</v>
      </c>
      <c r="Q63" s="387">
        <v>0.60609392251165473</v>
      </c>
      <c r="R63" s="403">
        <v>0.17680202541699944</v>
      </c>
      <c r="S63" s="387">
        <v>0.114279351217545</v>
      </c>
      <c r="T63" s="387">
        <v>0.20781322572029301</v>
      </c>
      <c r="U63" s="387">
        <v>0.62244845387393899</v>
      </c>
      <c r="V63" s="389">
        <v>5.5458969188217203E-2</v>
      </c>
      <c r="W63" s="387">
        <v>0.32209257693783799</v>
      </c>
      <c r="X63" s="387">
        <v>0.67790742306215623</v>
      </c>
      <c r="Y63" s="403">
        <v>0.17607440667094162</v>
      </c>
      <c r="Z63" s="387">
        <v>0.151474081085163</v>
      </c>
      <c r="AA63" s="387">
        <v>1.20896725932059E-2</v>
      </c>
      <c r="AB63" s="387">
        <v>0.39152273861533499</v>
      </c>
      <c r="AC63" s="387">
        <v>1.4152772716154101E-2</v>
      </c>
      <c r="AD63" s="387">
        <v>0.39697514278781798</v>
      </c>
      <c r="AE63" s="387">
        <v>1.63234129876993E-2</v>
      </c>
      <c r="AF63" s="387">
        <v>6.0028037511690398E-2</v>
      </c>
      <c r="AG63" s="389">
        <v>7.5699148773663398E-3</v>
      </c>
      <c r="AH63" s="387">
        <v>0.54299681970049796</v>
      </c>
      <c r="AI63" s="401">
        <v>0.45700318029950837</v>
      </c>
    </row>
    <row r="64" spans="1:35" x14ac:dyDescent="0.2">
      <c r="A64" s="1085"/>
      <c r="B64" s="1060"/>
      <c r="C64" s="9" t="s">
        <v>336</v>
      </c>
      <c r="D64" s="464">
        <v>4.4427234961803425E-2</v>
      </c>
      <c r="E64" s="394">
        <v>0.160668879775031</v>
      </c>
      <c r="F64" s="394">
        <v>0.149501365795802</v>
      </c>
      <c r="G64" s="394">
        <v>0.625622008952888</v>
      </c>
      <c r="H64" s="396">
        <v>6.4207745476265995E-2</v>
      </c>
      <c r="I64" s="394">
        <v>0.310170245570833</v>
      </c>
      <c r="J64" s="394">
        <v>0.68982975442915395</v>
      </c>
      <c r="K64" s="464">
        <v>4.4305430125423782E-2</v>
      </c>
      <c r="L64" s="394">
        <v>0.31164822313532098</v>
      </c>
      <c r="M64" s="394">
        <v>0.38019938273404502</v>
      </c>
      <c r="N64" s="394">
        <v>0.29672975873618501</v>
      </c>
      <c r="O64" s="396">
        <v>1.14226353944465E-2</v>
      </c>
      <c r="P64" s="394">
        <v>0.691847605869366</v>
      </c>
      <c r="Q64" s="394">
        <v>0.3081523941306315</v>
      </c>
      <c r="R64" s="464">
        <v>4.4229909187420716E-2</v>
      </c>
      <c r="S64" s="394">
        <v>0.35699040638511997</v>
      </c>
      <c r="T64" s="394">
        <v>0.35539795158366899</v>
      </c>
      <c r="U64" s="394">
        <v>0.28509486952405799</v>
      </c>
      <c r="V64" s="396">
        <v>2.5167725071471498E-3</v>
      </c>
      <c r="W64" s="394">
        <v>0.71238835796878897</v>
      </c>
      <c r="X64" s="394">
        <v>0.28761164203120515</v>
      </c>
      <c r="Y64" s="464">
        <v>3.571543770426875E-2</v>
      </c>
      <c r="Z64" s="394">
        <v>0.33089454596582002</v>
      </c>
      <c r="AA64" s="394">
        <v>3.0721827198502999E-2</v>
      </c>
      <c r="AB64" s="394">
        <v>0.43423219923956502</v>
      </c>
      <c r="AC64" s="394">
        <v>2.5460081826187701E-2</v>
      </c>
      <c r="AD64" s="394">
        <v>0.218744481082674</v>
      </c>
      <c r="AE64" s="394">
        <v>2.4310374830472398E-2</v>
      </c>
      <c r="AF64" s="394">
        <v>1.61287737119413E-2</v>
      </c>
      <c r="AG64" s="396">
        <v>5.6321949026949597E-3</v>
      </c>
      <c r="AH64" s="394">
        <v>0.76512674520538504</v>
      </c>
      <c r="AI64" s="396">
        <v>0.23487325479461529</v>
      </c>
    </row>
    <row r="65" spans="1:35" x14ac:dyDescent="0.2">
      <c r="A65" s="1085"/>
      <c r="B65" s="1060"/>
      <c r="C65" s="9" t="s">
        <v>337</v>
      </c>
      <c r="D65" s="405">
        <v>0.13159176086747215</v>
      </c>
      <c r="E65" s="399">
        <v>3.9282395423962203E-2</v>
      </c>
      <c r="F65" s="399">
        <v>6.1117809129959198E-2</v>
      </c>
      <c r="G65" s="399">
        <v>0.67814527604384001</v>
      </c>
      <c r="H65" s="401">
        <v>0.22145451940226299</v>
      </c>
      <c r="I65" s="399">
        <v>0.1004002045539214</v>
      </c>
      <c r="J65" s="399">
        <v>0.89959979544610302</v>
      </c>
      <c r="K65" s="405">
        <v>0.13136697113455612</v>
      </c>
      <c r="L65" s="399">
        <v>6.5297643132290001E-2</v>
      </c>
      <c r="M65" s="399">
        <v>0.22812330134926501</v>
      </c>
      <c r="N65" s="399">
        <v>0.61808535710407098</v>
      </c>
      <c r="O65" s="401">
        <v>8.8493698414380401E-2</v>
      </c>
      <c r="P65" s="399">
        <v>0.29342094448155498</v>
      </c>
      <c r="Q65" s="399">
        <v>0.70657905551845135</v>
      </c>
      <c r="R65" s="405">
        <v>0.13257211622957935</v>
      </c>
      <c r="S65" s="399">
        <v>3.3303892469833798E-2</v>
      </c>
      <c r="T65" s="399">
        <v>0.158574673843489</v>
      </c>
      <c r="U65" s="399">
        <v>0.73499940971753497</v>
      </c>
      <c r="V65" s="401">
        <v>7.3122023969142899E-2</v>
      </c>
      <c r="W65" s="399">
        <v>0.19187856631332278</v>
      </c>
      <c r="X65" s="401">
        <v>0.80812143368667788</v>
      </c>
      <c r="Y65" s="464">
        <v>0.1403589689666726</v>
      </c>
      <c r="Z65" s="394">
        <v>0.105819140161239</v>
      </c>
      <c r="AA65" s="394">
        <v>1.09747523791839E-2</v>
      </c>
      <c r="AB65" s="394">
        <v>0.38065498223654398</v>
      </c>
      <c r="AC65" s="394">
        <v>1.5228833402884201E-2</v>
      </c>
      <c r="AD65" s="394">
        <v>0.44232732898570798</v>
      </c>
      <c r="AE65" s="394">
        <v>1.7360854307189599E-2</v>
      </c>
      <c r="AF65" s="394">
        <v>7.1198548616509497E-2</v>
      </c>
      <c r="AG65" s="396">
        <v>8.9712499932398399E-3</v>
      </c>
      <c r="AH65" s="399">
        <v>0.48647412239778298</v>
      </c>
      <c r="AI65" s="401">
        <v>0.51352587760221746</v>
      </c>
    </row>
    <row r="66" spans="1:35" x14ac:dyDescent="0.2">
      <c r="A66" s="1085"/>
      <c r="B66" s="1061"/>
      <c r="C66" s="203" t="s">
        <v>335</v>
      </c>
      <c r="D66" s="269">
        <v>-8.7164525905668727E-2</v>
      </c>
      <c r="E66" s="262">
        <v>0.1213864843510688</v>
      </c>
      <c r="F66" s="262">
        <v>8.83835566658428E-2</v>
      </c>
      <c r="G66" s="262">
        <v>-5.2523267090952008E-2</v>
      </c>
      <c r="H66" s="175">
        <v>-0.15724677392599701</v>
      </c>
      <c r="I66" s="171">
        <v>0.2097700410169116</v>
      </c>
      <c r="J66" s="171">
        <v>-0.20977004101694902</v>
      </c>
      <c r="K66" s="269">
        <v>-8.7061541009132326E-2</v>
      </c>
      <c r="L66" s="262">
        <v>0.24635058000303098</v>
      </c>
      <c r="M66" s="262">
        <v>0.15207608138478002</v>
      </c>
      <c r="N66" s="262">
        <v>-0.32135559836788596</v>
      </c>
      <c r="O66" s="175">
        <v>-7.7071063019933897E-2</v>
      </c>
      <c r="P66" s="171">
        <v>0.39842666138781102</v>
      </c>
      <c r="Q66" s="171">
        <v>-0.39842666138781985</v>
      </c>
      <c r="R66" s="815">
        <v>-8.834220704215863E-2</v>
      </c>
      <c r="S66" s="177">
        <v>0.32368651391528619</v>
      </c>
      <c r="T66" s="176">
        <v>0.19682327774017999</v>
      </c>
      <c r="U66" s="176">
        <v>-0.44990454019347698</v>
      </c>
      <c r="V66" s="178">
        <v>-7.0605251461995755E-2</v>
      </c>
      <c r="W66" s="262">
        <v>0.52050979165546618</v>
      </c>
      <c r="X66" s="175">
        <v>-0.52050979165547273</v>
      </c>
      <c r="Y66" s="822">
        <v>-0.10464353126240386</v>
      </c>
      <c r="Z66" s="825">
        <v>0.22507540580458102</v>
      </c>
      <c r="AA66" s="826">
        <v>1.9747074819319099E-2</v>
      </c>
      <c r="AB66" s="826">
        <v>5.3577217003021038E-2</v>
      </c>
      <c r="AC66" s="826">
        <v>1.02312484233035E-2</v>
      </c>
      <c r="AD66" s="826">
        <v>-0.22358284790303398</v>
      </c>
      <c r="AE66" s="826">
        <v>6.9495205232827997E-3</v>
      </c>
      <c r="AF66" s="826">
        <v>-5.50697749045682E-2</v>
      </c>
      <c r="AG66" s="827">
        <v>-3.3390550905448802E-3</v>
      </c>
      <c r="AH66" s="176">
        <v>0.27865262280760206</v>
      </c>
      <c r="AI66" s="173">
        <v>-0.27865262280760217</v>
      </c>
    </row>
    <row r="67" spans="1:35" x14ac:dyDescent="0.2">
      <c r="A67" s="1085"/>
      <c r="B67" s="1059" t="s">
        <v>189</v>
      </c>
      <c r="C67" s="184" t="s">
        <v>287</v>
      </c>
      <c r="D67" s="403">
        <v>6.2601756047946933E-2</v>
      </c>
      <c r="E67" s="387">
        <v>4.9681471263016398E-2</v>
      </c>
      <c r="F67" s="387">
        <v>7.16061732961146E-2</v>
      </c>
      <c r="G67" s="387">
        <v>0.67647235805245798</v>
      </c>
      <c r="H67" s="389">
        <v>0.20223999738842099</v>
      </c>
      <c r="I67" s="387">
        <v>0.12128764455913099</v>
      </c>
      <c r="J67" s="387">
        <v>0.878712355440879</v>
      </c>
      <c r="K67" s="403">
        <v>6.2589068268897458E-2</v>
      </c>
      <c r="L67" s="387">
        <v>0.10179894027299601</v>
      </c>
      <c r="M67" s="387">
        <v>0.25044157617900498</v>
      </c>
      <c r="N67" s="387">
        <v>0.56623144741843101</v>
      </c>
      <c r="O67" s="389">
        <v>8.15280361295493E-2</v>
      </c>
      <c r="P67" s="387">
        <v>0.352240516452001</v>
      </c>
      <c r="Q67" s="387">
        <v>0.6477594835479803</v>
      </c>
      <c r="R67" s="403">
        <v>6.3033657664814308E-2</v>
      </c>
      <c r="S67" s="387">
        <v>8.58978934701667E-2</v>
      </c>
      <c r="T67" s="387">
        <v>0.188588936648872</v>
      </c>
      <c r="U67" s="387">
        <v>0.66119748937409895</v>
      </c>
      <c r="V67" s="389">
        <v>6.4315680506850006E-2</v>
      </c>
      <c r="W67" s="387">
        <v>0.27448683011903868</v>
      </c>
      <c r="X67" s="387">
        <v>0.72551316988094894</v>
      </c>
      <c r="Y67" s="403">
        <v>6.217003009818859E-2</v>
      </c>
      <c r="Z67" s="387">
        <v>0.111220044992402</v>
      </c>
      <c r="AA67" s="387">
        <v>2.1685365077411999E-2</v>
      </c>
      <c r="AB67" s="387">
        <v>0.41523879493754701</v>
      </c>
      <c r="AC67" s="387">
        <v>2.69509151355736E-2</v>
      </c>
      <c r="AD67" s="387">
        <v>0.40044866747226998</v>
      </c>
      <c r="AE67" s="387">
        <v>3.0519671818745799E-2</v>
      </c>
      <c r="AF67" s="387">
        <v>7.3092492597784303E-2</v>
      </c>
      <c r="AG67" s="389">
        <v>1.6925313029174899E-2</v>
      </c>
      <c r="AH67" s="387">
        <v>0.52645883992994902</v>
      </c>
      <c r="AI67" s="401">
        <v>0.47354116007005431</v>
      </c>
    </row>
    <row r="68" spans="1:35" x14ac:dyDescent="0.2">
      <c r="A68" s="1085"/>
      <c r="B68" s="1060"/>
      <c r="C68" s="9" t="s">
        <v>336</v>
      </c>
      <c r="D68" s="464">
        <v>1.4629196643351798E-2</v>
      </c>
      <c r="E68" s="394">
        <v>0.11177313563761899</v>
      </c>
      <c r="F68" s="394">
        <v>0.12844147351483401</v>
      </c>
      <c r="G68" s="394">
        <v>0.678219066531487</v>
      </c>
      <c r="H68" s="396">
        <v>8.1566324316052402E-2</v>
      </c>
      <c r="I68" s="394">
        <v>0.24021460915245302</v>
      </c>
      <c r="J68" s="394">
        <v>0.75978539084753938</v>
      </c>
      <c r="K68" s="464">
        <v>1.4540927660266125E-2</v>
      </c>
      <c r="L68" s="394">
        <v>0.247897415293165</v>
      </c>
      <c r="M68" s="394">
        <v>0.38058088875066998</v>
      </c>
      <c r="N68" s="394">
        <v>0.356351795041216</v>
      </c>
      <c r="O68" s="396">
        <v>1.5169900914948299E-2</v>
      </c>
      <c r="P68" s="394">
        <v>0.62847830404383498</v>
      </c>
      <c r="Q68" s="394">
        <v>0.3715216959561643</v>
      </c>
      <c r="R68" s="464">
        <v>1.4499831639067965E-2</v>
      </c>
      <c r="S68" s="394">
        <v>0.27833407382862702</v>
      </c>
      <c r="T68" s="394">
        <v>0.35728029074811002</v>
      </c>
      <c r="U68" s="394">
        <v>0.360091233809263</v>
      </c>
      <c r="V68" s="396">
        <v>4.2944016140038796E-3</v>
      </c>
      <c r="W68" s="394">
        <v>0.63561436457673703</v>
      </c>
      <c r="X68" s="394">
        <v>0.36438563542326691</v>
      </c>
      <c r="Y68" s="464">
        <v>1.1230426230187007E-2</v>
      </c>
      <c r="Z68" s="394">
        <v>0.27967118493654203</v>
      </c>
      <c r="AA68" s="394">
        <v>4.3873121773894699E-2</v>
      </c>
      <c r="AB68" s="394">
        <v>0.51305349103333697</v>
      </c>
      <c r="AC68" s="394">
        <v>4.4214156903729998E-2</v>
      </c>
      <c r="AD68" s="394">
        <v>0.20063210172425899</v>
      </c>
      <c r="AE68" s="394">
        <v>4.4065304392564002E-2</v>
      </c>
      <c r="AF68" s="394">
        <v>6.6432223058607298E-3</v>
      </c>
      <c r="AG68" s="396">
        <v>6.8546815269424797E-3</v>
      </c>
      <c r="AH68" s="394">
        <v>0.79272467596987894</v>
      </c>
      <c r="AI68" s="396">
        <v>0.20727532403011972</v>
      </c>
    </row>
    <row r="69" spans="1:35" x14ac:dyDescent="0.2">
      <c r="A69" s="1085"/>
      <c r="B69" s="1060"/>
      <c r="C69" s="9" t="s">
        <v>337</v>
      </c>
      <c r="D69" s="405">
        <v>4.7972559404595223E-2</v>
      </c>
      <c r="E69" s="399">
        <v>3.0746663962281099E-2</v>
      </c>
      <c r="F69" s="399">
        <v>5.4274290371728602E-2</v>
      </c>
      <c r="G69" s="399">
        <v>0.67593970058878405</v>
      </c>
      <c r="H69" s="401">
        <v>0.239039345077218</v>
      </c>
      <c r="I69" s="399">
        <v>8.5020954334009705E-2</v>
      </c>
      <c r="J69" s="399">
        <v>0.91497904566600208</v>
      </c>
      <c r="K69" s="405">
        <v>4.8048140608631211E-2</v>
      </c>
      <c r="L69" s="399">
        <v>5.7584797339819603E-2</v>
      </c>
      <c r="M69" s="399">
        <v>0.211057194059519</v>
      </c>
      <c r="N69" s="399">
        <v>0.62974784584554899</v>
      </c>
      <c r="O69" s="401">
        <v>0.101610162755121</v>
      </c>
      <c r="P69" s="399">
        <v>0.26864199139933859</v>
      </c>
      <c r="Q69" s="399">
        <v>0.73135800860067002</v>
      </c>
      <c r="R69" s="405">
        <v>4.8533826025746352E-2</v>
      </c>
      <c r="S69" s="399">
        <v>2.8406192424740798E-2</v>
      </c>
      <c r="T69" s="399">
        <v>0.13819117422833599</v>
      </c>
      <c r="U69" s="399">
        <v>0.75115516155194095</v>
      </c>
      <c r="V69" s="401">
        <v>8.22474717949747E-2</v>
      </c>
      <c r="W69" s="399">
        <v>0.16659736665307678</v>
      </c>
      <c r="X69" s="401">
        <v>0.83340263334691567</v>
      </c>
      <c r="Y69" s="464">
        <v>5.0939603868001677E-2</v>
      </c>
      <c r="Z69" s="394">
        <v>7.4082376913244902E-2</v>
      </c>
      <c r="AA69" s="394">
        <v>1.5079654680316201E-2</v>
      </c>
      <c r="AB69" s="394">
        <v>0.39367402714746702</v>
      </c>
      <c r="AC69" s="394">
        <v>2.83913301875304E-2</v>
      </c>
      <c r="AD69" s="394">
        <v>0.44450133044579898</v>
      </c>
      <c r="AE69" s="394">
        <v>2.84185656884706E-2</v>
      </c>
      <c r="AF69" s="394">
        <v>8.7742265493484697E-2</v>
      </c>
      <c r="AG69" s="396">
        <v>1.93635929490781E-2</v>
      </c>
      <c r="AH69" s="399">
        <v>0.46775640406071195</v>
      </c>
      <c r="AI69" s="401">
        <v>0.53224359593928372</v>
      </c>
    </row>
    <row r="70" spans="1:35" x14ac:dyDescent="0.2">
      <c r="A70" s="1085"/>
      <c r="B70" s="1061"/>
      <c r="C70" s="203" t="s">
        <v>335</v>
      </c>
      <c r="D70" s="815">
        <v>-3.3343362761243424E-2</v>
      </c>
      <c r="E70" s="171">
        <v>8.1026471675337899E-2</v>
      </c>
      <c r="F70" s="171">
        <v>7.4167183143105414E-2</v>
      </c>
      <c r="G70" s="171">
        <v>2.2793659427029489E-3</v>
      </c>
      <c r="H70" s="173">
        <v>-0.15747302076116559</v>
      </c>
      <c r="I70" s="171">
        <v>0.15519365481844333</v>
      </c>
      <c r="J70" s="171">
        <v>-0.15519365481846265</v>
      </c>
      <c r="K70" s="815">
        <v>-3.3507212948365089E-2</v>
      </c>
      <c r="L70" s="171">
        <v>0.19031261795334539</v>
      </c>
      <c r="M70" s="171">
        <v>0.16952369469115097</v>
      </c>
      <c r="N70" s="171">
        <v>-0.27339605080433299</v>
      </c>
      <c r="O70" s="173">
        <v>-8.64402618401727E-2</v>
      </c>
      <c r="P70" s="171">
        <v>0.35983631264449634</v>
      </c>
      <c r="Q70" s="171">
        <v>-0.35983631264450566</v>
      </c>
      <c r="R70" s="815">
        <v>-3.4033994386678389E-2</v>
      </c>
      <c r="S70" s="177">
        <v>0.24992788140388622</v>
      </c>
      <c r="T70" s="176">
        <v>0.21908911651977403</v>
      </c>
      <c r="U70" s="176">
        <v>-0.39106392774267795</v>
      </c>
      <c r="V70" s="178">
        <v>-7.7953070180970821E-2</v>
      </c>
      <c r="W70" s="262">
        <v>0.46901699792366025</v>
      </c>
      <c r="X70" s="175">
        <v>-0.46901699792364876</v>
      </c>
      <c r="Y70" s="822">
        <v>-3.9709177637814674E-2</v>
      </c>
      <c r="Z70" s="825">
        <v>0.20558880802329713</v>
      </c>
      <c r="AA70" s="826">
        <v>2.8793467093578499E-2</v>
      </c>
      <c r="AB70" s="826">
        <v>0.11937946388586995</v>
      </c>
      <c r="AC70" s="826">
        <v>1.5822826716199598E-2</v>
      </c>
      <c r="AD70" s="826">
        <v>-0.24386922872153999</v>
      </c>
      <c r="AE70" s="826">
        <v>1.5646738704093402E-2</v>
      </c>
      <c r="AF70" s="826">
        <v>-8.1099043187623968E-2</v>
      </c>
      <c r="AG70" s="827">
        <v>-1.2508911422135619E-2</v>
      </c>
      <c r="AH70" s="176">
        <v>0.32496827190916711</v>
      </c>
      <c r="AI70" s="173">
        <v>-0.32496827190916394</v>
      </c>
    </row>
    <row r="71" spans="1:35" x14ac:dyDescent="0.2">
      <c r="A71" s="1085"/>
      <c r="B71" s="1059" t="s">
        <v>225</v>
      </c>
      <c r="C71" s="202" t="s">
        <v>287</v>
      </c>
      <c r="D71" s="403">
        <v>0.13062093232120386</v>
      </c>
      <c r="E71" s="387">
        <v>7.0058933379925206E-2</v>
      </c>
      <c r="F71" s="387">
        <v>7.9448891394426305E-2</v>
      </c>
      <c r="G71" s="387">
        <v>0.65682015113231695</v>
      </c>
      <c r="H71" s="389">
        <v>0.19367202409331299</v>
      </c>
      <c r="I71" s="387">
        <v>0.14950782477435151</v>
      </c>
      <c r="J71" s="387">
        <v>0.85049217522562992</v>
      </c>
      <c r="K71" s="403">
        <v>0.13061155762176896</v>
      </c>
      <c r="L71" s="387">
        <v>0.131114998619524</v>
      </c>
      <c r="M71" s="387">
        <v>0.25735388545162702</v>
      </c>
      <c r="N71" s="387">
        <v>0.53761503069057204</v>
      </c>
      <c r="O71" s="389">
        <v>7.3916085238213303E-2</v>
      </c>
      <c r="P71" s="387">
        <v>0.38846888407115099</v>
      </c>
      <c r="Q71" s="387">
        <v>0.61153111592878528</v>
      </c>
      <c r="R71" s="403">
        <v>0.12866113979348912</v>
      </c>
      <c r="S71" s="387">
        <v>0.104372318095013</v>
      </c>
      <c r="T71" s="387">
        <v>0.20029648257108101</v>
      </c>
      <c r="U71" s="387">
        <v>0.63671834567410401</v>
      </c>
      <c r="V71" s="389">
        <v>5.8612853659799E-2</v>
      </c>
      <c r="W71" s="387">
        <v>0.30466880066609403</v>
      </c>
      <c r="X71" s="387">
        <v>0.69533119933390297</v>
      </c>
      <c r="Y71" s="403">
        <v>0.12863275275077618</v>
      </c>
      <c r="Z71" s="387">
        <v>0.159910276290957</v>
      </c>
      <c r="AA71" s="387">
        <v>1.96952597583251E-2</v>
      </c>
      <c r="AB71" s="387">
        <v>0.38743984134050902</v>
      </c>
      <c r="AC71" s="387">
        <v>1.88605934777051E-2</v>
      </c>
      <c r="AD71" s="387">
        <v>0.38978710882406598</v>
      </c>
      <c r="AE71" s="387">
        <v>2.1074213244868401E-2</v>
      </c>
      <c r="AF71" s="387">
        <v>6.2862773544465594E-2</v>
      </c>
      <c r="AG71" s="389">
        <v>1.1322883145145001E-2</v>
      </c>
      <c r="AH71" s="387">
        <v>0.54735011763146602</v>
      </c>
      <c r="AI71" s="401">
        <v>0.45264988236853154</v>
      </c>
    </row>
    <row r="72" spans="1:35" x14ac:dyDescent="0.2">
      <c r="A72" s="1085"/>
      <c r="B72" s="1060"/>
      <c r="C72" s="9" t="s">
        <v>336</v>
      </c>
      <c r="D72" s="464">
        <v>2.7122359100033903E-2</v>
      </c>
      <c r="E72" s="394">
        <v>0.17188911770808499</v>
      </c>
      <c r="F72" s="394">
        <v>0.13978038167662499</v>
      </c>
      <c r="G72" s="394">
        <v>0.60813522671089404</v>
      </c>
      <c r="H72" s="396">
        <v>8.0195273904412195E-2</v>
      </c>
      <c r="I72" s="394">
        <v>0.31166949938471</v>
      </c>
      <c r="J72" s="394">
        <v>0.68833050061530621</v>
      </c>
      <c r="K72" s="464">
        <v>2.708433135821111E-2</v>
      </c>
      <c r="L72" s="394">
        <v>0.33552106924119701</v>
      </c>
      <c r="M72" s="394">
        <v>0.353414615954593</v>
      </c>
      <c r="N72" s="394">
        <v>0.294875585761111</v>
      </c>
      <c r="O72" s="396">
        <v>1.6188729043115899E-2</v>
      </c>
      <c r="P72" s="394">
        <v>0.68893568519578996</v>
      </c>
      <c r="Q72" s="394">
        <v>0.31106431480422692</v>
      </c>
      <c r="R72" s="464">
        <v>2.6999849585864124E-2</v>
      </c>
      <c r="S72" s="394">
        <v>0.36007078279590299</v>
      </c>
      <c r="T72" s="394">
        <v>0.327949352708863</v>
      </c>
      <c r="U72" s="394">
        <v>0.30588289059309598</v>
      </c>
      <c r="V72" s="396">
        <v>6.0969739021400904E-3</v>
      </c>
      <c r="W72" s="394">
        <v>0.68802013550476593</v>
      </c>
      <c r="X72" s="394">
        <v>0.31197986449523607</v>
      </c>
      <c r="Y72" s="464">
        <v>2.1995263501930193E-2</v>
      </c>
      <c r="Z72" s="394">
        <v>0.42380051274658898</v>
      </c>
      <c r="AA72" s="394">
        <v>5.3015956491052701E-2</v>
      </c>
      <c r="AB72" s="394">
        <v>0.399861011907512</v>
      </c>
      <c r="AC72" s="394">
        <v>3.5006656482287901E-2</v>
      </c>
      <c r="AD72" s="394">
        <v>0.16419054819160001</v>
      </c>
      <c r="AE72" s="394">
        <v>2.9337237208452799E-2</v>
      </c>
      <c r="AF72" s="394">
        <v>1.21479271543024E-2</v>
      </c>
      <c r="AG72" s="396">
        <v>7.4303376252644604E-3</v>
      </c>
      <c r="AH72" s="394">
        <v>0.82366152465410103</v>
      </c>
      <c r="AI72" s="396">
        <v>0.17633847534590241</v>
      </c>
    </row>
    <row r="73" spans="1:35" x14ac:dyDescent="0.2">
      <c r="A73" s="1085"/>
      <c r="B73" s="1060"/>
      <c r="C73" s="9" t="s">
        <v>337</v>
      </c>
      <c r="D73" s="405">
        <v>0.10349857322116887</v>
      </c>
      <c r="E73" s="399">
        <v>4.33737845840199E-2</v>
      </c>
      <c r="F73" s="399">
        <v>6.3638699103396701E-2</v>
      </c>
      <c r="G73" s="399">
        <v>0.66957829804989399</v>
      </c>
      <c r="H73" s="401">
        <v>0.22340921826266</v>
      </c>
      <c r="I73" s="399">
        <v>0.1070124836874166</v>
      </c>
      <c r="J73" s="399">
        <v>0.89298751631255402</v>
      </c>
      <c r="K73" s="405">
        <v>0.10352722626355801</v>
      </c>
      <c r="L73" s="399">
        <v>7.7639193769382997E-2</v>
      </c>
      <c r="M73" s="399">
        <v>0.23222290542489499</v>
      </c>
      <c r="N73" s="399">
        <v>0.60111944201752499</v>
      </c>
      <c r="O73" s="401">
        <v>8.9018458788156202E-2</v>
      </c>
      <c r="P73" s="399">
        <v>0.30986209919427798</v>
      </c>
      <c r="Q73" s="399">
        <v>0.69013790080568116</v>
      </c>
      <c r="R73" s="405">
        <v>0.101661290207625</v>
      </c>
      <c r="S73" s="399">
        <v>3.6462299717707397E-2</v>
      </c>
      <c r="T73" s="399">
        <v>0.166393624503031</v>
      </c>
      <c r="U73" s="399">
        <v>0.72458372202940102</v>
      </c>
      <c r="V73" s="401">
        <v>7.2560353749855505E-2</v>
      </c>
      <c r="W73" s="399">
        <v>0.20285592422073839</v>
      </c>
      <c r="X73" s="401">
        <v>0.7971440757792565</v>
      </c>
      <c r="Y73" s="464">
        <v>0.10663748924884586</v>
      </c>
      <c r="Z73" s="394">
        <v>0.10547974414589301</v>
      </c>
      <c r="AA73" s="394">
        <v>1.1154392376196901E-2</v>
      </c>
      <c r="AB73" s="394">
        <v>0.38487782565964401</v>
      </c>
      <c r="AC73" s="394">
        <v>2.1309608581381999E-2</v>
      </c>
      <c r="AD73" s="394">
        <v>0.43631911019800301</v>
      </c>
      <c r="AE73" s="394">
        <v>2.10189616837613E-2</v>
      </c>
      <c r="AF73" s="394">
        <v>7.3323319996459704E-2</v>
      </c>
      <c r="AG73" s="396">
        <v>1.28979106170483E-2</v>
      </c>
      <c r="AH73" s="399">
        <v>0.49035756980553702</v>
      </c>
      <c r="AI73" s="401">
        <v>0.50964243019446276</v>
      </c>
    </row>
    <row r="74" spans="1:35" x14ac:dyDescent="0.2">
      <c r="A74" s="1085"/>
      <c r="B74" s="1061"/>
      <c r="C74" s="203" t="s">
        <v>335</v>
      </c>
      <c r="D74" s="269">
        <v>-7.6376214121134961E-2</v>
      </c>
      <c r="E74" s="262">
        <v>0.1285153331240651</v>
      </c>
      <c r="F74" s="262">
        <v>7.6141682573228286E-2</v>
      </c>
      <c r="G74" s="262">
        <v>-6.1443071338999955E-2</v>
      </c>
      <c r="H74" s="175">
        <v>-0.1432139443582478</v>
      </c>
      <c r="I74" s="171">
        <v>0.20465701569729339</v>
      </c>
      <c r="J74" s="171">
        <v>-0.20465701569724776</v>
      </c>
      <c r="K74" s="269">
        <v>-7.6442894905346892E-2</v>
      </c>
      <c r="L74" s="262">
        <v>0.25788187547181401</v>
      </c>
      <c r="M74" s="262">
        <v>0.12119171052969802</v>
      </c>
      <c r="N74" s="262">
        <v>-0.30624385625641398</v>
      </c>
      <c r="O74" s="175">
        <v>-7.2829729745040303E-2</v>
      </c>
      <c r="P74" s="171">
        <v>0.37907358600151203</v>
      </c>
      <c r="Q74" s="171">
        <v>-0.3790735860014543</v>
      </c>
      <c r="R74" s="815">
        <v>-7.4661440621760874E-2</v>
      </c>
      <c r="S74" s="177">
        <v>0.32360848307819556</v>
      </c>
      <c r="T74" s="176">
        <v>0.161555728205832</v>
      </c>
      <c r="U74" s="176">
        <v>-0.41870083143630504</v>
      </c>
      <c r="V74" s="178">
        <v>-6.6463379847715415E-2</v>
      </c>
      <c r="W74" s="262">
        <v>0.48516421128402754</v>
      </c>
      <c r="X74" s="175">
        <v>-0.48516421128402043</v>
      </c>
      <c r="Y74" s="822">
        <v>-8.464222574691567E-2</v>
      </c>
      <c r="Z74" s="825">
        <v>0.31832076860069597</v>
      </c>
      <c r="AA74" s="826">
        <v>4.1861564114855802E-2</v>
      </c>
      <c r="AB74" s="826">
        <v>1.4983186247867986E-2</v>
      </c>
      <c r="AC74" s="826">
        <v>1.3697047900905902E-2</v>
      </c>
      <c r="AD74" s="826">
        <v>-0.27212856200640301</v>
      </c>
      <c r="AE74" s="826">
        <v>8.3182755246914986E-3</v>
      </c>
      <c r="AF74" s="826">
        <v>-6.1175392842157304E-2</v>
      </c>
      <c r="AG74" s="827">
        <v>-5.4675729917838395E-3</v>
      </c>
      <c r="AH74" s="176">
        <v>0.33330395484856395</v>
      </c>
      <c r="AI74" s="173">
        <v>-0.33330395484856029</v>
      </c>
    </row>
    <row r="75" spans="1:35" x14ac:dyDescent="0.2">
      <c r="A75" s="1085"/>
      <c r="B75" s="1059" t="s">
        <v>187</v>
      </c>
      <c r="C75" s="202" t="s">
        <v>287</v>
      </c>
      <c r="D75" s="403">
        <v>8.622761366944913E-2</v>
      </c>
      <c r="E75" s="387">
        <v>7.6457454220886303E-2</v>
      </c>
      <c r="F75" s="387">
        <v>8.6029746807868901E-2</v>
      </c>
      <c r="G75" s="387">
        <v>0.66229695741843597</v>
      </c>
      <c r="H75" s="389">
        <v>0.17521584155280601</v>
      </c>
      <c r="I75" s="387">
        <v>0.16248720102875519</v>
      </c>
      <c r="J75" s="387">
        <v>0.83751279897124198</v>
      </c>
      <c r="K75" s="403">
        <v>8.6257099793416142E-2</v>
      </c>
      <c r="L75" s="387">
        <v>0.132740259389166</v>
      </c>
      <c r="M75" s="387">
        <v>0.258917442513796</v>
      </c>
      <c r="N75" s="387">
        <v>0.53625662888346504</v>
      </c>
      <c r="O75" s="389">
        <v>7.2085669213585904E-2</v>
      </c>
      <c r="P75" s="387">
        <v>0.39165770190296201</v>
      </c>
      <c r="Q75" s="387">
        <v>0.60834229809705098</v>
      </c>
      <c r="R75" s="403">
        <v>8.8413423351867845E-2</v>
      </c>
      <c r="S75" s="387">
        <v>0.112414293708393</v>
      </c>
      <c r="T75" s="387">
        <v>0.20849892591031599</v>
      </c>
      <c r="U75" s="387">
        <v>0.62353616634257403</v>
      </c>
      <c r="V75" s="389">
        <v>5.55506140387158E-2</v>
      </c>
      <c r="W75" s="387">
        <v>0.320913219618709</v>
      </c>
      <c r="X75" s="387">
        <v>0.67908678038128978</v>
      </c>
      <c r="Y75" s="403">
        <v>8.7987862041741846E-2</v>
      </c>
      <c r="Z75" s="387">
        <v>0.131721488156156</v>
      </c>
      <c r="AA75" s="387">
        <v>1.51813831703544E-2</v>
      </c>
      <c r="AB75" s="387">
        <v>0.38510700433189399</v>
      </c>
      <c r="AC75" s="387">
        <v>2.1376767022382299E-2</v>
      </c>
      <c r="AD75" s="387">
        <v>0.40510273875184299</v>
      </c>
      <c r="AE75" s="387">
        <v>2.4071667103923E-2</v>
      </c>
      <c r="AF75" s="387">
        <v>7.8068768760105295E-2</v>
      </c>
      <c r="AG75" s="389">
        <v>1.5899362017565401E-2</v>
      </c>
      <c r="AH75" s="387">
        <v>0.51682849248804996</v>
      </c>
      <c r="AI75" s="401">
        <v>0.48317150751194826</v>
      </c>
    </row>
    <row r="76" spans="1:35" x14ac:dyDescent="0.2">
      <c r="A76" s="1085"/>
      <c r="B76" s="1060"/>
      <c r="C76" s="9" t="s">
        <v>336</v>
      </c>
      <c r="D76" s="464">
        <v>1.6714558193072798E-2</v>
      </c>
      <c r="E76" s="394">
        <v>0.19270781126324199</v>
      </c>
      <c r="F76" s="394">
        <v>0.15717819626708801</v>
      </c>
      <c r="G76" s="394">
        <v>0.584454915688711</v>
      </c>
      <c r="H76" s="396">
        <v>6.5659076780968703E-2</v>
      </c>
      <c r="I76" s="394">
        <v>0.34988600753033</v>
      </c>
      <c r="J76" s="394">
        <v>0.65011399246967971</v>
      </c>
      <c r="K76" s="464">
        <v>1.6717280609985279E-2</v>
      </c>
      <c r="L76" s="394">
        <v>0.36053666878041002</v>
      </c>
      <c r="M76" s="394">
        <v>0.35337080717283098</v>
      </c>
      <c r="N76" s="394">
        <v>0.27358195792141299</v>
      </c>
      <c r="O76" s="396">
        <v>1.25105661253545E-2</v>
      </c>
      <c r="P76" s="394">
        <v>0.713907475953241</v>
      </c>
      <c r="Q76" s="394">
        <v>0.28609252404676749</v>
      </c>
      <c r="R76" s="464">
        <v>1.6879488571645201E-2</v>
      </c>
      <c r="S76" s="394">
        <v>0.40139612896680199</v>
      </c>
      <c r="T76" s="394">
        <v>0.32688951262764399</v>
      </c>
      <c r="U76" s="394">
        <v>0.26697744264663997</v>
      </c>
      <c r="V76" s="396">
        <v>4.7369157589126996E-3</v>
      </c>
      <c r="W76" s="394">
        <v>0.72828564159444598</v>
      </c>
      <c r="X76" s="394">
        <v>0.27171435840555269</v>
      </c>
      <c r="Y76" s="464">
        <v>1.0309459515698647E-2</v>
      </c>
      <c r="Z76" s="394">
        <v>0.33119801039779101</v>
      </c>
      <c r="AA76" s="394">
        <v>3.9318767750830701E-2</v>
      </c>
      <c r="AB76" s="394">
        <v>0.41659777631939099</v>
      </c>
      <c r="AC76" s="394">
        <v>4.6717619550479199E-2</v>
      </c>
      <c r="AD76" s="394">
        <v>0.228563570353328</v>
      </c>
      <c r="AE76" s="394">
        <v>4.3855462699151998E-2</v>
      </c>
      <c r="AF76" s="394">
        <v>2.36406429294846E-2</v>
      </c>
      <c r="AG76" s="396">
        <v>1.50516298212586E-2</v>
      </c>
      <c r="AH76" s="394">
        <v>0.74779578671718205</v>
      </c>
      <c r="AI76" s="396">
        <v>0.25220421328281262</v>
      </c>
    </row>
    <row r="77" spans="1:35" x14ac:dyDescent="0.2">
      <c r="A77" s="1085"/>
      <c r="B77" s="1060"/>
      <c r="C77" s="9" t="s">
        <v>337</v>
      </c>
      <c r="D77" s="405">
        <v>6.9513055476375707E-2</v>
      </c>
      <c r="E77" s="399">
        <v>4.8504815044922697E-2</v>
      </c>
      <c r="F77" s="399">
        <v>6.8921954743727795E-2</v>
      </c>
      <c r="G77" s="399">
        <v>0.68101423761051405</v>
      </c>
      <c r="H77" s="401">
        <v>0.20155899260082999</v>
      </c>
      <c r="I77" s="399">
        <v>0.11742676978865049</v>
      </c>
      <c r="J77" s="394">
        <v>0.88257323021134404</v>
      </c>
      <c r="K77" s="405">
        <v>6.9539819183430371E-2</v>
      </c>
      <c r="L77" s="399">
        <v>7.7978303685835498E-2</v>
      </c>
      <c r="M77" s="399">
        <v>0.236210978503619</v>
      </c>
      <c r="N77" s="399">
        <v>0.59940327256432602</v>
      </c>
      <c r="O77" s="401">
        <v>8.6407445246216005E-2</v>
      </c>
      <c r="P77" s="394">
        <v>0.31418928218945452</v>
      </c>
      <c r="Q77" s="394">
        <v>0.68581071781054204</v>
      </c>
      <c r="R77" s="405">
        <v>7.1533934780222769E-2</v>
      </c>
      <c r="S77" s="399">
        <v>4.4224760997185697E-2</v>
      </c>
      <c r="T77" s="399">
        <v>0.18056291817321601</v>
      </c>
      <c r="U77" s="399">
        <v>0.70767146408953896</v>
      </c>
      <c r="V77" s="401">
        <v>6.7540856740059496E-2</v>
      </c>
      <c r="W77" s="399">
        <v>0.22478767917040171</v>
      </c>
      <c r="X77" s="401">
        <v>0.77521232082959846</v>
      </c>
      <c r="Y77" s="464">
        <v>7.7678402526043119E-2</v>
      </c>
      <c r="Z77" s="394">
        <v>0.105247010521358</v>
      </c>
      <c r="AA77" s="394">
        <v>1.6648551993936899E-2</v>
      </c>
      <c r="AB77" s="394">
        <v>0.38092755639828801</v>
      </c>
      <c r="AC77" s="394">
        <v>2.38272879476761E-2</v>
      </c>
      <c r="AD77" s="394">
        <v>0.42853297611968</v>
      </c>
      <c r="AE77" s="394">
        <v>2.6181984635397299E-2</v>
      </c>
      <c r="AF77" s="394">
        <v>8.5292456960670393E-2</v>
      </c>
      <c r="AG77" s="396">
        <v>1.7755335069611002E-2</v>
      </c>
      <c r="AH77" s="399">
        <v>0.486174566919646</v>
      </c>
      <c r="AI77" s="401">
        <v>0.51382543308035045</v>
      </c>
    </row>
    <row r="78" spans="1:35" x14ac:dyDescent="0.2">
      <c r="A78" s="1085"/>
      <c r="B78" s="1061"/>
      <c r="C78" s="203" t="s">
        <v>335</v>
      </c>
      <c r="D78" s="815">
        <v>-5.2798497283302909E-2</v>
      </c>
      <c r="E78" s="171">
        <v>0.14420299621831928</v>
      </c>
      <c r="F78" s="171">
        <v>8.8256241523360215E-2</v>
      </c>
      <c r="G78" s="171">
        <v>-9.6559321921803054E-2</v>
      </c>
      <c r="H78" s="173">
        <v>-0.13589991581986127</v>
      </c>
      <c r="I78" s="171">
        <v>0.23245923774167948</v>
      </c>
      <c r="J78" s="176">
        <v>-0.23245923774166433</v>
      </c>
      <c r="K78" s="815">
        <v>-5.2822538573445092E-2</v>
      </c>
      <c r="L78" s="171">
        <v>0.28255836509457455</v>
      </c>
      <c r="M78" s="171">
        <v>0.11715982866921199</v>
      </c>
      <c r="N78" s="171">
        <v>-0.32582131464291303</v>
      </c>
      <c r="O78" s="173">
        <v>-7.38968791208615E-2</v>
      </c>
      <c r="P78" s="176">
        <v>0.39971819376378653</v>
      </c>
      <c r="Q78" s="176">
        <v>-0.39971819376377454</v>
      </c>
      <c r="R78" s="815">
        <v>-5.4654446208577567E-2</v>
      </c>
      <c r="S78" s="177">
        <v>0.35717136796961629</v>
      </c>
      <c r="T78" s="176">
        <v>0.14632659445442797</v>
      </c>
      <c r="U78" s="176">
        <v>-0.44069402144289899</v>
      </c>
      <c r="V78" s="178">
        <v>-6.2803940981146791E-2</v>
      </c>
      <c r="W78" s="262">
        <v>0.50349796242404432</v>
      </c>
      <c r="X78" s="175">
        <v>-0.50349796242404576</v>
      </c>
      <c r="Y78" s="822">
        <v>-6.7368943010344476E-2</v>
      </c>
      <c r="Z78" s="825">
        <v>0.22595099987643302</v>
      </c>
      <c r="AA78" s="826">
        <v>2.2670215756893802E-2</v>
      </c>
      <c r="AB78" s="826">
        <v>3.5670219921102975E-2</v>
      </c>
      <c r="AC78" s="826">
        <v>2.2890331602803099E-2</v>
      </c>
      <c r="AD78" s="826">
        <v>-0.199969405766352</v>
      </c>
      <c r="AE78" s="826">
        <v>1.7673478063754699E-2</v>
      </c>
      <c r="AF78" s="826">
        <v>-6.1651814031185789E-2</v>
      </c>
      <c r="AG78" s="827">
        <v>-2.7037052483524018E-3</v>
      </c>
      <c r="AH78" s="176">
        <v>0.261621219797536</v>
      </c>
      <c r="AI78" s="173">
        <v>-0.26162121979753777</v>
      </c>
    </row>
    <row r="79" spans="1:35" x14ac:dyDescent="0.2">
      <c r="A79" s="1085"/>
      <c r="B79" s="1059" t="s">
        <v>186</v>
      </c>
      <c r="C79" s="202" t="s">
        <v>287</v>
      </c>
      <c r="D79" s="403">
        <v>4.98968598647474E-2</v>
      </c>
      <c r="E79" s="387">
        <v>9.47874398169469E-2</v>
      </c>
      <c r="F79" s="387">
        <v>0.10243586963543599</v>
      </c>
      <c r="G79" s="387">
        <v>0.66595657445531198</v>
      </c>
      <c r="H79" s="389">
        <v>0.13682011609230199</v>
      </c>
      <c r="I79" s="387">
        <v>0.19722330945238289</v>
      </c>
      <c r="J79" s="387">
        <v>0.80277669054761391</v>
      </c>
      <c r="K79" s="403">
        <v>4.9976796047520873E-2</v>
      </c>
      <c r="L79" s="387">
        <v>0.166753075203117</v>
      </c>
      <c r="M79" s="387">
        <v>0.28438940125478701</v>
      </c>
      <c r="N79" s="387">
        <v>0.49355636776872303</v>
      </c>
      <c r="O79" s="389">
        <v>5.5301155773406302E-2</v>
      </c>
      <c r="P79" s="387">
        <v>0.45114247645790401</v>
      </c>
      <c r="Q79" s="387">
        <v>0.54885752354212936</v>
      </c>
      <c r="R79" s="403">
        <v>4.7321783161239896E-2</v>
      </c>
      <c r="S79" s="387">
        <v>0.150051280926769</v>
      </c>
      <c r="T79" s="387">
        <v>0.222831561896638</v>
      </c>
      <c r="U79" s="387">
        <v>0.58295682990949704</v>
      </c>
      <c r="V79" s="389">
        <v>4.4160327267090203E-2</v>
      </c>
      <c r="W79" s="387">
        <v>0.372882842823407</v>
      </c>
      <c r="X79" s="387">
        <v>0.62711715717658723</v>
      </c>
      <c r="Y79" s="403">
        <v>4.9217940494399398E-2</v>
      </c>
      <c r="Z79" s="387">
        <v>0.154995326467227</v>
      </c>
      <c r="AA79" s="387">
        <v>2.22845394005547E-2</v>
      </c>
      <c r="AB79" s="387">
        <v>0.46358457805689501</v>
      </c>
      <c r="AC79" s="387">
        <v>3.67057045826992E-2</v>
      </c>
      <c r="AD79" s="387">
        <v>0.34488752187370902</v>
      </c>
      <c r="AE79" s="387">
        <v>3.4726314313207399E-2</v>
      </c>
      <c r="AF79" s="387">
        <v>3.6532573602174503E-2</v>
      </c>
      <c r="AG79" s="389">
        <v>1.1904315649197601E-2</v>
      </c>
      <c r="AH79" s="387">
        <v>0.61857990452412204</v>
      </c>
      <c r="AI79" s="401">
        <v>0.38142009547588351</v>
      </c>
    </row>
    <row r="80" spans="1:35" x14ac:dyDescent="0.2">
      <c r="A80" s="1085"/>
      <c r="B80" s="1060"/>
      <c r="C80" s="9" t="s">
        <v>336</v>
      </c>
      <c r="D80" s="464">
        <v>1.4412494056493291E-2</v>
      </c>
      <c r="E80" s="394">
        <v>0.187788399460457</v>
      </c>
      <c r="F80" s="394">
        <v>0.164962187448322</v>
      </c>
      <c r="G80" s="394">
        <v>0.60162968664814198</v>
      </c>
      <c r="H80" s="396">
        <v>4.56197264431027E-2</v>
      </c>
      <c r="I80" s="394">
        <v>0.35275058690877903</v>
      </c>
      <c r="J80" s="394">
        <v>0.64724941309124473</v>
      </c>
      <c r="K80" s="464">
        <v>1.4432701357638049E-2</v>
      </c>
      <c r="L80" s="394">
        <v>0.35699212669166303</v>
      </c>
      <c r="M80" s="394">
        <v>0.38022350784668602</v>
      </c>
      <c r="N80" s="394">
        <v>0.25579551871036099</v>
      </c>
      <c r="O80" s="396">
        <v>6.9888467512779799E-3</v>
      </c>
      <c r="P80" s="394">
        <v>0.73721563453834904</v>
      </c>
      <c r="Q80" s="394">
        <v>0.26278436546163897</v>
      </c>
      <c r="R80" s="464">
        <v>1.2967512685231558E-2</v>
      </c>
      <c r="S80" s="394">
        <v>0.42448614086523201</v>
      </c>
      <c r="T80" s="394">
        <v>0.33511667362118203</v>
      </c>
      <c r="U80" s="394">
        <v>0.23851081186720899</v>
      </c>
      <c r="V80" s="396">
        <v>1.88637364638003E-3</v>
      </c>
      <c r="W80" s="394">
        <v>0.75960281448641398</v>
      </c>
      <c r="X80" s="394">
        <v>0.24039718551358902</v>
      </c>
      <c r="Y80" s="464">
        <v>7.6756732789769883E-3</v>
      </c>
      <c r="Z80" s="394">
        <v>0.31074083854553303</v>
      </c>
      <c r="AA80" s="394">
        <v>5.8952845750968798E-2</v>
      </c>
      <c r="AB80" s="394">
        <v>0.52131518947203803</v>
      </c>
      <c r="AC80" s="394">
        <v>6.18448449377451E-2</v>
      </c>
      <c r="AD80" s="394">
        <v>0.159677300671554</v>
      </c>
      <c r="AE80" s="394">
        <v>4.2910504544552197E-2</v>
      </c>
      <c r="AF80" s="394">
        <v>8.2666713108765898E-3</v>
      </c>
      <c r="AG80" s="396">
        <v>7.0111916073662796E-3</v>
      </c>
      <c r="AH80" s="394">
        <v>0.83205602801757106</v>
      </c>
      <c r="AI80" s="396">
        <v>0.16794397198243058</v>
      </c>
    </row>
    <row r="81" spans="1:35" x14ac:dyDescent="0.2">
      <c r="A81" s="1085"/>
      <c r="B81" s="1060"/>
      <c r="C81" s="9" t="s">
        <v>337</v>
      </c>
      <c r="D81" s="405">
        <v>3.5484365808254474E-2</v>
      </c>
      <c r="E81" s="399">
        <v>5.7013740116263902E-2</v>
      </c>
      <c r="F81" s="399">
        <v>7.7039891341160405E-2</v>
      </c>
      <c r="G81" s="399">
        <v>0.69208388058228698</v>
      </c>
      <c r="H81" s="401">
        <v>0.173862487960285</v>
      </c>
      <c r="I81" s="399">
        <v>0.1340536314574243</v>
      </c>
      <c r="J81" s="399">
        <v>0.86594636854257201</v>
      </c>
      <c r="K81" s="405">
        <v>3.5544094689882587E-2</v>
      </c>
      <c r="L81" s="399">
        <v>8.9506392156318698E-2</v>
      </c>
      <c r="M81" s="399">
        <v>0.24547590374176001</v>
      </c>
      <c r="N81" s="399">
        <v>0.59009930574299096</v>
      </c>
      <c r="O81" s="401">
        <v>7.4918398358928995E-2</v>
      </c>
      <c r="P81" s="394">
        <v>0.33498229589807871</v>
      </c>
      <c r="Q81" s="394">
        <v>0.66501770410191996</v>
      </c>
      <c r="R81" s="405">
        <v>3.4354270476008343E-2</v>
      </c>
      <c r="S81" s="399">
        <v>4.6461902424116297E-2</v>
      </c>
      <c r="T81" s="399">
        <v>0.180447934170721</v>
      </c>
      <c r="U81" s="399">
        <v>0.71297292533088397</v>
      </c>
      <c r="V81" s="401">
        <v>6.0117238074271703E-2</v>
      </c>
      <c r="W81" s="399">
        <v>0.22690983659483729</v>
      </c>
      <c r="X81" s="401">
        <v>0.77309016340515568</v>
      </c>
      <c r="Y81" s="464">
        <v>4.1542267215422424E-2</v>
      </c>
      <c r="Z81" s="394">
        <v>0.12621857099596401</v>
      </c>
      <c r="AA81" s="394">
        <v>2.45346074085676E-2</v>
      </c>
      <c r="AB81" s="394">
        <v>0.45291782005063602</v>
      </c>
      <c r="AC81" s="394">
        <v>4.2323672275042599E-2</v>
      </c>
      <c r="AD81" s="394">
        <v>0.37910840679803898</v>
      </c>
      <c r="AE81" s="394">
        <v>4.0686622720261002E-2</v>
      </c>
      <c r="AF81" s="394">
        <v>4.1755202155363901E-2</v>
      </c>
      <c r="AG81" s="396">
        <v>1.4199573684392799E-2</v>
      </c>
      <c r="AH81" s="399">
        <v>0.57913639104660009</v>
      </c>
      <c r="AI81" s="401">
        <v>0.42086360895340286</v>
      </c>
    </row>
    <row r="82" spans="1:35" x14ac:dyDescent="0.2">
      <c r="A82" s="1085"/>
      <c r="B82" s="1061"/>
      <c r="C82" s="203" t="s">
        <v>335</v>
      </c>
      <c r="D82" s="815">
        <v>-2.1071871751761184E-2</v>
      </c>
      <c r="E82" s="171">
        <v>0.13077465934419311</v>
      </c>
      <c r="F82" s="171">
        <v>8.7922296107161596E-2</v>
      </c>
      <c r="G82" s="171">
        <v>-9.0454193934145E-2</v>
      </c>
      <c r="H82" s="173">
        <v>-0.12824276151718231</v>
      </c>
      <c r="I82" s="171">
        <v>0.2186969554513547</v>
      </c>
      <c r="J82" s="171">
        <v>-0.21869695545132731</v>
      </c>
      <c r="K82" s="269">
        <v>-2.1111393332244537E-2</v>
      </c>
      <c r="L82" s="262">
        <v>0.2674857345353443</v>
      </c>
      <c r="M82" s="262">
        <v>0.13474760410492601</v>
      </c>
      <c r="N82" s="262">
        <v>-0.33430378703262997</v>
      </c>
      <c r="O82" s="175">
        <v>-6.7929551607651018E-2</v>
      </c>
      <c r="P82" s="176">
        <v>0.40223333864027033</v>
      </c>
      <c r="Q82" s="176">
        <v>-0.40223333864028099</v>
      </c>
      <c r="R82" s="815">
        <v>-2.1386757790776784E-2</v>
      </c>
      <c r="S82" s="177">
        <v>0.37802423844111571</v>
      </c>
      <c r="T82" s="176">
        <v>0.15466873945046103</v>
      </c>
      <c r="U82" s="176">
        <v>-0.47446211346367495</v>
      </c>
      <c r="V82" s="178">
        <v>-5.8230864427891674E-2</v>
      </c>
      <c r="W82" s="262">
        <v>0.53269297789157677</v>
      </c>
      <c r="X82" s="175">
        <v>-0.53269297789156667</v>
      </c>
      <c r="Y82" s="822">
        <v>-3.3866593936445435E-2</v>
      </c>
      <c r="Z82" s="825">
        <v>0.18452226754956902</v>
      </c>
      <c r="AA82" s="826">
        <v>3.4418238342401195E-2</v>
      </c>
      <c r="AB82" s="826">
        <v>6.839736942140201E-2</v>
      </c>
      <c r="AC82" s="826">
        <v>1.95211726627025E-2</v>
      </c>
      <c r="AD82" s="826">
        <v>-0.21943110612648498</v>
      </c>
      <c r="AE82" s="826">
        <v>2.2238818242911948E-3</v>
      </c>
      <c r="AF82" s="826">
        <v>-3.3488530844487309E-2</v>
      </c>
      <c r="AG82" s="827">
        <v>-7.1883820770265198E-3</v>
      </c>
      <c r="AH82" s="176">
        <v>0.25291963697097103</v>
      </c>
      <c r="AI82" s="173">
        <v>-0.25291963697097231</v>
      </c>
    </row>
    <row r="83" spans="1:35" x14ac:dyDescent="0.2">
      <c r="A83" s="1085"/>
      <c r="B83" s="1059" t="s">
        <v>226</v>
      </c>
      <c r="C83" s="184" t="s">
        <v>287</v>
      </c>
      <c r="D83" s="403">
        <v>0.21131629778176791</v>
      </c>
      <c r="E83" s="387">
        <v>0.12561198217882</v>
      </c>
      <c r="F83" s="387">
        <v>0.107917912796668</v>
      </c>
      <c r="G83" s="387">
        <v>0.60619043150861296</v>
      </c>
      <c r="H83" s="389">
        <v>0.16027967351594299</v>
      </c>
      <c r="I83" s="387">
        <v>0.23352989497548798</v>
      </c>
      <c r="J83" s="387">
        <v>0.76647010502455593</v>
      </c>
      <c r="K83" s="403">
        <v>0.21153790868729397</v>
      </c>
      <c r="L83" s="387">
        <v>0.2346992055446</v>
      </c>
      <c r="M83" s="387">
        <v>0.28660880021375601</v>
      </c>
      <c r="N83" s="387">
        <v>0.42007442425740898</v>
      </c>
      <c r="O83" s="389">
        <v>5.8617569984257503E-2</v>
      </c>
      <c r="P83" s="387">
        <v>0.52130800575835601</v>
      </c>
      <c r="Q83" s="387">
        <v>0.47869199424166647</v>
      </c>
      <c r="R83" s="403">
        <v>0.21251985702939086</v>
      </c>
      <c r="S83" s="387">
        <v>0.24355201366011001</v>
      </c>
      <c r="T83" s="387">
        <v>0.253552184266922</v>
      </c>
      <c r="U83" s="387">
        <v>0.46027555277336502</v>
      </c>
      <c r="V83" s="389">
        <v>4.2620249299576703E-2</v>
      </c>
      <c r="W83" s="387">
        <v>0.49710419792703198</v>
      </c>
      <c r="X83" s="387">
        <v>0.50289580207294171</v>
      </c>
      <c r="Y83" s="403">
        <v>0.21325307149553305</v>
      </c>
      <c r="Z83" s="387">
        <v>0.28678859307625998</v>
      </c>
      <c r="AA83" s="387">
        <v>2.5567695293103401E-2</v>
      </c>
      <c r="AB83" s="387">
        <v>0.40406473583259001</v>
      </c>
      <c r="AC83" s="387">
        <v>1.41808691324617E-2</v>
      </c>
      <c r="AD83" s="387">
        <v>0.27593456507661102</v>
      </c>
      <c r="AE83" s="387">
        <v>2.3623117265464899E-2</v>
      </c>
      <c r="AF83" s="387">
        <v>3.3212106014539902E-2</v>
      </c>
      <c r="AG83" s="389">
        <v>5.5150303925080597E-3</v>
      </c>
      <c r="AH83" s="387">
        <v>0.69085332890884998</v>
      </c>
      <c r="AI83" s="401">
        <v>0.3091466710911509</v>
      </c>
    </row>
    <row r="84" spans="1:35" x14ac:dyDescent="0.2">
      <c r="A84" s="1085"/>
      <c r="B84" s="1060"/>
      <c r="C84" s="9" t="s">
        <v>336</v>
      </c>
      <c r="D84" s="464">
        <v>0.12004677873845458</v>
      </c>
      <c r="E84" s="394">
        <v>0.18003777844503499</v>
      </c>
      <c r="F84" s="394">
        <v>0.14269409931747301</v>
      </c>
      <c r="G84" s="394">
        <v>0.595934778582344</v>
      </c>
      <c r="H84" s="396">
        <v>8.1333343655126303E-2</v>
      </c>
      <c r="I84" s="394">
        <v>0.322731877762508</v>
      </c>
      <c r="J84" s="394">
        <v>0.67726812223747035</v>
      </c>
      <c r="K84" s="464">
        <v>0.12005495296788737</v>
      </c>
      <c r="L84" s="394">
        <v>0.347919203548126</v>
      </c>
      <c r="M84" s="394">
        <v>0.347331560157422</v>
      </c>
      <c r="N84" s="394">
        <v>0.29021662741118498</v>
      </c>
      <c r="O84" s="396">
        <v>1.45326088832076E-2</v>
      </c>
      <c r="P84" s="394">
        <v>0.69525076370554806</v>
      </c>
      <c r="Q84" s="394">
        <v>0.3047492362943926</v>
      </c>
      <c r="R84" s="464">
        <v>0.12002762268501374</v>
      </c>
      <c r="S84" s="394">
        <v>0.39282223571317298</v>
      </c>
      <c r="T84" s="394">
        <v>0.32681101113987998</v>
      </c>
      <c r="U84" s="394">
        <v>0.27547908427076301</v>
      </c>
      <c r="V84" s="396">
        <v>4.8876688761650498E-3</v>
      </c>
      <c r="W84" s="394">
        <v>0.71963324685305297</v>
      </c>
      <c r="X84" s="394">
        <v>0.28036675314692805</v>
      </c>
      <c r="Y84" s="464">
        <v>0.127970300940771</v>
      </c>
      <c r="Z84" s="394">
        <v>0.39986551928576303</v>
      </c>
      <c r="AA84" s="394">
        <v>2.9859221434170899E-2</v>
      </c>
      <c r="AB84" s="394">
        <v>0.42457495993821498</v>
      </c>
      <c r="AC84" s="394">
        <v>1.86311857622358E-2</v>
      </c>
      <c r="AD84" s="394">
        <v>0.16229819847782201</v>
      </c>
      <c r="AE84" s="394">
        <v>1.7826052884423901E-2</v>
      </c>
      <c r="AF84" s="394">
        <v>1.3261322298202699E-2</v>
      </c>
      <c r="AG84" s="396">
        <v>3.8219980443976601E-3</v>
      </c>
      <c r="AH84" s="394">
        <v>0.82444047922397801</v>
      </c>
      <c r="AI84" s="396">
        <v>0.17555952077602471</v>
      </c>
    </row>
    <row r="85" spans="1:35" x14ac:dyDescent="0.2">
      <c r="A85" s="1085"/>
      <c r="B85" s="1060"/>
      <c r="C85" s="9" t="s">
        <v>337</v>
      </c>
      <c r="D85" s="405">
        <v>9.1269519043309225E-2</v>
      </c>
      <c r="E85" s="399">
        <v>5.4025744073025198E-2</v>
      </c>
      <c r="F85" s="399">
        <v>6.2176802156534802E-2</v>
      </c>
      <c r="G85" s="399">
        <v>0.61967968959339403</v>
      </c>
      <c r="H85" s="401">
        <v>0.26411776417703903</v>
      </c>
      <c r="I85" s="399">
        <v>0.11620254622956</v>
      </c>
      <c r="J85" s="399">
        <v>0.88379745377043306</v>
      </c>
      <c r="K85" s="405">
        <v>9.1482955719404555E-2</v>
      </c>
      <c r="L85" s="399">
        <v>8.6118287618954403E-2</v>
      </c>
      <c r="M85" s="399">
        <v>0.206921080990074</v>
      </c>
      <c r="N85" s="399">
        <v>0.59048946572916305</v>
      </c>
      <c r="O85" s="401">
        <v>0.116471165661806</v>
      </c>
      <c r="P85" s="394">
        <v>0.29303936860902841</v>
      </c>
      <c r="Q85" s="394">
        <v>0.7069606313909691</v>
      </c>
      <c r="R85" s="405">
        <v>9.2492234344376978E-2</v>
      </c>
      <c r="S85" s="399">
        <v>4.9843319976875203E-2</v>
      </c>
      <c r="T85" s="399">
        <v>0.15848384807002699</v>
      </c>
      <c r="U85" s="399">
        <v>0.70008682938681799</v>
      </c>
      <c r="V85" s="401">
        <v>9.1586002566286503E-2</v>
      </c>
      <c r="W85" s="399">
        <v>0.20832716804690221</v>
      </c>
      <c r="X85" s="401">
        <v>0.79167283195310445</v>
      </c>
      <c r="Y85" s="464">
        <v>8.5282770554761911E-2</v>
      </c>
      <c r="Z85" s="394">
        <v>0.11711201969153801</v>
      </c>
      <c r="AA85" s="394">
        <v>1.7874989123063099E-2</v>
      </c>
      <c r="AB85" s="394">
        <v>0.37328830192822299</v>
      </c>
      <c r="AC85" s="394">
        <v>2.1371997841282599E-2</v>
      </c>
      <c r="AD85" s="394">
        <v>0.44645060174928097</v>
      </c>
      <c r="AE85" s="394">
        <v>2.5738171577103001E-2</v>
      </c>
      <c r="AF85" s="394">
        <v>6.3149076630949194E-2</v>
      </c>
      <c r="AG85" s="396">
        <v>1.0106893125054899E-2</v>
      </c>
      <c r="AH85" s="399">
        <v>0.49040032161976099</v>
      </c>
      <c r="AI85" s="401">
        <v>0.50959967838023013</v>
      </c>
    </row>
    <row r="86" spans="1:35" x14ac:dyDescent="0.2">
      <c r="A86" s="1086"/>
      <c r="B86" s="1061"/>
      <c r="C86" s="203" t="s">
        <v>335</v>
      </c>
      <c r="D86" s="815">
        <v>2.8777259695145357E-2</v>
      </c>
      <c r="E86" s="171">
        <v>0.12601203437200981</v>
      </c>
      <c r="F86" s="171">
        <v>8.0517297160938209E-2</v>
      </c>
      <c r="G86" s="171">
        <v>-2.3744911011050029E-2</v>
      </c>
      <c r="H86" s="173">
        <v>-0.18278442052191274</v>
      </c>
      <c r="I86" s="171">
        <v>0.206529331532948</v>
      </c>
      <c r="J86" s="171">
        <v>-0.20652933153296277</v>
      </c>
      <c r="K86" s="815">
        <v>2.8571997248482819E-2</v>
      </c>
      <c r="L86" s="171">
        <v>0.2618009159291716</v>
      </c>
      <c r="M86" s="171">
        <v>0.140410479167348</v>
      </c>
      <c r="N86" s="171">
        <v>-0.30027283831797807</v>
      </c>
      <c r="O86" s="173">
        <v>-0.10193855677859839</v>
      </c>
      <c r="P86" s="176">
        <v>0.4022113950965196</v>
      </c>
      <c r="Q86" s="176">
        <v>-0.40221139509657644</v>
      </c>
      <c r="R86" s="815">
        <v>2.7535388340636763E-2</v>
      </c>
      <c r="S86" s="177">
        <v>0.3429789157362978</v>
      </c>
      <c r="T86" s="176">
        <v>0.16832716306985299</v>
      </c>
      <c r="U86" s="176">
        <v>-0.42460774511605498</v>
      </c>
      <c r="V86" s="178">
        <v>-8.6698333690121449E-2</v>
      </c>
      <c r="W86" s="176">
        <v>0.51130607880615075</v>
      </c>
      <c r="X86" s="178">
        <v>-0.5113060788061764</v>
      </c>
      <c r="Y86" s="822">
        <v>4.2687530386009087E-2</v>
      </c>
      <c r="Z86" s="825">
        <v>0.28275349959422502</v>
      </c>
      <c r="AA86" s="826">
        <v>1.19842323111078E-2</v>
      </c>
      <c r="AB86" s="826">
        <v>5.1286658009991992E-2</v>
      </c>
      <c r="AC86" s="826">
        <v>-2.7408120790467991E-3</v>
      </c>
      <c r="AD86" s="826">
        <v>-0.28415240327145896</v>
      </c>
      <c r="AE86" s="826">
        <v>-7.9121186926791008E-3</v>
      </c>
      <c r="AF86" s="826">
        <v>-4.9887754332746496E-2</v>
      </c>
      <c r="AG86" s="827">
        <v>-6.2848950806572391E-3</v>
      </c>
      <c r="AH86" s="176">
        <v>0.33404015760421701</v>
      </c>
      <c r="AI86" s="173">
        <v>-0.33404015760420547</v>
      </c>
    </row>
    <row r="87" spans="1:35" x14ac:dyDescent="0.2">
      <c r="A87" s="1084" t="s">
        <v>545</v>
      </c>
      <c r="B87" s="1059" t="s">
        <v>288</v>
      </c>
      <c r="C87" s="205" t="s">
        <v>287</v>
      </c>
      <c r="D87" s="403">
        <v>0.48910945743408701</v>
      </c>
      <c r="E87" s="387">
        <v>9.2975291304351698E-2</v>
      </c>
      <c r="F87" s="387">
        <v>9.6699298075842197E-2</v>
      </c>
      <c r="G87" s="387">
        <v>0.65794562329728701</v>
      </c>
      <c r="H87" s="389">
        <v>0.152379787322343</v>
      </c>
      <c r="I87" s="387">
        <v>0.18967458938019388</v>
      </c>
      <c r="J87" s="387">
        <v>0.81032541061963004</v>
      </c>
      <c r="K87" s="403">
        <v>0.49006638841349937</v>
      </c>
      <c r="L87" s="387">
        <v>0.128861124990861</v>
      </c>
      <c r="M87" s="387">
        <v>0.25608053794450603</v>
      </c>
      <c r="N87" s="387">
        <v>0.53554653688339005</v>
      </c>
      <c r="O87" s="389">
        <v>7.9511800181154599E-2</v>
      </c>
      <c r="P87" s="387">
        <v>0.38494166293536702</v>
      </c>
      <c r="Q87" s="387">
        <v>0.6150583370645446</v>
      </c>
      <c r="R87" s="403">
        <v>0.49060735499850561</v>
      </c>
      <c r="S87" s="387">
        <v>0.13062696336804799</v>
      </c>
      <c r="T87" s="387">
        <v>0.20938969237864399</v>
      </c>
      <c r="U87" s="387">
        <v>0.60158520967278195</v>
      </c>
      <c r="V87" s="389">
        <v>5.8398134580553401E-2</v>
      </c>
      <c r="W87" s="387">
        <v>0.34001665574669199</v>
      </c>
      <c r="X87" s="387">
        <v>0.65998334425333538</v>
      </c>
      <c r="Y87" s="403">
        <v>0.49181785991281607</v>
      </c>
      <c r="Z87" s="387">
        <v>0.13325974925401299</v>
      </c>
      <c r="AA87" s="387">
        <v>7.1996840111313402E-3</v>
      </c>
      <c r="AB87" s="387">
        <v>0.368715660948363</v>
      </c>
      <c r="AC87" s="387">
        <v>9.0851903841636193E-3</v>
      </c>
      <c r="AD87" s="387">
        <v>0.41891255988244702</v>
      </c>
      <c r="AE87" s="387">
        <v>1.0270113705889299E-2</v>
      </c>
      <c r="AF87" s="387">
        <v>7.9112029915143003E-2</v>
      </c>
      <c r="AG87" s="389">
        <v>5.1396376876237599E-3</v>
      </c>
      <c r="AH87" s="387">
        <v>0.50197541020237602</v>
      </c>
      <c r="AI87" s="401">
        <v>0.49802458979759001</v>
      </c>
    </row>
    <row r="88" spans="1:35" x14ac:dyDescent="0.2">
      <c r="A88" s="1085"/>
      <c r="B88" s="1060"/>
      <c r="C88" s="216" t="s">
        <v>336</v>
      </c>
      <c r="D88" s="464">
        <v>0.14432856878294614</v>
      </c>
      <c r="E88" s="394">
        <v>0.19252985118698199</v>
      </c>
      <c r="F88" s="394">
        <v>0.155190837852829</v>
      </c>
      <c r="G88" s="394">
        <v>0.59188632237959504</v>
      </c>
      <c r="H88" s="396">
        <v>6.0392988580591903E-2</v>
      </c>
      <c r="I88" s="394">
        <v>0.34772068903981102</v>
      </c>
      <c r="J88" s="394">
        <v>0.65227931096018699</v>
      </c>
      <c r="K88" s="464">
        <v>0.14462318771665433</v>
      </c>
      <c r="L88" s="394">
        <v>0.29415195324631499</v>
      </c>
      <c r="M88" s="394">
        <v>0.36549713389220001</v>
      </c>
      <c r="N88" s="394">
        <v>0.32341762970140198</v>
      </c>
      <c r="O88" s="396">
        <v>1.6933283160044801E-2</v>
      </c>
      <c r="P88" s="394">
        <v>0.659649087138515</v>
      </c>
      <c r="Q88" s="394">
        <v>0.34035091286144675</v>
      </c>
      <c r="R88" s="464">
        <v>0.1440540359032218</v>
      </c>
      <c r="S88" s="394">
        <v>0.35738174304189702</v>
      </c>
      <c r="T88" s="394">
        <v>0.33672318489273201</v>
      </c>
      <c r="U88" s="394">
        <v>0.30059254999752799</v>
      </c>
      <c r="V88" s="396">
        <v>5.3025220678235997E-3</v>
      </c>
      <c r="W88" s="394">
        <v>0.69410492793462897</v>
      </c>
      <c r="X88" s="394">
        <v>0.3058950720653516</v>
      </c>
      <c r="Y88" s="464">
        <v>0.12962920624960134</v>
      </c>
      <c r="Z88" s="394">
        <v>0.29293392983151301</v>
      </c>
      <c r="AA88" s="394">
        <v>1.7803190565730501E-2</v>
      </c>
      <c r="AB88" s="394">
        <v>0.45563330280752601</v>
      </c>
      <c r="AC88" s="394">
        <v>1.56997039396609E-2</v>
      </c>
      <c r="AD88" s="394">
        <v>0.228024054771748</v>
      </c>
      <c r="AE88" s="394">
        <v>1.4367342605421799E-2</v>
      </c>
      <c r="AF88" s="394">
        <v>2.34087125892182E-2</v>
      </c>
      <c r="AG88" s="396">
        <v>4.4088436061312597E-3</v>
      </c>
      <c r="AH88" s="394">
        <v>0.74856723263903902</v>
      </c>
      <c r="AI88" s="396">
        <v>0.2514327673609662</v>
      </c>
    </row>
    <row r="89" spans="1:35" x14ac:dyDescent="0.2">
      <c r="A89" s="1085"/>
      <c r="B89" s="1060"/>
      <c r="C89" s="180" t="s">
        <v>337</v>
      </c>
      <c r="D89" s="405">
        <v>0.34478088865108836</v>
      </c>
      <c r="E89" s="399">
        <v>5.1300802907155198E-2</v>
      </c>
      <c r="F89" s="399">
        <v>7.2214181586521806E-2</v>
      </c>
      <c r="G89" s="399">
        <v>0.68559867678742903</v>
      </c>
      <c r="H89" s="401">
        <v>0.19088633871872299</v>
      </c>
      <c r="I89" s="399">
        <v>0.12351498449367701</v>
      </c>
      <c r="J89" s="399">
        <v>0.87648501550615199</v>
      </c>
      <c r="K89" s="405">
        <v>0.34544320069683765</v>
      </c>
      <c r="L89" s="399">
        <v>5.9660496828535997E-2</v>
      </c>
      <c r="M89" s="399">
        <v>0.21027220574072</v>
      </c>
      <c r="N89" s="399">
        <v>0.62435638666947801</v>
      </c>
      <c r="O89" s="401">
        <v>0.105710910761182</v>
      </c>
      <c r="P89" s="394">
        <v>0.269932702569256</v>
      </c>
      <c r="Q89" s="394">
        <v>0.73006729743066001</v>
      </c>
      <c r="R89" s="405">
        <v>0.34655331909528375</v>
      </c>
      <c r="S89" s="399">
        <v>3.6370352992357899E-2</v>
      </c>
      <c r="T89" s="399">
        <v>0.156460164679423</v>
      </c>
      <c r="U89" s="399">
        <v>0.72670075471114104</v>
      </c>
      <c r="V89" s="401">
        <v>8.04687276170864E-2</v>
      </c>
      <c r="W89" s="399">
        <v>0.19283051767178089</v>
      </c>
      <c r="X89" s="401">
        <v>0.80716948232822738</v>
      </c>
      <c r="Y89" s="464">
        <v>0.36218865366321479</v>
      </c>
      <c r="Z89" s="394">
        <v>7.6111528078477195E-2</v>
      </c>
      <c r="AA89" s="394">
        <v>5.5987596930054196E-3</v>
      </c>
      <c r="AB89" s="394">
        <v>0.33760738406191498</v>
      </c>
      <c r="AC89" s="394">
        <v>1.03830491008765E-2</v>
      </c>
      <c r="AD89" s="394">
        <v>0.48723255044374197</v>
      </c>
      <c r="AE89" s="394">
        <v>1.1075102271130099E-2</v>
      </c>
      <c r="AF89" s="394">
        <v>9.9048537415857493E-2</v>
      </c>
      <c r="AG89" s="396">
        <v>6.5465640568964298E-3</v>
      </c>
      <c r="AH89" s="399">
        <v>0.41371891214039219</v>
      </c>
      <c r="AI89" s="401">
        <v>0.58628108785959943</v>
      </c>
    </row>
    <row r="90" spans="1:35" x14ac:dyDescent="0.2">
      <c r="A90" s="1085"/>
      <c r="B90" s="1061"/>
      <c r="C90" s="189" t="s">
        <v>335</v>
      </c>
      <c r="D90" s="815">
        <v>-0.20045231986814221</v>
      </c>
      <c r="E90" s="171">
        <v>0.1412290482798268</v>
      </c>
      <c r="F90" s="171">
        <v>8.2976656266307194E-2</v>
      </c>
      <c r="G90" s="171">
        <v>-9.3712354407833987E-2</v>
      </c>
      <c r="H90" s="173">
        <v>-0.13049335013813107</v>
      </c>
      <c r="I90" s="171">
        <v>0.22420570454613398</v>
      </c>
      <c r="J90" s="171">
        <v>-0.22420570454596506</v>
      </c>
      <c r="K90" s="815">
        <v>-0.20082001298018332</v>
      </c>
      <c r="L90" s="171">
        <v>0.23449145641777899</v>
      </c>
      <c r="M90" s="171">
        <v>0.15522492815148001</v>
      </c>
      <c r="N90" s="171">
        <v>-0.30093875696807604</v>
      </c>
      <c r="O90" s="173">
        <v>-8.8777627601137193E-2</v>
      </c>
      <c r="P90" s="176">
        <v>0.389716384569259</v>
      </c>
      <c r="Q90" s="176">
        <v>-0.3897163845692132</v>
      </c>
      <c r="R90" s="815">
        <v>-0.20249928319206195</v>
      </c>
      <c r="S90" s="177">
        <v>0.3210113900495391</v>
      </c>
      <c r="T90" s="176">
        <v>0.18026302021330901</v>
      </c>
      <c r="U90" s="176">
        <v>-0.42610820471361305</v>
      </c>
      <c r="V90" s="178">
        <v>-7.5166205549262802E-2</v>
      </c>
      <c r="W90" s="176">
        <v>0.50127441026284814</v>
      </c>
      <c r="X90" s="178">
        <v>-0.50127441026287589</v>
      </c>
      <c r="Y90" s="822">
        <v>-0.23255944741361345</v>
      </c>
      <c r="Z90" s="825">
        <v>0.2168224017530358</v>
      </c>
      <c r="AA90" s="826">
        <v>1.2204430872725082E-2</v>
      </c>
      <c r="AB90" s="826">
        <v>0.11802591874561102</v>
      </c>
      <c r="AC90" s="826">
        <v>5.3166548387844001E-3</v>
      </c>
      <c r="AD90" s="826">
        <v>-0.259208495671994</v>
      </c>
      <c r="AE90" s="826">
        <v>3.2922403342917003E-3</v>
      </c>
      <c r="AF90" s="826">
        <v>-7.5639824826639293E-2</v>
      </c>
      <c r="AG90" s="827">
        <v>-2.1377204507651701E-3</v>
      </c>
      <c r="AH90" s="176">
        <v>0.33484832049864682</v>
      </c>
      <c r="AI90" s="173">
        <v>-0.33484832049863328</v>
      </c>
    </row>
    <row r="91" spans="1:35" x14ac:dyDescent="0.2">
      <c r="A91" s="1085"/>
      <c r="B91" s="1059" t="s">
        <v>289</v>
      </c>
      <c r="C91" s="217" t="s">
        <v>287</v>
      </c>
      <c r="D91" s="403">
        <v>0.51089054256598687</v>
      </c>
      <c r="E91" s="387">
        <v>6.4633429358559299E-2</v>
      </c>
      <c r="F91" s="387">
        <v>7.5548665397602202E-2</v>
      </c>
      <c r="G91" s="387">
        <v>0.64909341369907803</v>
      </c>
      <c r="H91" s="389">
        <v>0.210724491544585</v>
      </c>
      <c r="I91" s="387">
        <v>0.1401820947561615</v>
      </c>
      <c r="J91" s="387">
        <v>0.85981790524366297</v>
      </c>
      <c r="K91" s="403">
        <v>0.50993361158645134</v>
      </c>
      <c r="L91" s="387">
        <v>0.16257255269624399</v>
      </c>
      <c r="M91" s="387">
        <v>0.27564087562921402</v>
      </c>
      <c r="N91" s="387">
        <v>0.50109008228575003</v>
      </c>
      <c r="O91" s="389">
        <v>6.06964893886658E-2</v>
      </c>
      <c r="P91" s="387">
        <v>0.43821342832545801</v>
      </c>
      <c r="Q91" s="387">
        <v>0.56178657167441581</v>
      </c>
      <c r="R91" s="403">
        <v>0.50939264500151671</v>
      </c>
      <c r="S91" s="387">
        <v>0.138477365870873</v>
      </c>
      <c r="T91" s="387">
        <v>0.224359526687646</v>
      </c>
      <c r="U91" s="387">
        <v>0.58942841919932298</v>
      </c>
      <c r="V91" s="389">
        <v>4.7734688242178899E-2</v>
      </c>
      <c r="W91" s="387">
        <v>0.36283689255851903</v>
      </c>
      <c r="X91" s="387">
        <v>0.63716310744150184</v>
      </c>
      <c r="Y91" s="403">
        <v>0.50818214008717655</v>
      </c>
      <c r="Z91" s="387">
        <v>0.21459019474455601</v>
      </c>
      <c r="AA91" s="387">
        <v>9.3455197352326509E-3</v>
      </c>
      <c r="AB91" s="387">
        <v>0.42976559532284703</v>
      </c>
      <c r="AC91" s="387">
        <v>8.8053318874965897E-3</v>
      </c>
      <c r="AD91" s="387">
        <v>0.32158574136145202</v>
      </c>
      <c r="AE91" s="387">
        <v>1.0283681425694099E-2</v>
      </c>
      <c r="AF91" s="387">
        <v>3.4058468571111798E-2</v>
      </c>
      <c r="AG91" s="389">
        <v>3.5891473542183001E-3</v>
      </c>
      <c r="AH91" s="387">
        <v>0.64435579006740307</v>
      </c>
      <c r="AI91" s="401">
        <v>0.35564420993256379</v>
      </c>
    </row>
    <row r="92" spans="1:35" x14ac:dyDescent="0.2">
      <c r="A92" s="1085"/>
      <c r="B92" s="1060"/>
      <c r="C92" s="216" t="s">
        <v>336</v>
      </c>
      <c r="D92" s="464">
        <v>0.14856120456943611</v>
      </c>
      <c r="E92" s="394">
        <v>0.133162294218863</v>
      </c>
      <c r="F92" s="394">
        <v>0.127318596146133</v>
      </c>
      <c r="G92" s="394">
        <v>0.64316878559353197</v>
      </c>
      <c r="H92" s="396">
        <v>9.6350324041500901E-2</v>
      </c>
      <c r="I92" s="394">
        <v>0.260480890364996</v>
      </c>
      <c r="J92" s="394">
        <v>0.73951910963503287</v>
      </c>
      <c r="K92" s="464">
        <v>0.1479870335621383</v>
      </c>
      <c r="L92" s="394">
        <v>0.345902866669486</v>
      </c>
      <c r="M92" s="394">
        <v>0.354396366972904</v>
      </c>
      <c r="N92" s="394">
        <v>0.28754287423481401</v>
      </c>
      <c r="O92" s="396">
        <v>1.21578921227984E-2</v>
      </c>
      <c r="P92" s="394">
        <v>0.70029923364239</v>
      </c>
      <c r="Q92" s="394">
        <v>0.29970076635761239</v>
      </c>
      <c r="R92" s="464">
        <v>0.14687873158988912</v>
      </c>
      <c r="S92" s="394">
        <v>0.37399907920891501</v>
      </c>
      <c r="T92" s="394">
        <v>0.339148011482579</v>
      </c>
      <c r="U92" s="394">
        <v>0.28289894301628898</v>
      </c>
      <c r="V92" s="396">
        <v>3.9539662922029699E-3</v>
      </c>
      <c r="W92" s="394">
        <v>0.71314709069149407</v>
      </c>
      <c r="X92" s="394">
        <v>0.28685290930849194</v>
      </c>
      <c r="Y92" s="464">
        <v>0.12870834285468022</v>
      </c>
      <c r="Z92" s="394">
        <v>0.43112345330864299</v>
      </c>
      <c r="AA92" s="394">
        <v>1.9918733966219199E-2</v>
      </c>
      <c r="AB92" s="394">
        <v>0.411091626845977</v>
      </c>
      <c r="AC92" s="394">
        <v>1.5065940445435799E-2</v>
      </c>
      <c r="AD92" s="394">
        <v>0.14752315606006999</v>
      </c>
      <c r="AE92" s="394">
        <v>1.2965311962104299E-2</v>
      </c>
      <c r="AF92" s="394">
        <v>1.0261763785314799E-2</v>
      </c>
      <c r="AG92" s="396">
        <v>3.2384052494508798E-3</v>
      </c>
      <c r="AH92" s="394">
        <v>0.84221508015461999</v>
      </c>
      <c r="AI92" s="396">
        <v>0.15778491984538479</v>
      </c>
    </row>
    <row r="93" spans="1:35" x14ac:dyDescent="0.2">
      <c r="A93" s="1085"/>
      <c r="B93" s="1060"/>
      <c r="C93" s="180" t="s">
        <v>337</v>
      </c>
      <c r="D93" s="405">
        <v>0.36232933799649703</v>
      </c>
      <c r="E93" s="399">
        <v>3.6535426674841102E-2</v>
      </c>
      <c r="F93" s="399">
        <v>5.4322111359784098E-2</v>
      </c>
      <c r="G93" s="399">
        <v>0.65152261220905605</v>
      </c>
      <c r="H93" s="401">
        <v>0.25761984975613</v>
      </c>
      <c r="I93" s="399">
        <v>9.0857538034625207E-2</v>
      </c>
      <c r="J93" s="399">
        <v>0.909142461965186</v>
      </c>
      <c r="K93" s="405">
        <v>0.36194657802430896</v>
      </c>
      <c r="L93" s="399">
        <v>8.7615332558951098E-2</v>
      </c>
      <c r="M93" s="399">
        <v>0.24344056694197899</v>
      </c>
      <c r="N93" s="399">
        <v>0.588401911609997</v>
      </c>
      <c r="O93" s="401">
        <v>8.0542188889001401E-2</v>
      </c>
      <c r="P93" s="394">
        <v>0.33105589950093006</v>
      </c>
      <c r="Q93" s="394">
        <v>0.66894410049899844</v>
      </c>
      <c r="R93" s="405">
        <v>0.36251391341162637</v>
      </c>
      <c r="S93" s="399">
        <v>4.3051702917927301E-2</v>
      </c>
      <c r="T93" s="399">
        <v>0.17785100267228299</v>
      </c>
      <c r="U93" s="399">
        <v>0.713624095533406</v>
      </c>
      <c r="V93" s="401">
        <v>6.5473198876390401E-2</v>
      </c>
      <c r="W93" s="399">
        <v>0.2209027055902103</v>
      </c>
      <c r="X93" s="401">
        <v>0.77909729440979636</v>
      </c>
      <c r="Y93" s="464">
        <v>0.37947379723249636</v>
      </c>
      <c r="Z93" s="394">
        <v>0.14114734549921201</v>
      </c>
      <c r="AA93" s="394">
        <v>7.2989343726636898E-3</v>
      </c>
      <c r="AB93" s="394">
        <v>0.43609935421400697</v>
      </c>
      <c r="AC93" s="394">
        <v>1.05496042274282E-2</v>
      </c>
      <c r="AD93" s="394">
        <v>0.38062356444840401</v>
      </c>
      <c r="AE93" s="394">
        <v>1.11973095769793E-2</v>
      </c>
      <c r="AF93" s="394">
        <v>4.2129735838363498E-2</v>
      </c>
      <c r="AG93" s="396">
        <v>4.4760858743411996E-3</v>
      </c>
      <c r="AH93" s="399">
        <v>0.57724669971321896</v>
      </c>
      <c r="AI93" s="401">
        <v>0.4227533002867675</v>
      </c>
    </row>
    <row r="94" spans="1:35" x14ac:dyDescent="0.2">
      <c r="A94" s="1086"/>
      <c r="B94" s="1061"/>
      <c r="C94" s="189" t="s">
        <v>335</v>
      </c>
      <c r="D94" s="815">
        <v>-0.21376813342706091</v>
      </c>
      <c r="E94" s="171">
        <v>9.6626867544021888E-2</v>
      </c>
      <c r="F94" s="171">
        <v>7.2996484786348903E-2</v>
      </c>
      <c r="G94" s="171">
        <v>-8.3538266155240848E-3</v>
      </c>
      <c r="H94" s="173">
        <v>-0.1612695257146291</v>
      </c>
      <c r="I94" s="171">
        <v>0.16962335233037079</v>
      </c>
      <c r="J94" s="171">
        <v>-0.16962335233015319</v>
      </c>
      <c r="K94" s="815">
        <v>-0.21395954446217066</v>
      </c>
      <c r="L94" s="171">
        <v>0.2582875341105349</v>
      </c>
      <c r="M94" s="171">
        <v>0.11095580003092501</v>
      </c>
      <c r="N94" s="171">
        <v>-0.30085903737518299</v>
      </c>
      <c r="O94" s="173">
        <v>-6.8384296766203001E-2</v>
      </c>
      <c r="P94" s="176">
        <v>0.36924333414145993</v>
      </c>
      <c r="Q94" s="176">
        <v>-0.36924333414138599</v>
      </c>
      <c r="R94" s="815">
        <v>-0.21563518182173724</v>
      </c>
      <c r="S94" s="177">
        <v>0.33094737629098769</v>
      </c>
      <c r="T94" s="176">
        <v>0.16129700881029602</v>
      </c>
      <c r="U94" s="176">
        <v>-0.43072515251711702</v>
      </c>
      <c r="V94" s="178">
        <v>-6.1519232584187428E-2</v>
      </c>
      <c r="W94" s="176">
        <v>0.49224438510128371</v>
      </c>
      <c r="X94" s="178">
        <v>-0.49224438510130442</v>
      </c>
      <c r="Y94" s="822">
        <v>-0.25076545437781617</v>
      </c>
      <c r="Z94" s="825">
        <v>0.28997610780943095</v>
      </c>
      <c r="AA94" s="826">
        <v>1.261979959355551E-2</v>
      </c>
      <c r="AB94" s="826">
        <v>-2.5007727368029975E-2</v>
      </c>
      <c r="AC94" s="826">
        <v>4.5163362180075991E-3</v>
      </c>
      <c r="AD94" s="826">
        <v>-0.23310040838833401</v>
      </c>
      <c r="AE94" s="826">
        <v>1.768002385124999E-3</v>
      </c>
      <c r="AF94" s="826">
        <v>-3.1867972053048699E-2</v>
      </c>
      <c r="AG94" s="827">
        <v>-1.2376806248903197E-3</v>
      </c>
      <c r="AH94" s="176">
        <v>0.26496838044140097</v>
      </c>
      <c r="AI94" s="173">
        <v>-0.26496838044138271</v>
      </c>
    </row>
    <row r="95" spans="1:35" x14ac:dyDescent="0.2">
      <c r="A95" s="9"/>
      <c r="B95" s="9"/>
      <c r="C95" s="9"/>
      <c r="D95" s="9"/>
      <c r="E95" s="8"/>
      <c r="F95" s="8"/>
      <c r="G95" s="8"/>
      <c r="H95" s="8"/>
      <c r="Q95" s="274"/>
    </row>
    <row r="97" spans="1:11" x14ac:dyDescent="0.2">
      <c r="A97" s="1020"/>
      <c r="B97" s="1026"/>
      <c r="C97" s="1021"/>
      <c r="D97" s="1074" t="s">
        <v>281</v>
      </c>
      <c r="E97" s="1075"/>
      <c r="F97" s="1075"/>
      <c r="G97" s="1075"/>
      <c r="H97" s="1075"/>
      <c r="I97" s="1075"/>
      <c r="J97" s="1075"/>
      <c r="K97" s="1076"/>
    </row>
    <row r="98" spans="1:11" x14ac:dyDescent="0.2">
      <c r="A98" s="1022"/>
      <c r="B98" s="1118"/>
      <c r="C98" s="1023"/>
      <c r="D98" s="163" t="s">
        <v>282</v>
      </c>
      <c r="E98" s="157" t="s">
        <v>283</v>
      </c>
      <c r="F98" s="157" t="s">
        <v>8</v>
      </c>
      <c r="G98" s="157" t="s">
        <v>284</v>
      </c>
      <c r="H98" s="157" t="s">
        <v>9</v>
      </c>
      <c r="I98" s="157" t="s">
        <v>285</v>
      </c>
      <c r="J98" s="157" t="s">
        <v>10</v>
      </c>
      <c r="K98" s="164" t="s">
        <v>286</v>
      </c>
    </row>
    <row r="99" spans="1:11" ht="12.75" customHeight="1" x14ac:dyDescent="0.2">
      <c r="A99" s="976" t="s">
        <v>550</v>
      </c>
      <c r="B99" s="1119" t="s">
        <v>240</v>
      </c>
      <c r="C99" s="205" t="s">
        <v>287</v>
      </c>
      <c r="D99" s="387">
        <v>0.119755649732776</v>
      </c>
      <c r="E99" s="387">
        <v>5.1804585965113097E-3</v>
      </c>
      <c r="F99" s="387">
        <v>0.37199580344085698</v>
      </c>
      <c r="G99" s="387">
        <v>6.59749698963663E-3</v>
      </c>
      <c r="H99" s="387">
        <v>0.43338291726157002</v>
      </c>
      <c r="I99" s="387">
        <v>7.5146835416880697E-3</v>
      </c>
      <c r="J99" s="387">
        <v>7.4865629564824204E-2</v>
      </c>
      <c r="K99" s="389">
        <v>3.6126332674356102E-3</v>
      </c>
    </row>
    <row r="100" spans="1:11" x14ac:dyDescent="0.2">
      <c r="A100" s="1117"/>
      <c r="B100" s="1120"/>
      <c r="C100" s="216" t="s">
        <v>336</v>
      </c>
      <c r="D100" s="394">
        <v>0.23330787346089801</v>
      </c>
      <c r="E100" s="394">
        <v>1.3456696517762301E-2</v>
      </c>
      <c r="F100" s="394">
        <v>0.44961774311764602</v>
      </c>
      <c r="G100" s="394">
        <v>1.2421887520981501E-2</v>
      </c>
      <c r="H100" s="394">
        <v>0.28893440323102898</v>
      </c>
      <c r="I100" s="394">
        <v>1.3282712445874501E-2</v>
      </c>
      <c r="J100" s="394">
        <v>2.8139980190416199E-2</v>
      </c>
      <c r="K100" s="396">
        <v>3.8203646558786302E-3</v>
      </c>
    </row>
    <row r="101" spans="1:11" x14ac:dyDescent="0.2">
      <c r="A101" s="1117"/>
      <c r="B101" s="1120"/>
      <c r="C101" s="180" t="s">
        <v>337</v>
      </c>
      <c r="D101" s="399">
        <v>8.02028813030954E-2</v>
      </c>
      <c r="E101" s="399">
        <v>4.2698507574689603E-3</v>
      </c>
      <c r="F101" s="399">
        <v>0.34495835314440398</v>
      </c>
      <c r="G101" s="399">
        <v>7.08542465551492E-3</v>
      </c>
      <c r="H101" s="399">
        <v>0.48369755169036899</v>
      </c>
      <c r="I101" s="399">
        <v>8.0207213881530303E-3</v>
      </c>
      <c r="J101" s="399">
        <v>9.1141213862114698E-2</v>
      </c>
      <c r="K101" s="401">
        <v>4.5251781750826102E-3</v>
      </c>
    </row>
    <row r="102" spans="1:11" x14ac:dyDescent="0.2">
      <c r="A102" s="1117"/>
      <c r="B102" s="1121"/>
      <c r="C102" s="189" t="s">
        <v>335</v>
      </c>
      <c r="D102" s="171">
        <v>0.1531049921578026</v>
      </c>
      <c r="E102" s="171">
        <v>9.1868457602933412E-3</v>
      </c>
      <c r="F102" s="171">
        <v>0.10465938997324203</v>
      </c>
      <c r="G102" s="171">
        <v>5.3364628654665805E-3</v>
      </c>
      <c r="H102" s="171">
        <v>-0.19476314845934001</v>
      </c>
      <c r="I102" s="171">
        <v>5.2619910577214705E-3</v>
      </c>
      <c r="J102" s="171">
        <v>-6.3001233671698492E-2</v>
      </c>
      <c r="K102" s="173">
        <v>-7.0481351920398004E-4</v>
      </c>
    </row>
    <row r="103" spans="1:11" x14ac:dyDescent="0.2">
      <c r="A103" s="1117"/>
      <c r="B103" s="1119" t="s">
        <v>248</v>
      </c>
      <c r="C103" s="217" t="s">
        <v>287</v>
      </c>
      <c r="D103" s="387">
        <v>0.17335670949283899</v>
      </c>
      <c r="E103" s="387">
        <v>6.57222964921846E-3</v>
      </c>
      <c r="F103" s="387">
        <v>0.32968350332783303</v>
      </c>
      <c r="G103" s="387">
        <v>6.3282002413060003E-3</v>
      </c>
      <c r="H103" s="387">
        <v>0.40609333800948</v>
      </c>
      <c r="I103" s="387">
        <v>8.1376154151313503E-3</v>
      </c>
      <c r="J103" s="387">
        <v>9.0866449169868302E-2</v>
      </c>
      <c r="K103" s="389">
        <v>4.2215648232749601E-3</v>
      </c>
    </row>
    <row r="104" spans="1:11" x14ac:dyDescent="0.2">
      <c r="A104" s="1117"/>
      <c r="B104" s="1120"/>
      <c r="C104" s="216" t="s">
        <v>336</v>
      </c>
      <c r="D104" s="394">
        <v>0.303506226074095</v>
      </c>
      <c r="E104" s="394">
        <v>1.58846646473494E-2</v>
      </c>
      <c r="F104" s="394">
        <v>0.37520660754934698</v>
      </c>
      <c r="G104" s="394">
        <v>1.0260944559056901E-2</v>
      </c>
      <c r="H104" s="394">
        <v>0.28066228418581601</v>
      </c>
      <c r="I104" s="394">
        <v>1.29132699619938E-2</v>
      </c>
      <c r="J104" s="394">
        <v>4.0624882190732799E-2</v>
      </c>
      <c r="K104" s="396">
        <v>5.15640614140661E-3</v>
      </c>
    </row>
    <row r="105" spans="1:11" x14ac:dyDescent="0.2">
      <c r="A105" s="1117"/>
      <c r="B105" s="1120"/>
      <c r="C105" s="180" t="s">
        <v>337</v>
      </c>
      <c r="D105" s="399">
        <v>0.12802273432649799</v>
      </c>
      <c r="E105" s="399">
        <v>5.4550855381276901E-3</v>
      </c>
      <c r="F105" s="399">
        <v>0.31382679228898402</v>
      </c>
      <c r="G105" s="399">
        <v>7.7237591266182499E-3</v>
      </c>
      <c r="H105" s="399">
        <v>0.44978376751312099</v>
      </c>
      <c r="I105" s="399">
        <v>8.7543028435496505E-3</v>
      </c>
      <c r="J105" s="399">
        <v>0.10836670587137801</v>
      </c>
      <c r="K105" s="401">
        <v>5.0433677820844102E-3</v>
      </c>
    </row>
    <row r="106" spans="1:11" x14ac:dyDescent="0.2">
      <c r="A106" s="1117"/>
      <c r="B106" s="1121"/>
      <c r="C106" s="189" t="s">
        <v>335</v>
      </c>
      <c r="D106" s="171">
        <v>0.175483491747597</v>
      </c>
      <c r="E106" s="171">
        <v>1.0429579109221709E-2</v>
      </c>
      <c r="F106" s="171">
        <v>6.1379815260362958E-2</v>
      </c>
      <c r="G106" s="171">
        <v>2.5371854324386508E-3</v>
      </c>
      <c r="H106" s="171">
        <v>-0.16912148332730498</v>
      </c>
      <c r="I106" s="171">
        <v>4.1589671184441498E-3</v>
      </c>
      <c r="J106" s="171">
        <v>-6.7741823680645213E-2</v>
      </c>
      <c r="K106" s="173">
        <v>1.130383593221998E-4</v>
      </c>
    </row>
    <row r="107" spans="1:11" ht="12.75" customHeight="1" x14ac:dyDescent="0.2">
      <c r="A107" s="1117"/>
      <c r="B107" s="1119" t="s">
        <v>242</v>
      </c>
      <c r="C107" s="217" t="s">
        <v>287</v>
      </c>
      <c r="D107" s="387">
        <v>0.201257309112537</v>
      </c>
      <c r="E107" s="387">
        <v>7.8705130346378299E-3</v>
      </c>
      <c r="F107" s="387">
        <v>0.35225944520021601</v>
      </c>
      <c r="G107" s="387">
        <v>6.3743389445248102E-3</v>
      </c>
      <c r="H107" s="387">
        <v>0.40819235460626002</v>
      </c>
      <c r="I107" s="387">
        <v>8.6759763231867605E-3</v>
      </c>
      <c r="J107" s="387">
        <v>3.8290891081008901E-2</v>
      </c>
      <c r="K107" s="389">
        <v>2.9404198201623899E-3</v>
      </c>
    </row>
    <row r="108" spans="1:11" x14ac:dyDescent="0.2">
      <c r="A108" s="1117"/>
      <c r="B108" s="1120"/>
      <c r="C108" s="216" t="s">
        <v>336</v>
      </c>
      <c r="D108" s="394">
        <v>0.41500388904880398</v>
      </c>
      <c r="E108" s="394">
        <v>1.7611913599706298E-2</v>
      </c>
      <c r="F108" s="394">
        <v>0.37698100354987701</v>
      </c>
      <c r="G108" s="394">
        <v>1.21452943805262E-2</v>
      </c>
      <c r="H108" s="394">
        <v>0.199006470814835</v>
      </c>
      <c r="I108" s="394">
        <v>1.23830895696699E-2</v>
      </c>
      <c r="J108" s="394">
        <v>9.0086365864744597E-3</v>
      </c>
      <c r="K108" s="396">
        <v>2.1990662986394499E-3</v>
      </c>
    </row>
    <row r="109" spans="1:11" x14ac:dyDescent="0.2">
      <c r="A109" s="1117"/>
      <c r="B109" s="1120"/>
      <c r="C109" s="180" t="s">
        <v>337</v>
      </c>
      <c r="D109" s="399">
        <v>0.12680461500152301</v>
      </c>
      <c r="E109" s="399">
        <v>5.5497425456730604E-3</v>
      </c>
      <c r="F109" s="399">
        <v>0.34364837585675401</v>
      </c>
      <c r="G109" s="399">
        <v>7.3860037571333303E-3</v>
      </c>
      <c r="H109" s="399">
        <v>0.48105645667939201</v>
      </c>
      <c r="I109" s="399">
        <v>8.5951744471287703E-3</v>
      </c>
      <c r="J109" s="399">
        <v>4.8490552462313402E-2</v>
      </c>
      <c r="K109" s="401">
        <v>3.8680449050488199E-3</v>
      </c>
    </row>
    <row r="110" spans="1:11" x14ac:dyDescent="0.2">
      <c r="A110" s="1117"/>
      <c r="B110" s="1121"/>
      <c r="C110" s="189" t="s">
        <v>335</v>
      </c>
      <c r="D110" s="171">
        <v>0.28819927404728096</v>
      </c>
      <c r="E110" s="171">
        <v>1.2062171054033238E-2</v>
      </c>
      <c r="F110" s="171">
        <v>3.3332627693123007E-2</v>
      </c>
      <c r="G110" s="171">
        <v>4.7592906233928697E-3</v>
      </c>
      <c r="H110" s="171">
        <v>-0.28204998586455698</v>
      </c>
      <c r="I110" s="171">
        <v>3.7879151225411294E-3</v>
      </c>
      <c r="J110" s="171">
        <v>-3.9481915875838942E-2</v>
      </c>
      <c r="K110" s="173">
        <v>-1.66897860640937E-3</v>
      </c>
    </row>
    <row r="111" spans="1:11" x14ac:dyDescent="0.2">
      <c r="A111" s="1117"/>
      <c r="B111" s="1119" t="s">
        <v>243</v>
      </c>
      <c r="C111" s="217" t="s">
        <v>287</v>
      </c>
      <c r="D111" s="387">
        <v>0.25680591400338598</v>
      </c>
      <c r="E111" s="387">
        <v>8.5252015677654506E-3</v>
      </c>
      <c r="F111" s="387">
        <v>0.47201139173635598</v>
      </c>
      <c r="G111" s="387">
        <v>6.8385386183852301E-3</v>
      </c>
      <c r="H111" s="387">
        <v>0.22618608461638201</v>
      </c>
      <c r="I111" s="387">
        <v>6.7926863180392504E-3</v>
      </c>
      <c r="J111" s="387">
        <v>4.49966096439013E-2</v>
      </c>
      <c r="K111" s="389">
        <v>3.1644965160797498E-3</v>
      </c>
    </row>
    <row r="112" spans="1:11" x14ac:dyDescent="0.2">
      <c r="A112" s="1117"/>
      <c r="B112" s="1120"/>
      <c r="C112" s="216" t="s">
        <v>336</v>
      </c>
      <c r="D112" s="394">
        <v>0.49509860076193002</v>
      </c>
      <c r="E112" s="394">
        <v>1.6786496320595399E-2</v>
      </c>
      <c r="F112" s="394">
        <v>0.40236021239813002</v>
      </c>
      <c r="G112" s="394">
        <v>1.37744028559166E-2</v>
      </c>
      <c r="H112" s="394">
        <v>8.9810747786180298E-2</v>
      </c>
      <c r="I112" s="394">
        <v>7.4105299847957501E-3</v>
      </c>
      <c r="J112" s="394">
        <v>1.27304390537479E-2</v>
      </c>
      <c r="K112" s="396">
        <v>2.6357865068946098E-3</v>
      </c>
    </row>
    <row r="113" spans="1:11" x14ac:dyDescent="0.2">
      <c r="A113" s="1117"/>
      <c r="B113" s="1120"/>
      <c r="C113" s="180" t="s">
        <v>337</v>
      </c>
      <c r="D113" s="399">
        <v>0.173803264223371</v>
      </c>
      <c r="E113" s="399">
        <v>6.5210421024015997E-3</v>
      </c>
      <c r="F113" s="399">
        <v>0.49627244869118198</v>
      </c>
      <c r="G113" s="399">
        <v>8.0719204380405203E-3</v>
      </c>
      <c r="H113" s="399">
        <v>0.27368865162976003</v>
      </c>
      <c r="I113" s="399">
        <v>7.3547550161835199E-3</v>
      </c>
      <c r="J113" s="399">
        <v>5.62356354556739E-2</v>
      </c>
      <c r="K113" s="401">
        <v>3.9556176030954198E-3</v>
      </c>
    </row>
    <row r="114" spans="1:11" x14ac:dyDescent="0.2">
      <c r="A114" s="979"/>
      <c r="B114" s="1121"/>
      <c r="C114" s="189" t="s">
        <v>335</v>
      </c>
      <c r="D114" s="171">
        <v>0.32129533653855902</v>
      </c>
      <c r="E114" s="171">
        <v>1.02654542181938E-2</v>
      </c>
      <c r="F114" s="171">
        <v>-9.3912236293051954E-2</v>
      </c>
      <c r="G114" s="171">
        <v>5.7024824178760793E-3</v>
      </c>
      <c r="H114" s="171">
        <v>-0.18387790384357972</v>
      </c>
      <c r="I114" s="171">
        <v>5.5774968612230108E-5</v>
      </c>
      <c r="J114" s="171">
        <v>-4.3505196401926002E-2</v>
      </c>
      <c r="K114" s="173">
        <v>-1.3198310962008099E-3</v>
      </c>
    </row>
    <row r="116" spans="1:11" ht="30" customHeight="1" x14ac:dyDescent="0.2">
      <c r="A116" s="1056" t="s">
        <v>536</v>
      </c>
      <c r="B116" s="1056"/>
      <c r="C116" s="1056"/>
      <c r="D116" s="1056"/>
      <c r="E116" s="1056"/>
      <c r="F116" s="1056"/>
      <c r="G116" s="1056"/>
      <c r="H116" s="1056"/>
      <c r="I116" s="1056"/>
      <c r="J116" s="1056"/>
      <c r="K116" s="1056"/>
    </row>
  </sheetData>
  <mergeCells count="51">
    <mergeCell ref="R8:X8"/>
    <mergeCell ref="R9:R10"/>
    <mergeCell ref="Y9:Y10"/>
    <mergeCell ref="Y8:AI8"/>
    <mergeCell ref="A7:C10"/>
    <mergeCell ref="E9:H9"/>
    <mergeCell ref="I9:J9"/>
    <mergeCell ref="L9:O9"/>
    <mergeCell ref="P9:Q9"/>
    <mergeCell ref="S9:V9"/>
    <mergeCell ref="W9:X9"/>
    <mergeCell ref="Z9:AG9"/>
    <mergeCell ref="AH9:AI9"/>
    <mergeCell ref="D7:AI7"/>
    <mergeCell ref="D9:D10"/>
    <mergeCell ref="K8:Q8"/>
    <mergeCell ref="B39:B42"/>
    <mergeCell ref="B43:B46"/>
    <mergeCell ref="B47:B50"/>
    <mergeCell ref="K9:K10"/>
    <mergeCell ref="A15:A38"/>
    <mergeCell ref="B15:B18"/>
    <mergeCell ref="B19:B22"/>
    <mergeCell ref="B23:B26"/>
    <mergeCell ref="B27:B30"/>
    <mergeCell ref="B31:B34"/>
    <mergeCell ref="B35:B38"/>
    <mergeCell ref="D8:J8"/>
    <mergeCell ref="B75:B78"/>
    <mergeCell ref="A87:A94"/>
    <mergeCell ref="B87:B90"/>
    <mergeCell ref="B91:B94"/>
    <mergeCell ref="A11:B14"/>
    <mergeCell ref="B55:B58"/>
    <mergeCell ref="B59:B62"/>
    <mergeCell ref="B63:B66"/>
    <mergeCell ref="B67:B70"/>
    <mergeCell ref="B71:B74"/>
    <mergeCell ref="B79:B82"/>
    <mergeCell ref="B83:B86"/>
    <mergeCell ref="A51:A86"/>
    <mergeCell ref="B51:B54"/>
    <mergeCell ref="A39:A50"/>
    <mergeCell ref="D97:K97"/>
    <mergeCell ref="A99:A114"/>
    <mergeCell ref="A97:C98"/>
    <mergeCell ref="A116:K116"/>
    <mergeCell ref="B111:B114"/>
    <mergeCell ref="B99:B102"/>
    <mergeCell ref="B103:B106"/>
    <mergeCell ref="B107:B110"/>
  </mergeCells>
  <hyperlinks>
    <hyperlink ref="A5" location="'Kap. 5 Übersicht'!A1" display="Kapitel 4 Übersicht" xr:uid="{F1C718EB-EAC6-40D8-A69B-52A1AF289C0F}"/>
    <hyperlink ref="A4" location="Inhalt!A1" display="Inhaltsübersicht" xr:uid="{F91E3F1C-2ADC-4840-B300-3D6C70EA99BD}"/>
  </hyperlinks>
  <pageMargins left="0.7" right="0.7" top="0.78740157499999996" bottom="0.78740157499999996"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DC02-9436-48AB-893B-7F91ECAE6CA5}">
  <dimension ref="A1:F13"/>
  <sheetViews>
    <sheetView workbookViewId="0">
      <selection activeCell="A4" sqref="A4"/>
    </sheetView>
  </sheetViews>
  <sheetFormatPr baseColWidth="10" defaultColWidth="11.42578125" defaultRowHeight="12.75" x14ac:dyDescent="0.2"/>
  <cols>
    <col min="1" max="1" width="48.7109375" style="330" customWidth="1"/>
    <col min="2" max="4" width="15.7109375" style="330" customWidth="1"/>
    <col min="5" max="16384" width="11.42578125" style="330"/>
  </cols>
  <sheetData>
    <row r="1" spans="1:6" x14ac:dyDescent="0.2">
      <c r="A1" s="10" t="s">
        <v>428</v>
      </c>
    </row>
    <row r="2" spans="1:6" ht="14.25" x14ac:dyDescent="0.2">
      <c r="A2" s="9" t="s">
        <v>656</v>
      </c>
    </row>
    <row r="3" spans="1:6" x14ac:dyDescent="0.2">
      <c r="A3" s="9" t="s">
        <v>338</v>
      </c>
    </row>
    <row r="4" spans="1:6" ht="15" x14ac:dyDescent="0.25">
      <c r="A4" s="961" t="s">
        <v>773</v>
      </c>
    </row>
    <row r="5" spans="1:6" x14ac:dyDescent="0.2">
      <c r="A5" s="4" t="s">
        <v>13</v>
      </c>
    </row>
    <row r="6" spans="1:6" x14ac:dyDescent="0.2">
      <c r="A6" s="4"/>
    </row>
    <row r="7" spans="1:6" ht="38.25" customHeight="1" x14ac:dyDescent="0.2">
      <c r="A7" s="347"/>
      <c r="B7" s="635" t="s">
        <v>287</v>
      </c>
      <c r="C7" s="622" t="s">
        <v>542</v>
      </c>
      <c r="D7" s="612" t="s">
        <v>541</v>
      </c>
    </row>
    <row r="8" spans="1:6" x14ac:dyDescent="0.2">
      <c r="A8" s="372" t="s">
        <v>540</v>
      </c>
      <c r="B8" s="466">
        <v>0.33095559366815008</v>
      </c>
      <c r="C8" s="467">
        <v>0.10392377969565329</v>
      </c>
      <c r="D8" s="468">
        <v>0.40915701454990389</v>
      </c>
      <c r="E8" s="753"/>
      <c r="F8" s="753"/>
    </row>
    <row r="9" spans="1:6" ht="25.5" x14ac:dyDescent="0.2">
      <c r="A9" s="376" t="s">
        <v>537</v>
      </c>
      <c r="B9" s="466">
        <v>0.27739357017780042</v>
      </c>
      <c r="C9" s="466">
        <v>0.15627083145824264</v>
      </c>
      <c r="D9" s="469">
        <v>0.3191144642816825</v>
      </c>
    </row>
    <row r="10" spans="1:6" ht="39" customHeight="1" x14ac:dyDescent="0.2">
      <c r="A10" s="376" t="s">
        <v>539</v>
      </c>
      <c r="B10" s="466">
        <v>0.27609112541943026</v>
      </c>
      <c r="C10" s="466">
        <v>0.40415890263440563</v>
      </c>
      <c r="D10" s="470">
        <v>0.23197800324443771</v>
      </c>
    </row>
    <row r="11" spans="1:6" ht="38.25" x14ac:dyDescent="0.2">
      <c r="A11" s="360" t="s">
        <v>538</v>
      </c>
      <c r="B11" s="471">
        <v>0.11555971073461936</v>
      </c>
      <c r="C11" s="472">
        <v>0.33564648621169857</v>
      </c>
      <c r="D11" s="333">
        <v>3.9750517923975916E-2</v>
      </c>
    </row>
    <row r="12" spans="1:6" x14ac:dyDescent="0.2">
      <c r="B12" s="753"/>
      <c r="C12" s="753"/>
      <c r="D12" s="753"/>
    </row>
    <row r="13" spans="1:6" x14ac:dyDescent="0.2">
      <c r="A13" s="330" t="s">
        <v>429</v>
      </c>
    </row>
  </sheetData>
  <hyperlinks>
    <hyperlink ref="A5" location="'Kap. 5 Übersicht'!A1" display="Kapitel 5 Übersicht" xr:uid="{1060C72A-DC11-49A1-A62C-C174AA32DB46}"/>
    <hyperlink ref="A4" location="Inhalt!A1" display="Inhaltsübersicht" xr:uid="{3E353F08-BF9B-4AC0-AC7E-C17F892B7D4D}"/>
  </hyperlinks>
  <pageMargins left="0.7" right="0.7" top="0.78740157499999996" bottom="0.78740157499999996"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6CA6-5619-4C33-9FAF-0E32BAE1C382}">
  <dimension ref="A1:P28"/>
  <sheetViews>
    <sheetView workbookViewId="0"/>
  </sheetViews>
  <sheetFormatPr baseColWidth="10" defaultColWidth="11.42578125" defaultRowHeight="12.75" x14ac:dyDescent="0.2"/>
  <cols>
    <col min="1" max="1" width="41.28515625" style="330" customWidth="1"/>
    <col min="2" max="2" width="24.42578125" style="330" bestFit="1" customWidth="1"/>
    <col min="3" max="3" width="12.5703125" style="330" bestFit="1" customWidth="1"/>
    <col min="4" max="15" width="11.42578125" style="330"/>
    <col min="16" max="16" width="32.5703125" style="330" bestFit="1" customWidth="1"/>
    <col min="17" max="16384" width="11.42578125" style="330"/>
  </cols>
  <sheetData>
    <row r="1" spans="1:16" x14ac:dyDescent="0.2">
      <c r="A1" s="10" t="s">
        <v>427</v>
      </c>
    </row>
    <row r="2" spans="1:16" ht="14.25" x14ac:dyDescent="0.2">
      <c r="A2" s="9" t="s">
        <v>394</v>
      </c>
    </row>
    <row r="3" spans="1:16" x14ac:dyDescent="0.2">
      <c r="A3" s="9" t="s">
        <v>338</v>
      </c>
    </row>
    <row r="4" spans="1:16" ht="15" x14ac:dyDescent="0.25">
      <c r="A4" s="755" t="s">
        <v>773</v>
      </c>
    </row>
    <row r="5" spans="1:16" x14ac:dyDescent="0.2">
      <c r="A5" s="4" t="s">
        <v>13</v>
      </c>
    </row>
    <row r="7" spans="1:16" x14ac:dyDescent="0.2">
      <c r="A7" s="1103"/>
      <c r="B7" s="1104"/>
      <c r="C7" s="1095" t="s">
        <v>528</v>
      </c>
      <c r="D7" s="1074" t="s">
        <v>304</v>
      </c>
      <c r="E7" s="1075"/>
      <c r="F7" s="1075"/>
      <c r="G7" s="1075"/>
      <c r="H7" s="1075"/>
      <c r="I7" s="1075"/>
      <c r="J7" s="1075"/>
      <c r="K7" s="1075"/>
      <c r="L7" s="1075"/>
      <c r="M7" s="1076"/>
      <c r="N7" s="1126" t="s">
        <v>779</v>
      </c>
      <c r="O7" s="1093" t="s">
        <v>151</v>
      </c>
      <c r="P7" s="1127" t="s">
        <v>531</v>
      </c>
    </row>
    <row r="8" spans="1:16" s="331" customFormat="1" x14ac:dyDescent="0.2">
      <c r="A8" s="1105"/>
      <c r="B8" s="1106"/>
      <c r="C8" s="1096"/>
      <c r="D8" s="182">
        <v>0.05</v>
      </c>
      <c r="E8" s="183" t="s">
        <v>305</v>
      </c>
      <c r="F8" s="182">
        <v>0.25</v>
      </c>
      <c r="G8" s="183" t="s">
        <v>306</v>
      </c>
      <c r="H8" s="163" t="s">
        <v>307</v>
      </c>
      <c r="I8" s="157" t="s">
        <v>308</v>
      </c>
      <c r="J8" s="182">
        <v>0.75</v>
      </c>
      <c r="K8" s="187" t="s">
        <v>309</v>
      </c>
      <c r="L8" s="183">
        <v>0.95</v>
      </c>
      <c r="M8" s="187" t="s">
        <v>310</v>
      </c>
      <c r="N8" s="1108"/>
      <c r="O8" s="1094"/>
      <c r="P8" s="1128"/>
    </row>
    <row r="9" spans="1:16" x14ac:dyDescent="0.2">
      <c r="A9" s="1084" t="s">
        <v>142</v>
      </c>
      <c r="B9" s="184" t="s">
        <v>287</v>
      </c>
      <c r="C9" s="403">
        <v>1</v>
      </c>
      <c r="D9" s="410">
        <v>334.62628334651998</v>
      </c>
      <c r="E9" s="1090"/>
      <c r="F9" s="410">
        <v>432.05501986095101</v>
      </c>
      <c r="G9" s="1090"/>
      <c r="H9" s="410">
        <v>500.40901166303001</v>
      </c>
      <c r="I9" s="1090"/>
      <c r="J9" s="411">
        <v>568.36545554792599</v>
      </c>
      <c r="K9" s="1090"/>
      <c r="L9" s="411">
        <v>663.80674194120195</v>
      </c>
      <c r="M9" s="1090"/>
      <c r="N9" s="412">
        <v>136.31043568697498</v>
      </c>
      <c r="O9" s="411">
        <v>499.99999999999397</v>
      </c>
      <c r="P9" s="477"/>
    </row>
    <row r="10" spans="1:16" x14ac:dyDescent="0.2">
      <c r="A10" s="1085"/>
      <c r="B10" s="9" t="s">
        <v>336</v>
      </c>
      <c r="C10" s="464">
        <v>0.29288977335237326</v>
      </c>
      <c r="D10" s="421">
        <v>297.734121223572</v>
      </c>
      <c r="E10" s="1091"/>
      <c r="F10" s="358">
        <v>386.45881922429402</v>
      </c>
      <c r="G10" s="1091"/>
      <c r="H10" s="324">
        <v>450.56591742489297</v>
      </c>
      <c r="I10" s="1091"/>
      <c r="J10" s="358">
        <v>516.881492217507</v>
      </c>
      <c r="K10" s="1091"/>
      <c r="L10" s="421">
        <v>615.01971843241802</v>
      </c>
      <c r="M10" s="1091"/>
      <c r="N10" s="378">
        <v>130.42267299321298</v>
      </c>
      <c r="O10" s="358">
        <v>452.62854278375499</v>
      </c>
      <c r="P10" s="473" t="s">
        <v>533</v>
      </c>
    </row>
    <row r="11" spans="1:16" x14ac:dyDescent="0.2">
      <c r="A11" s="1085"/>
      <c r="B11" s="9" t="s">
        <v>337</v>
      </c>
      <c r="C11" s="405">
        <v>0.70711022664769041</v>
      </c>
      <c r="D11" s="324">
        <v>363.48888696572101</v>
      </c>
      <c r="E11" s="1091"/>
      <c r="F11" s="414">
        <v>455.74704157289801</v>
      </c>
      <c r="G11" s="1091"/>
      <c r="H11" s="414">
        <v>519.78228815831301</v>
      </c>
      <c r="I11" s="1091"/>
      <c r="J11" s="414">
        <v>583.86506462891896</v>
      </c>
      <c r="K11" s="1091"/>
      <c r="L11" s="416">
        <v>674.94297697811203</v>
      </c>
      <c r="M11" s="1091"/>
      <c r="N11" s="415">
        <v>128.11802305602095</v>
      </c>
      <c r="O11" s="416">
        <v>519.62157361687298</v>
      </c>
      <c r="P11" s="474" t="s">
        <v>532</v>
      </c>
    </row>
    <row r="12" spans="1:16" x14ac:dyDescent="0.2">
      <c r="A12" s="1086"/>
      <c r="B12" s="189" t="s">
        <v>335</v>
      </c>
      <c r="C12" s="475">
        <v>-0.41422045329531715</v>
      </c>
      <c r="D12" s="417">
        <v>-65.754765742149004</v>
      </c>
      <c r="E12" s="1092"/>
      <c r="F12" s="417">
        <v>-69.288222348603995</v>
      </c>
      <c r="G12" s="1092"/>
      <c r="H12" s="417">
        <v>-69.216370733420035</v>
      </c>
      <c r="I12" s="1092"/>
      <c r="J12" s="417">
        <v>-66.983572411411956</v>
      </c>
      <c r="K12" s="1092"/>
      <c r="L12" s="417">
        <v>-59.923258545694011</v>
      </c>
      <c r="M12" s="1092"/>
      <c r="N12" s="417">
        <v>2.304649937192039</v>
      </c>
      <c r="O12" s="424">
        <v>-66.993030833117984</v>
      </c>
      <c r="P12" s="435"/>
    </row>
    <row r="13" spans="1:16" x14ac:dyDescent="0.2">
      <c r="A13" s="1084" t="s">
        <v>278</v>
      </c>
      <c r="B13" s="188" t="s">
        <v>287</v>
      </c>
      <c r="C13" s="403">
        <v>1</v>
      </c>
      <c r="D13" s="324">
        <v>330.69895740204799</v>
      </c>
      <c r="E13" s="1090"/>
      <c r="F13" s="358">
        <v>432.837634850146</v>
      </c>
      <c r="G13" s="1090"/>
      <c r="H13" s="324">
        <v>503.28268850143797</v>
      </c>
      <c r="I13" s="1090"/>
      <c r="J13" s="358">
        <v>569.51943877235306</v>
      </c>
      <c r="K13" s="1090"/>
      <c r="L13" s="358">
        <v>658.77948640373097</v>
      </c>
      <c r="M13" s="1090"/>
      <c r="N13" s="412">
        <v>136.68180392220705</v>
      </c>
      <c r="O13" s="411">
        <v>500.000000000005</v>
      </c>
      <c r="P13" s="432"/>
    </row>
    <row r="14" spans="1:16" x14ac:dyDescent="0.2">
      <c r="A14" s="1085"/>
      <c r="B14" s="9" t="s">
        <v>336</v>
      </c>
      <c r="C14" s="464">
        <v>0.29261022127880165</v>
      </c>
      <c r="D14" s="421">
        <v>286.15060337709099</v>
      </c>
      <c r="E14" s="1091"/>
      <c r="F14" s="421">
        <v>373.547522717508</v>
      </c>
      <c r="G14" s="1091"/>
      <c r="H14" s="421">
        <v>436.13013132038799</v>
      </c>
      <c r="I14" s="1091"/>
      <c r="J14" s="421">
        <v>500.21180775162901</v>
      </c>
      <c r="K14" s="1091"/>
      <c r="L14" s="429">
        <v>593.23112956962996</v>
      </c>
      <c r="M14" s="1091"/>
      <c r="N14" s="378">
        <v>126.66428503412101</v>
      </c>
      <c r="O14" s="358">
        <v>437.385349534537</v>
      </c>
      <c r="P14" s="473" t="s">
        <v>533</v>
      </c>
    </row>
    <row r="15" spans="1:16" x14ac:dyDescent="0.2">
      <c r="A15" s="1085"/>
      <c r="B15" s="9" t="s">
        <v>337</v>
      </c>
      <c r="C15" s="476">
        <v>0.70738977872116593</v>
      </c>
      <c r="D15" s="324">
        <v>373.15159711658902</v>
      </c>
      <c r="E15" s="1091"/>
      <c r="F15" s="414">
        <v>466.16146188689999</v>
      </c>
      <c r="G15" s="1091"/>
      <c r="H15" s="414">
        <v>527.97416447076</v>
      </c>
      <c r="I15" s="1091"/>
      <c r="J15" s="414">
        <v>587.51930657262903</v>
      </c>
      <c r="K15" s="1091"/>
      <c r="L15" s="414">
        <v>671.32921918287195</v>
      </c>
      <c r="M15" s="1091"/>
      <c r="N15" s="415">
        <v>121.35784468572905</v>
      </c>
      <c r="O15" s="416">
        <v>525.900412020511</v>
      </c>
      <c r="P15" s="474" t="s">
        <v>532</v>
      </c>
    </row>
    <row r="16" spans="1:16" x14ac:dyDescent="0.2">
      <c r="A16" s="1086"/>
      <c r="B16" s="189" t="s">
        <v>335</v>
      </c>
      <c r="C16" s="475">
        <v>-0.41477955744236428</v>
      </c>
      <c r="D16" s="417">
        <v>-87.000993739498028</v>
      </c>
      <c r="E16" s="1092"/>
      <c r="F16" s="417">
        <v>-92.613939169391983</v>
      </c>
      <c r="G16" s="1092"/>
      <c r="H16" s="417">
        <v>-91.844033150372013</v>
      </c>
      <c r="I16" s="1092"/>
      <c r="J16" s="417">
        <v>-87.307498821000024</v>
      </c>
      <c r="K16" s="1092"/>
      <c r="L16" s="417">
        <v>-78.098089613241996</v>
      </c>
      <c r="M16" s="1092"/>
      <c r="N16" s="417">
        <v>5.3064403483919591</v>
      </c>
      <c r="O16" s="424">
        <v>-88.515062485973999</v>
      </c>
      <c r="P16" s="435"/>
    </row>
    <row r="17" spans="1:16" x14ac:dyDescent="0.2">
      <c r="A17" s="1097" t="s">
        <v>144</v>
      </c>
      <c r="B17" s="184" t="s">
        <v>287</v>
      </c>
      <c r="C17" s="463">
        <v>1</v>
      </c>
      <c r="D17" s="320">
        <v>323.259383374989</v>
      </c>
      <c r="E17" s="1090"/>
      <c r="F17" s="427">
        <v>435.17681066797502</v>
      </c>
      <c r="G17" s="1090"/>
      <c r="H17" s="410">
        <v>506.70345102143102</v>
      </c>
      <c r="I17" s="1090"/>
      <c r="J17" s="427">
        <v>570.19373843232199</v>
      </c>
      <c r="K17" s="1090"/>
      <c r="L17" s="427">
        <v>653.85240958033501</v>
      </c>
      <c r="M17" s="1090"/>
      <c r="N17" s="412">
        <v>135.01692776434697</v>
      </c>
      <c r="O17" s="411">
        <v>499.99999999999102</v>
      </c>
      <c r="P17" s="432"/>
    </row>
    <row r="18" spans="1:16" x14ac:dyDescent="0.2">
      <c r="A18" s="1098"/>
      <c r="B18" s="9" t="s">
        <v>336</v>
      </c>
      <c r="C18" s="404">
        <v>0.29093276749311092</v>
      </c>
      <c r="D18" s="421">
        <v>269.446969669552</v>
      </c>
      <c r="E18" s="1091"/>
      <c r="F18" s="421">
        <v>354.89797365853798</v>
      </c>
      <c r="G18" s="1091"/>
      <c r="H18" s="421">
        <v>417.506217771406</v>
      </c>
      <c r="I18" s="1091"/>
      <c r="J18" s="421">
        <v>480.36916292387502</v>
      </c>
      <c r="K18" s="1091"/>
      <c r="L18" s="421">
        <v>568.65774070958798</v>
      </c>
      <c r="M18" s="1091"/>
      <c r="N18" s="378">
        <v>125.47118926533705</v>
      </c>
      <c r="O18" s="358">
        <v>418.04982356078102</v>
      </c>
      <c r="P18" s="473" t="s">
        <v>533</v>
      </c>
    </row>
    <row r="19" spans="1:16" x14ac:dyDescent="0.2">
      <c r="A19" s="1098"/>
      <c r="B19" s="9" t="s">
        <v>337</v>
      </c>
      <c r="C19" s="464">
        <v>0.70906723250688775</v>
      </c>
      <c r="D19" s="324">
        <v>395.07170904653401</v>
      </c>
      <c r="E19" s="1091"/>
      <c r="F19" s="414">
        <v>479.43370817774797</v>
      </c>
      <c r="G19" s="1091"/>
      <c r="H19" s="414">
        <v>535.28673126026194</v>
      </c>
      <c r="I19" s="1091"/>
      <c r="J19" s="414">
        <v>589.56902463905499</v>
      </c>
      <c r="K19" s="1091"/>
      <c r="L19" s="414">
        <v>666.41489139278701</v>
      </c>
      <c r="M19" s="1091"/>
      <c r="N19" s="415">
        <v>110.13531646130701</v>
      </c>
      <c r="O19" s="416">
        <v>533.62444424871205</v>
      </c>
      <c r="P19" s="474" t="s">
        <v>532</v>
      </c>
    </row>
    <row r="20" spans="1:16" x14ac:dyDescent="0.2">
      <c r="A20" s="1099"/>
      <c r="B20" s="189" t="s">
        <v>335</v>
      </c>
      <c r="C20" s="475">
        <v>-0.41813446501377682</v>
      </c>
      <c r="D20" s="417">
        <v>-125.62473937698201</v>
      </c>
      <c r="E20" s="1092"/>
      <c r="F20" s="417">
        <v>-124.53573451921</v>
      </c>
      <c r="G20" s="1092"/>
      <c r="H20" s="417">
        <v>-117.78051348885595</v>
      </c>
      <c r="I20" s="1092"/>
      <c r="J20" s="417">
        <v>-109.19986171517996</v>
      </c>
      <c r="K20" s="1092"/>
      <c r="L20" s="417">
        <v>-97.757150683199029</v>
      </c>
      <c r="M20" s="1092"/>
      <c r="N20" s="417">
        <v>15.335872804030032</v>
      </c>
      <c r="O20" s="424">
        <v>-115.57462068793103</v>
      </c>
      <c r="P20" s="435"/>
    </row>
    <row r="21" spans="1:16" x14ac:dyDescent="0.2">
      <c r="A21" s="1100" t="s">
        <v>264</v>
      </c>
      <c r="B21" s="188" t="s">
        <v>287</v>
      </c>
      <c r="C21" s="403">
        <v>1</v>
      </c>
      <c r="D21" s="410">
        <v>328.51376332142399</v>
      </c>
      <c r="E21" s="478">
        <v>8.3021493928348296</v>
      </c>
      <c r="F21" s="410">
        <v>445.79367002826098</v>
      </c>
      <c r="G21" s="481">
        <v>2.2807071639755798</v>
      </c>
      <c r="H21" s="324">
        <v>505.23020748933197</v>
      </c>
      <c r="I21" s="478">
        <v>2.0713143636145301</v>
      </c>
      <c r="J21" s="358">
        <v>562.99712937051299</v>
      </c>
      <c r="K21" s="478">
        <v>2.29554985100846</v>
      </c>
      <c r="L21" s="358">
        <v>650.83558458854395</v>
      </c>
      <c r="M21" s="483">
        <v>3.4456619725769402</v>
      </c>
      <c r="N21" s="412">
        <v>117.20345934225202</v>
      </c>
      <c r="O21" s="358">
        <v>500.08050908160601</v>
      </c>
      <c r="P21" s="432"/>
    </row>
    <row r="22" spans="1:16" x14ac:dyDescent="0.2">
      <c r="A22" s="1101"/>
      <c r="B22" s="9" t="s">
        <v>336</v>
      </c>
      <c r="C22" s="464">
        <v>0.25833754910428158</v>
      </c>
      <c r="D22" s="324">
        <v>237.640070826129</v>
      </c>
      <c r="E22" s="479">
        <v>12.4281521559437</v>
      </c>
      <c r="F22" s="358">
        <v>394.07633064337398</v>
      </c>
      <c r="G22" s="482">
        <v>4.2797589919831998</v>
      </c>
      <c r="H22" s="421">
        <v>451.05777317944802</v>
      </c>
      <c r="I22" s="479">
        <v>3.6601921266582398</v>
      </c>
      <c r="J22" s="421">
        <v>508.25094162778902</v>
      </c>
      <c r="K22" s="479">
        <v>3.8253580692498401</v>
      </c>
      <c r="L22" s="421">
        <v>596.72691257272299</v>
      </c>
      <c r="M22" s="484">
        <v>5.5917030487030104</v>
      </c>
      <c r="N22" s="378">
        <v>114.17461098441504</v>
      </c>
      <c r="O22" s="429">
        <v>444.45969820163799</v>
      </c>
      <c r="P22" s="473" t="s">
        <v>533</v>
      </c>
    </row>
    <row r="23" spans="1:16" x14ac:dyDescent="0.2">
      <c r="A23" s="1101"/>
      <c r="B23" s="9" t="s">
        <v>337</v>
      </c>
      <c r="C23" s="405">
        <v>0.74166245089571481</v>
      </c>
      <c r="D23" s="414">
        <v>374.82703773930302</v>
      </c>
      <c r="E23" s="478">
        <v>6.4168860448415801</v>
      </c>
      <c r="F23" s="414">
        <v>468.10069642688597</v>
      </c>
      <c r="G23" s="481">
        <v>2.0243908813802598</v>
      </c>
      <c r="H23" s="414">
        <v>522.04255579957203</v>
      </c>
      <c r="I23" s="478">
        <v>2.1006482096280101</v>
      </c>
      <c r="J23" s="416">
        <v>576.071568123823</v>
      </c>
      <c r="K23" s="478">
        <v>2.3680668865983798</v>
      </c>
      <c r="L23" s="358">
        <v>660.77551366599698</v>
      </c>
      <c r="M23" s="478">
        <v>3.5130813485680501</v>
      </c>
      <c r="N23" s="415">
        <v>107.97087169693702</v>
      </c>
      <c r="O23" s="416">
        <v>519.39657137463996</v>
      </c>
      <c r="P23" s="474" t="s">
        <v>532</v>
      </c>
    </row>
    <row r="24" spans="1:16" x14ac:dyDescent="0.2">
      <c r="A24" s="1102"/>
      <c r="B24" s="189" t="s">
        <v>335</v>
      </c>
      <c r="C24" s="475">
        <v>-0.48332490179143323</v>
      </c>
      <c r="D24" s="417">
        <v>-137.18696691317402</v>
      </c>
      <c r="E24" s="480">
        <v>6.0112661111021195</v>
      </c>
      <c r="F24" s="417">
        <v>-74.024365783511996</v>
      </c>
      <c r="G24" s="480">
        <v>2.25536811060294</v>
      </c>
      <c r="H24" s="417">
        <v>-70.984782620124008</v>
      </c>
      <c r="I24" s="439">
        <v>1.5595439170302297</v>
      </c>
      <c r="J24" s="417">
        <v>-67.820626496033981</v>
      </c>
      <c r="K24" s="480">
        <v>1.4572911826514603</v>
      </c>
      <c r="L24" s="417">
        <v>-64.048601093273987</v>
      </c>
      <c r="M24" s="439">
        <v>2.0786217001349603</v>
      </c>
      <c r="N24" s="417">
        <v>6.2037392874780153</v>
      </c>
      <c r="O24" s="424">
        <v>-74.93687317300197</v>
      </c>
      <c r="P24" s="435"/>
    </row>
    <row r="26" spans="1:16" ht="28.5" customHeight="1" x14ac:dyDescent="0.2">
      <c r="A26" s="1056" t="s">
        <v>544</v>
      </c>
      <c r="B26" s="1056"/>
      <c r="C26" s="1056"/>
      <c r="D26" s="1056"/>
      <c r="E26" s="1056"/>
      <c r="F26" s="1056"/>
      <c r="G26" s="1056"/>
      <c r="H26" s="1056"/>
      <c r="I26" s="1056"/>
      <c r="J26" s="1056"/>
    </row>
    <row r="28" spans="1:16" x14ac:dyDescent="0.2">
      <c r="A28" s="719" t="s">
        <v>792</v>
      </c>
    </row>
  </sheetData>
  <mergeCells count="26">
    <mergeCell ref="A26:J26"/>
    <mergeCell ref="N7:N8"/>
    <mergeCell ref="O7:O8"/>
    <mergeCell ref="P7:P8"/>
    <mergeCell ref="E9:E12"/>
    <mergeCell ref="E13:E16"/>
    <mergeCell ref="G9:G12"/>
    <mergeCell ref="I9:I12"/>
    <mergeCell ref="K9:K12"/>
    <mergeCell ref="M9:M12"/>
    <mergeCell ref="M13:M16"/>
    <mergeCell ref="K13:K16"/>
    <mergeCell ref="I13:I16"/>
    <mergeCell ref="G13:G16"/>
    <mergeCell ref="A21:A24"/>
    <mergeCell ref="A7:B8"/>
    <mergeCell ref="D7:M7"/>
    <mergeCell ref="A9:A12"/>
    <mergeCell ref="A13:A16"/>
    <mergeCell ref="A17:A20"/>
    <mergeCell ref="E17:E20"/>
    <mergeCell ref="M17:M20"/>
    <mergeCell ref="K17:K20"/>
    <mergeCell ref="G17:G20"/>
    <mergeCell ref="I17:I20"/>
    <mergeCell ref="C7:C8"/>
  </mergeCells>
  <hyperlinks>
    <hyperlink ref="A5" location="'Kap. 5 Übersicht'!A1" display="Kapitel 5 Übersicht" xr:uid="{34ACCFBD-B929-49F2-8868-365739B2D4E9}"/>
    <hyperlink ref="A4" location="Inhalt!A1" display="Inhaltsübersicht" xr:uid="{EF28A193-D1D3-497D-A446-2FAE4071DDDF}"/>
  </hyperlinks>
  <pageMargins left="0.7" right="0.7" top="0.78740157499999996" bottom="0.78740157499999996" header="0.3" footer="0.3"/>
  <pageSetup paperSize="9"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0042-5957-47D6-9758-BF31B7A37975}">
  <dimension ref="A1:U95"/>
  <sheetViews>
    <sheetView zoomScale="90" zoomScaleNormal="90" workbookViewId="0">
      <pane xSplit="3" ySplit="8" topLeftCell="D9" activePane="bottomRight" state="frozen"/>
      <selection pane="topRight" activeCell="D1" sqref="D1"/>
      <selection pane="bottomLeft" activeCell="A9" sqref="A9"/>
      <selection pane="bottomRight" activeCell="F106" sqref="F106"/>
    </sheetView>
  </sheetViews>
  <sheetFormatPr baseColWidth="10" defaultColWidth="11.42578125" defaultRowHeight="12.75" x14ac:dyDescent="0.2"/>
  <cols>
    <col min="1" max="1" width="11.42578125" style="330"/>
    <col min="2" max="2" width="28.7109375" style="330" bestFit="1" customWidth="1"/>
    <col min="3" max="3" width="24.42578125" style="330" bestFit="1" customWidth="1"/>
    <col min="4" max="4" width="12.5703125" style="330" bestFit="1" customWidth="1"/>
    <col min="5" max="5" width="11.42578125" style="330"/>
    <col min="6" max="6" width="12.5703125" style="330" bestFit="1" customWidth="1"/>
    <col min="7" max="7" width="11.42578125" style="330"/>
    <col min="8" max="8" width="12.5703125" style="330" bestFit="1" customWidth="1"/>
    <col min="9" max="9" width="11.42578125" style="330"/>
    <col min="10" max="10" width="12.5703125" style="330" bestFit="1" customWidth="1"/>
    <col min="11" max="16384" width="11.42578125" style="330"/>
  </cols>
  <sheetData>
    <row r="1" spans="1:21" x14ac:dyDescent="0.2">
      <c r="A1" s="10" t="s">
        <v>547</v>
      </c>
    </row>
    <row r="2" spans="1:21" ht="14.25" x14ac:dyDescent="0.2">
      <c r="A2" s="9" t="s">
        <v>394</v>
      </c>
    </row>
    <row r="3" spans="1:21" x14ac:dyDescent="0.2">
      <c r="A3" s="9" t="s">
        <v>338</v>
      </c>
    </row>
    <row r="4" spans="1:21" x14ac:dyDescent="0.2">
      <c r="A4" s="4" t="s">
        <v>773</v>
      </c>
    </row>
    <row r="5" spans="1:21" x14ac:dyDescent="0.2">
      <c r="A5" s="4" t="s">
        <v>13</v>
      </c>
    </row>
    <row r="7" spans="1:21" ht="15" customHeight="1" x14ac:dyDescent="0.2">
      <c r="A7" s="1103"/>
      <c r="B7" s="1112"/>
      <c r="C7" s="1104"/>
      <c r="D7" s="1138" t="s">
        <v>150</v>
      </c>
      <c r="E7" s="1139"/>
      <c r="F7" s="1139"/>
      <c r="G7" s="1139"/>
      <c r="H7" s="1139"/>
      <c r="I7" s="1139"/>
      <c r="J7" s="1139"/>
      <c r="K7" s="1139"/>
      <c r="L7" s="1140"/>
      <c r="M7" s="986" t="s">
        <v>793</v>
      </c>
      <c r="N7" s="981"/>
      <c r="O7" s="981"/>
      <c r="P7" s="982"/>
      <c r="Q7" s="986" t="s">
        <v>772</v>
      </c>
      <c r="R7" s="987"/>
      <c r="S7" s="987"/>
      <c r="T7" s="1038"/>
    </row>
    <row r="8" spans="1:21" ht="25.5" customHeight="1" x14ac:dyDescent="0.2">
      <c r="A8" s="1113"/>
      <c r="B8" s="1114"/>
      <c r="C8" s="1115"/>
      <c r="D8" s="1135" t="s">
        <v>142</v>
      </c>
      <c r="E8" s="1136"/>
      <c r="F8" s="976" t="s">
        <v>143</v>
      </c>
      <c r="G8" s="1024"/>
      <c r="H8" s="976" t="s">
        <v>144</v>
      </c>
      <c r="I8" s="1024"/>
      <c r="J8" s="976" t="s">
        <v>264</v>
      </c>
      <c r="K8" s="1137"/>
      <c r="L8" s="1024"/>
      <c r="M8" s="832" t="s">
        <v>169</v>
      </c>
      <c r="N8" s="832" t="s">
        <v>143</v>
      </c>
      <c r="O8" s="832" t="s">
        <v>144</v>
      </c>
      <c r="P8" s="832" t="s">
        <v>503</v>
      </c>
      <c r="Q8" s="832" t="s">
        <v>169</v>
      </c>
      <c r="R8" s="832" t="s">
        <v>143</v>
      </c>
      <c r="S8" s="832" t="s">
        <v>144</v>
      </c>
      <c r="T8" s="832" t="s">
        <v>503</v>
      </c>
    </row>
    <row r="9" spans="1:21" x14ac:dyDescent="0.2">
      <c r="A9" s="1105"/>
      <c r="B9" s="1116"/>
      <c r="C9" s="1106"/>
      <c r="D9" s="272" t="s">
        <v>528</v>
      </c>
      <c r="E9" s="164" t="s">
        <v>151</v>
      </c>
      <c r="F9" s="272" t="s">
        <v>528</v>
      </c>
      <c r="G9" s="164" t="s">
        <v>151</v>
      </c>
      <c r="H9" s="272" t="s">
        <v>528</v>
      </c>
      <c r="I9" s="164" t="s">
        <v>151</v>
      </c>
      <c r="J9" s="272" t="s">
        <v>528</v>
      </c>
      <c r="K9" s="157" t="s">
        <v>151</v>
      </c>
      <c r="L9" s="164" t="s">
        <v>302</v>
      </c>
      <c r="M9" s="272"/>
      <c r="N9" s="157"/>
      <c r="O9" s="157"/>
      <c r="P9" s="157"/>
      <c r="Q9" s="156"/>
      <c r="R9" s="156"/>
      <c r="S9" s="156"/>
      <c r="T9" s="156"/>
    </row>
    <row r="10" spans="1:21" s="156" customFormat="1" x14ac:dyDescent="0.2">
      <c r="A10" s="1132"/>
      <c r="B10" s="1132"/>
      <c r="C10" s="485" t="s">
        <v>287</v>
      </c>
      <c r="D10" s="388">
        <v>1</v>
      </c>
      <c r="E10" s="430">
        <v>499.99999999999397</v>
      </c>
      <c r="F10" s="486">
        <v>1</v>
      </c>
      <c r="G10" s="430">
        <v>500.000000000005</v>
      </c>
      <c r="H10" s="282">
        <v>1</v>
      </c>
      <c r="I10" s="434">
        <v>499.99999999999102</v>
      </c>
      <c r="J10" s="282">
        <v>1</v>
      </c>
      <c r="K10" s="416">
        <v>500.00000000000603</v>
      </c>
      <c r="L10" s="436">
        <v>2.0798822587598198</v>
      </c>
      <c r="M10" s="837">
        <v>-6.0254023992456496E-12</v>
      </c>
      <c r="N10" s="416">
        <v>5.0022208597511053E-12</v>
      </c>
      <c r="O10" s="416">
        <v>-8.9812601800076663E-12</v>
      </c>
      <c r="P10" s="416">
        <v>6.0254023992456496E-12</v>
      </c>
      <c r="Q10" s="833"/>
      <c r="R10" s="833"/>
      <c r="S10" s="833"/>
      <c r="T10" s="833"/>
    </row>
    <row r="11" spans="1:21" s="156" customFormat="1" x14ac:dyDescent="0.2">
      <c r="A11" s="1133"/>
      <c r="B11" s="1133"/>
      <c r="C11" s="487" t="s">
        <v>336</v>
      </c>
      <c r="D11" s="393">
        <v>0.29288977335237326</v>
      </c>
      <c r="E11" s="353">
        <v>452.62854278375499</v>
      </c>
      <c r="F11" s="488">
        <v>0.29261022127887937</v>
      </c>
      <c r="G11" s="461">
        <v>437.385349534537</v>
      </c>
      <c r="H11" s="283">
        <v>0.29093276749309799</v>
      </c>
      <c r="I11" s="461">
        <v>418.04982356078102</v>
      </c>
      <c r="J11" s="368">
        <v>0.25833754910428908</v>
      </c>
      <c r="K11" s="429">
        <v>444.41719157650903</v>
      </c>
      <c r="L11" s="489">
        <v>3.7617957875478401</v>
      </c>
      <c r="M11" s="835">
        <v>-47.371457216245005</v>
      </c>
      <c r="N11" s="429">
        <v>-62.614650465463001</v>
      </c>
      <c r="O11" s="429">
        <v>-81.950176439218978</v>
      </c>
      <c r="P11" s="429">
        <v>-55.582808423490974</v>
      </c>
      <c r="Q11" s="833"/>
      <c r="R11" s="833"/>
      <c r="S11" s="833"/>
      <c r="T11" s="833"/>
    </row>
    <row r="12" spans="1:21" s="156" customFormat="1" x14ac:dyDescent="0.2">
      <c r="A12" s="1133"/>
      <c r="B12" s="1133"/>
      <c r="C12" s="490" t="s">
        <v>337</v>
      </c>
      <c r="D12" s="400">
        <v>0.70711022664769041</v>
      </c>
      <c r="E12" s="434">
        <v>519.62157361687298</v>
      </c>
      <c r="F12" s="491">
        <v>0.70738977872117526</v>
      </c>
      <c r="G12" s="353">
        <v>525.900412020511</v>
      </c>
      <c r="H12" s="281">
        <v>0.70906723250686976</v>
      </c>
      <c r="I12" s="434">
        <v>533.62444424871205</v>
      </c>
      <c r="J12" s="383">
        <v>0.74166245089574034</v>
      </c>
      <c r="K12" s="416">
        <v>519.36073005058802</v>
      </c>
      <c r="L12" s="436">
        <v>1.7198901833590701</v>
      </c>
      <c r="M12" s="836">
        <v>19.621573616872979</v>
      </c>
      <c r="N12" s="416">
        <v>25.900412020510998</v>
      </c>
      <c r="O12" s="416">
        <v>33.624444248712052</v>
      </c>
      <c r="P12" s="416">
        <v>19.360730050588018</v>
      </c>
      <c r="Q12" s="833"/>
      <c r="R12" s="833"/>
      <c r="S12" s="833"/>
      <c r="T12" s="833"/>
    </row>
    <row r="13" spans="1:21" s="156" customFormat="1" x14ac:dyDescent="0.2">
      <c r="A13" s="1134"/>
      <c r="B13" s="1134"/>
      <c r="C13" s="492" t="s">
        <v>335</v>
      </c>
      <c r="D13" s="493">
        <v>-0.41422045329531715</v>
      </c>
      <c r="E13" s="494">
        <v>-66.993030833117984</v>
      </c>
      <c r="F13" s="495">
        <v>-0.41477955744229589</v>
      </c>
      <c r="G13" s="494">
        <v>-88.515062485973999</v>
      </c>
      <c r="H13" s="177">
        <v>-0.41813446501377177</v>
      </c>
      <c r="I13" s="278">
        <v>-115.57462068793103</v>
      </c>
      <c r="J13" s="280">
        <v>-0.48332490179145127</v>
      </c>
      <c r="K13" s="209">
        <v>-74.943538474078991</v>
      </c>
      <c r="L13" s="289">
        <v>2.04190560418877</v>
      </c>
      <c r="M13" s="834"/>
      <c r="N13" s="772"/>
      <c r="O13" s="772"/>
      <c r="P13" s="772"/>
      <c r="Q13" s="833"/>
      <c r="R13" s="833"/>
      <c r="S13" s="833"/>
      <c r="T13" s="833"/>
    </row>
    <row r="14" spans="1:21" x14ac:dyDescent="0.2">
      <c r="A14" s="1084" t="s">
        <v>291</v>
      </c>
      <c r="B14" s="1109" t="s">
        <v>292</v>
      </c>
      <c r="C14" s="200" t="s">
        <v>287</v>
      </c>
      <c r="D14" s="276">
        <v>0.99999999999997391</v>
      </c>
      <c r="E14" s="434">
        <v>431.743021749685</v>
      </c>
      <c r="F14" s="282">
        <v>0.99999999999999445</v>
      </c>
      <c r="G14" s="353">
        <v>420.03437232766902</v>
      </c>
      <c r="H14" s="282">
        <v>0.99999999999998324</v>
      </c>
      <c r="I14" s="434">
        <v>404.095235259498</v>
      </c>
      <c r="J14" s="282">
        <v>0.99999999999999534</v>
      </c>
      <c r="K14" s="416">
        <v>424.83979369353102</v>
      </c>
      <c r="L14" s="436">
        <v>6.5054886358230002</v>
      </c>
      <c r="M14" s="837">
        <v>-68.256978250315001</v>
      </c>
      <c r="N14" s="416">
        <v>-79.965627672330982</v>
      </c>
      <c r="O14" s="416">
        <v>-95.904764740502003</v>
      </c>
      <c r="P14" s="416">
        <v>-75.160206306468979</v>
      </c>
      <c r="Q14" s="837">
        <v>-74.310644113061983</v>
      </c>
      <c r="R14" s="416">
        <v>-74.337789340227005</v>
      </c>
      <c r="S14" s="416">
        <v>-88.518829623101965</v>
      </c>
      <c r="T14" s="416">
        <v>-74.534830221625953</v>
      </c>
      <c r="U14" s="771"/>
    </row>
    <row r="15" spans="1:21" x14ac:dyDescent="0.2">
      <c r="A15" s="1085"/>
      <c r="B15" s="1110"/>
      <c r="C15" s="219" t="s">
        <v>336</v>
      </c>
      <c r="D15" s="274">
        <v>0.83176136133303258</v>
      </c>
      <c r="E15" s="461">
        <v>424.04037188104002</v>
      </c>
      <c r="F15" s="751">
        <v>0.8315126495387074</v>
      </c>
      <c r="G15" s="461">
        <v>408.16789834178599</v>
      </c>
      <c r="H15" s="751">
        <v>0.82645526861014496</v>
      </c>
      <c r="I15" s="461">
        <v>387.34094799008602</v>
      </c>
      <c r="J15" s="752">
        <v>0.86285258128069087</v>
      </c>
      <c r="K15" s="429">
        <v>418.20212442057402</v>
      </c>
      <c r="L15" s="489">
        <v>6.5380813506334796</v>
      </c>
      <c r="M15" s="835">
        <v>-75.959628118959984</v>
      </c>
      <c r="N15" s="429">
        <v>-91.832101658214015</v>
      </c>
      <c r="O15" s="429">
        <v>-112.65905200991398</v>
      </c>
      <c r="P15" s="429">
        <v>-81.797875579425977</v>
      </c>
      <c r="Q15" s="835">
        <v>-55.537766277136029</v>
      </c>
      <c r="R15" s="429">
        <v>-50.50379195975097</v>
      </c>
      <c r="S15" s="429">
        <v>-53.980604261183032</v>
      </c>
      <c r="T15" s="429">
        <v>-58.543438827624982</v>
      </c>
      <c r="U15" s="16"/>
    </row>
    <row r="16" spans="1:21" x14ac:dyDescent="0.2">
      <c r="A16" s="1085"/>
      <c r="B16" s="1110"/>
      <c r="C16" s="158" t="s">
        <v>337</v>
      </c>
      <c r="D16" s="262">
        <v>0.16823863866694136</v>
      </c>
      <c r="E16" s="434">
        <v>469.82444342184601</v>
      </c>
      <c r="F16" s="174">
        <v>0.16848735046128699</v>
      </c>
      <c r="G16" s="434">
        <v>478.59736354138602</v>
      </c>
      <c r="H16" s="174">
        <v>0.17354473138983828</v>
      </c>
      <c r="I16" s="434">
        <v>483.88255507456</v>
      </c>
      <c r="J16" s="562">
        <v>0.13714741871930444</v>
      </c>
      <c r="K16" s="416">
        <v>466.60018641067597</v>
      </c>
      <c r="L16" s="436">
        <v>12.5826151241465</v>
      </c>
      <c r="M16" s="836">
        <v>-30.175556578153987</v>
      </c>
      <c r="N16" s="416">
        <v>-21.402636458613983</v>
      </c>
      <c r="O16" s="416">
        <v>-16.117444925439997</v>
      </c>
      <c r="P16" s="416">
        <v>-33.399813589324026</v>
      </c>
      <c r="Q16" s="578"/>
      <c r="R16" s="578"/>
      <c r="S16" s="578"/>
      <c r="T16" s="578"/>
    </row>
    <row r="17" spans="1:20" x14ac:dyDescent="0.2">
      <c r="A17" s="1085"/>
      <c r="B17" s="1111"/>
      <c r="C17" s="189" t="s">
        <v>335</v>
      </c>
      <c r="D17" s="280">
        <v>0.66352272266609125</v>
      </c>
      <c r="E17" s="278">
        <v>-45.784071540805996</v>
      </c>
      <c r="F17" s="177">
        <v>0.66302529907742036</v>
      </c>
      <c r="G17" s="209">
        <v>-70.429465199600031</v>
      </c>
      <c r="H17" s="177">
        <v>0.65291053722030667</v>
      </c>
      <c r="I17" s="278">
        <v>-96.541607084473981</v>
      </c>
      <c r="J17" s="280">
        <v>0.7257051625613864</v>
      </c>
      <c r="K17" s="209">
        <v>-48.398061990101951</v>
      </c>
      <c r="L17" s="289">
        <v>-6.0445337735130202</v>
      </c>
      <c r="M17" s="834"/>
      <c r="N17" s="772"/>
      <c r="O17" s="772"/>
      <c r="P17" s="772"/>
      <c r="Q17" s="578"/>
      <c r="R17" s="578"/>
      <c r="S17" s="578"/>
      <c r="T17" s="578"/>
    </row>
    <row r="18" spans="1:20" x14ac:dyDescent="0.2">
      <c r="A18" s="1085"/>
      <c r="B18" s="1109" t="s">
        <v>293</v>
      </c>
      <c r="C18" s="218" t="s">
        <v>287</v>
      </c>
      <c r="D18" s="276">
        <v>1.0000000000000089</v>
      </c>
      <c r="E18" s="353">
        <v>470.01961118418302</v>
      </c>
      <c r="F18" s="282">
        <v>0.9999999999999436</v>
      </c>
      <c r="G18" s="353">
        <v>465.43133585516</v>
      </c>
      <c r="H18" s="282">
        <v>0.99999999999995726</v>
      </c>
      <c r="I18" s="434">
        <v>457.82930675668001</v>
      </c>
      <c r="J18" s="282">
        <v>1.0000000000000049</v>
      </c>
      <c r="K18" s="416">
        <v>470.22058500271902</v>
      </c>
      <c r="L18" s="436">
        <v>7.7789394992648102</v>
      </c>
      <c r="M18" s="837">
        <v>-29.98038881581698</v>
      </c>
      <c r="N18" s="416">
        <v>-34.56866414484</v>
      </c>
      <c r="O18" s="416">
        <v>-42.170693243319988</v>
      </c>
      <c r="P18" s="416">
        <v>-29.779414997280981</v>
      </c>
      <c r="Q18" s="833"/>
      <c r="R18" s="833"/>
      <c r="S18" s="833"/>
      <c r="T18" s="833"/>
    </row>
    <row r="19" spans="1:20" x14ac:dyDescent="0.2">
      <c r="A19" s="1085"/>
      <c r="B19" s="1110"/>
      <c r="C19" s="219" t="s">
        <v>336</v>
      </c>
      <c r="D19" s="275">
        <v>0.5622106709907142</v>
      </c>
      <c r="E19" s="461">
        <v>445.95811580763802</v>
      </c>
      <c r="F19" s="283">
        <v>0.56149130252659096</v>
      </c>
      <c r="G19" s="461">
        <v>431.03428147352201</v>
      </c>
      <c r="H19" s="283">
        <v>0.55573154804824132</v>
      </c>
      <c r="I19" s="461">
        <v>410.788473600835</v>
      </c>
      <c r="J19" s="368">
        <v>0.56257688534040307</v>
      </c>
      <c r="K19" s="429">
        <v>441.07237483774401</v>
      </c>
      <c r="L19" s="489">
        <v>10.251288811879901</v>
      </c>
      <c r="M19" s="835">
        <v>-54.041884192361977</v>
      </c>
      <c r="N19" s="429">
        <v>-68.965718526477986</v>
      </c>
      <c r="O19" s="429">
        <v>-89.211526399164995</v>
      </c>
      <c r="P19" s="429">
        <v>-58.927625162255993</v>
      </c>
      <c r="Q19" s="833"/>
      <c r="R19" s="833"/>
      <c r="S19" s="833"/>
      <c r="T19" s="833"/>
    </row>
    <row r="20" spans="1:20" x14ac:dyDescent="0.2">
      <c r="A20" s="1085"/>
      <c r="B20" s="1110"/>
      <c r="C20" s="158" t="s">
        <v>337</v>
      </c>
      <c r="D20" s="284">
        <v>0.43778932900929474</v>
      </c>
      <c r="E20" s="434">
        <v>500.91947229156602</v>
      </c>
      <c r="F20" s="281">
        <v>0.43850869747335269</v>
      </c>
      <c r="G20" s="434">
        <v>509.47526697701397</v>
      </c>
      <c r="H20" s="281">
        <v>0.44426845195171594</v>
      </c>
      <c r="I20" s="434">
        <v>516.67227639891405</v>
      </c>
      <c r="J20" s="383">
        <v>0.43742311465960176</v>
      </c>
      <c r="K20" s="416">
        <v>507.70856572046802</v>
      </c>
      <c r="L20" s="436">
        <v>6.0084596098796501</v>
      </c>
      <c r="M20" s="836">
        <v>0.91947229156602361</v>
      </c>
      <c r="N20" s="416">
        <v>9.4752669770139732</v>
      </c>
      <c r="O20" s="416">
        <v>16.67227639891405</v>
      </c>
      <c r="P20" s="416">
        <v>7.708565720468016</v>
      </c>
      <c r="Q20" s="833"/>
      <c r="R20" s="833"/>
      <c r="S20" s="833"/>
      <c r="T20" s="833"/>
    </row>
    <row r="21" spans="1:20" x14ac:dyDescent="0.2">
      <c r="A21" s="1085"/>
      <c r="B21" s="1111"/>
      <c r="C21" s="189" t="s">
        <v>335</v>
      </c>
      <c r="D21" s="177">
        <v>0.12442134198141946</v>
      </c>
      <c r="E21" s="278">
        <v>-54.961356483928</v>
      </c>
      <c r="F21" s="177">
        <v>0.12298260505323827</v>
      </c>
      <c r="G21" s="209">
        <v>-78.440985503491959</v>
      </c>
      <c r="H21" s="177">
        <v>0.11146309609652538</v>
      </c>
      <c r="I21" s="278">
        <v>-105.88380279807905</v>
      </c>
      <c r="J21" s="280">
        <v>0.1251537706808013</v>
      </c>
      <c r="K21" s="209">
        <v>-66.636190882724009</v>
      </c>
      <c r="L21" s="289">
        <v>4.2428292020002507</v>
      </c>
      <c r="M21" s="834"/>
      <c r="N21" s="772"/>
      <c r="O21" s="772"/>
      <c r="P21" s="772"/>
      <c r="Q21" s="833"/>
      <c r="R21" s="833"/>
      <c r="S21" s="833"/>
      <c r="T21" s="833"/>
    </row>
    <row r="22" spans="1:20" x14ac:dyDescent="0.2">
      <c r="A22" s="1085"/>
      <c r="B22" s="1109" t="s">
        <v>313</v>
      </c>
      <c r="C22" s="179" t="s">
        <v>287</v>
      </c>
      <c r="D22" s="282">
        <v>1.0000000000000515</v>
      </c>
      <c r="E22" s="379">
        <v>498.78776379234802</v>
      </c>
      <c r="F22" s="282">
        <v>0.99999999999995692</v>
      </c>
      <c r="G22" s="353">
        <v>499.89769073753098</v>
      </c>
      <c r="H22" s="282">
        <v>0.99999999999998712</v>
      </c>
      <c r="I22" s="434">
        <v>499.13880948754399</v>
      </c>
      <c r="J22" s="282">
        <v>0.99999999999999067</v>
      </c>
      <c r="K22" s="416">
        <v>497.42709968444399</v>
      </c>
      <c r="L22" s="436">
        <v>3.61303407513615</v>
      </c>
      <c r="M22" s="837">
        <v>-1.2122362076519835</v>
      </c>
      <c r="N22" s="416">
        <v>-0.10230926246902072</v>
      </c>
      <c r="O22" s="416">
        <v>-0.86119051245600531</v>
      </c>
      <c r="P22" s="416">
        <v>-2.5729003155560122</v>
      </c>
      <c r="Q22" s="833"/>
      <c r="R22" s="833"/>
      <c r="S22" s="833"/>
      <c r="T22" s="833"/>
    </row>
    <row r="23" spans="1:20" x14ac:dyDescent="0.2">
      <c r="A23" s="1085"/>
      <c r="B23" s="1110"/>
      <c r="C23" s="158" t="s">
        <v>336</v>
      </c>
      <c r="D23" s="283">
        <v>0.31233414884044036</v>
      </c>
      <c r="E23" s="461">
        <v>463.18286663242498</v>
      </c>
      <c r="F23" s="283">
        <v>0.31187575145737784</v>
      </c>
      <c r="G23" s="461">
        <v>448.90055484937102</v>
      </c>
      <c r="H23" s="283">
        <v>0.31496584264605543</v>
      </c>
      <c r="I23" s="461">
        <v>430.81154218568003</v>
      </c>
      <c r="J23" s="368">
        <v>0.32298044366623696</v>
      </c>
      <c r="K23" s="429">
        <v>458.86309599329201</v>
      </c>
      <c r="L23" s="489">
        <v>4.3545135643269903</v>
      </c>
      <c r="M23" s="835">
        <v>-36.817133367575025</v>
      </c>
      <c r="N23" s="429">
        <v>-51.099445150628981</v>
      </c>
      <c r="O23" s="429">
        <v>-69.188457814319975</v>
      </c>
      <c r="P23" s="429">
        <v>-41.136904006707994</v>
      </c>
      <c r="Q23" s="833"/>
      <c r="R23" s="833"/>
      <c r="S23" s="833"/>
      <c r="T23" s="833"/>
    </row>
    <row r="24" spans="1:20" x14ac:dyDescent="0.2">
      <c r="A24" s="1085"/>
      <c r="B24" s="1110"/>
      <c r="C24" s="158" t="s">
        <v>337</v>
      </c>
      <c r="D24" s="281">
        <v>0.68766585115961121</v>
      </c>
      <c r="E24" s="434">
        <v>514.95931750585396</v>
      </c>
      <c r="F24" s="281">
        <v>0.68812424854257903</v>
      </c>
      <c r="G24" s="434">
        <v>523.01091500044902</v>
      </c>
      <c r="H24" s="281">
        <v>0.68503415735393169</v>
      </c>
      <c r="I24" s="434">
        <v>530.55440400996804</v>
      </c>
      <c r="J24" s="383">
        <v>0.67701955633375377</v>
      </c>
      <c r="K24" s="416">
        <v>515.82452839266102</v>
      </c>
      <c r="L24" s="436">
        <v>3.7541746719856</v>
      </c>
      <c r="M24" s="836">
        <v>14.95931750585396</v>
      </c>
      <c r="N24" s="416">
        <v>23.010915000449017</v>
      </c>
      <c r="O24" s="416">
        <v>30.554404009968039</v>
      </c>
      <c r="P24" s="416">
        <v>15.824528392661023</v>
      </c>
      <c r="Q24" s="833"/>
      <c r="R24" s="833"/>
      <c r="S24" s="833"/>
      <c r="T24" s="833"/>
    </row>
    <row r="25" spans="1:20" x14ac:dyDescent="0.2">
      <c r="A25" s="1085"/>
      <c r="B25" s="1111"/>
      <c r="C25" s="189" t="s">
        <v>335</v>
      </c>
      <c r="D25" s="177">
        <v>-0.37533170231917085</v>
      </c>
      <c r="E25" s="278">
        <v>-51.776450873428985</v>
      </c>
      <c r="F25" s="177">
        <v>-0.37624849708520119</v>
      </c>
      <c r="G25" s="209">
        <v>-74.110360151077998</v>
      </c>
      <c r="H25" s="177">
        <v>-0.37006831470787627</v>
      </c>
      <c r="I25" s="278">
        <v>-99.742861824288013</v>
      </c>
      <c r="J25" s="280">
        <v>-0.35403911266751681</v>
      </c>
      <c r="K25" s="209">
        <v>-56.961432399369016</v>
      </c>
      <c r="L25" s="289">
        <v>0.60033889234139037</v>
      </c>
      <c r="M25" s="834"/>
      <c r="N25" s="772"/>
      <c r="O25" s="772"/>
      <c r="P25" s="772"/>
      <c r="Q25" s="833"/>
      <c r="R25" s="833"/>
      <c r="S25" s="833"/>
      <c r="T25" s="833"/>
    </row>
    <row r="26" spans="1:20" x14ac:dyDescent="0.2">
      <c r="A26" s="1085"/>
      <c r="B26" s="1109" t="s">
        <v>294</v>
      </c>
      <c r="C26" s="218" t="s">
        <v>287</v>
      </c>
      <c r="D26" s="282">
        <v>1.0000000000000084</v>
      </c>
      <c r="E26" s="353">
        <v>517.00737231496498</v>
      </c>
      <c r="F26" s="282">
        <v>1.0000000000000122</v>
      </c>
      <c r="G26" s="353">
        <v>519.13597599796799</v>
      </c>
      <c r="H26" s="282">
        <v>0.99999999999997313</v>
      </c>
      <c r="I26" s="434">
        <v>522.68813202279796</v>
      </c>
      <c r="J26" s="282">
        <v>1.0000000000000107</v>
      </c>
      <c r="K26" s="416">
        <v>511.49800536989898</v>
      </c>
      <c r="L26" s="436">
        <v>3.06259132080715</v>
      </c>
      <c r="M26" s="837">
        <v>17.007372314964982</v>
      </c>
      <c r="N26" s="416">
        <v>19.135975997967989</v>
      </c>
      <c r="O26" s="416">
        <v>22.688132022797959</v>
      </c>
      <c r="P26" s="416">
        <v>11.498005369898976</v>
      </c>
      <c r="Q26" s="833"/>
      <c r="R26" s="833"/>
      <c r="S26" s="833"/>
      <c r="T26" s="833"/>
    </row>
    <row r="27" spans="1:20" x14ac:dyDescent="0.2">
      <c r="A27" s="1085"/>
      <c r="B27" s="1110"/>
      <c r="C27" s="219" t="s">
        <v>336</v>
      </c>
      <c r="D27" s="283">
        <v>0.17186955905490542</v>
      </c>
      <c r="E27" s="461">
        <v>481.57297509214402</v>
      </c>
      <c r="F27" s="283">
        <v>0.17143039019019995</v>
      </c>
      <c r="G27" s="461">
        <v>465.393321576147</v>
      </c>
      <c r="H27" s="283">
        <v>0.16681671447843888</v>
      </c>
      <c r="I27" s="461">
        <v>447.739205870278</v>
      </c>
      <c r="J27" s="368">
        <v>0.16059943240075197</v>
      </c>
      <c r="K27" s="429">
        <v>472.300436175431</v>
      </c>
      <c r="L27" s="489">
        <v>5.5508788069555504</v>
      </c>
      <c r="M27" s="835">
        <v>-18.42702490785598</v>
      </c>
      <c r="N27" s="429">
        <v>-34.606678423852998</v>
      </c>
      <c r="O27" s="429">
        <v>-52.260794129722001</v>
      </c>
      <c r="P27" s="429">
        <v>-27.699563824568997</v>
      </c>
      <c r="Q27" s="833"/>
      <c r="R27" s="833"/>
      <c r="S27" s="833"/>
      <c r="T27" s="833"/>
    </row>
    <row r="28" spans="1:20" x14ac:dyDescent="0.2">
      <c r="A28" s="1085"/>
      <c r="B28" s="1110"/>
      <c r="C28" s="180" t="s">
        <v>337</v>
      </c>
      <c r="D28" s="284">
        <v>0.82813044094510302</v>
      </c>
      <c r="E28" s="434">
        <v>524.36140004410902</v>
      </c>
      <c r="F28" s="281">
        <v>0.82856960980981231</v>
      </c>
      <c r="G28" s="434">
        <v>530.255288254059</v>
      </c>
      <c r="H28" s="281">
        <v>0.83318328552153431</v>
      </c>
      <c r="I28" s="434">
        <v>537.69411429792103</v>
      </c>
      <c r="J28" s="383">
        <v>0.83940056759925863</v>
      </c>
      <c r="K28" s="416">
        <v>518.99753254096095</v>
      </c>
      <c r="L28" s="436">
        <v>3.0941417811243199</v>
      </c>
      <c r="M28" s="836">
        <v>24.361400044109018</v>
      </c>
      <c r="N28" s="416">
        <v>30.255288254058996</v>
      </c>
      <c r="O28" s="416">
        <v>37.694114297921033</v>
      </c>
      <c r="P28" s="416">
        <v>18.997532540960947</v>
      </c>
      <c r="Q28" s="833"/>
      <c r="R28" s="833"/>
      <c r="S28" s="833"/>
      <c r="T28" s="833"/>
    </row>
    <row r="29" spans="1:20" x14ac:dyDescent="0.2">
      <c r="A29" s="1085"/>
      <c r="B29" s="1111"/>
      <c r="C29" s="189" t="s">
        <v>335</v>
      </c>
      <c r="D29" s="177">
        <v>-0.6562608818901976</v>
      </c>
      <c r="E29" s="278">
        <v>-42.788424951964998</v>
      </c>
      <c r="F29" s="177">
        <v>-0.65713921961961241</v>
      </c>
      <c r="G29" s="278">
        <v>-64.861966677911994</v>
      </c>
      <c r="H29" s="177">
        <v>-0.66636657104309549</v>
      </c>
      <c r="I29" s="278">
        <v>-89.954908427643034</v>
      </c>
      <c r="J29" s="280">
        <v>-0.6788011351985066</v>
      </c>
      <c r="K29" s="209">
        <v>-46.697096365529944</v>
      </c>
      <c r="L29" s="289">
        <v>2.4567370258312304</v>
      </c>
      <c r="M29" s="834"/>
      <c r="N29" s="772"/>
      <c r="O29" s="772"/>
      <c r="P29" s="772"/>
      <c r="Q29" s="833"/>
      <c r="R29" s="833"/>
      <c r="S29" s="833"/>
      <c r="T29" s="833"/>
    </row>
    <row r="30" spans="1:20" x14ac:dyDescent="0.2">
      <c r="A30" s="1085"/>
      <c r="B30" s="1109" t="s">
        <v>295</v>
      </c>
      <c r="C30" s="218" t="s">
        <v>287</v>
      </c>
      <c r="D30" s="282">
        <v>0.99999999999998768</v>
      </c>
      <c r="E30" s="379">
        <v>524.00082474128101</v>
      </c>
      <c r="F30" s="282">
        <v>0.99999999999998601</v>
      </c>
      <c r="G30" s="353">
        <v>527.93815064831904</v>
      </c>
      <c r="H30" s="282">
        <v>1.0000000000000093</v>
      </c>
      <c r="I30" s="434">
        <v>534.39868887068201</v>
      </c>
      <c r="J30" s="282">
        <v>0.99999999999999378</v>
      </c>
      <c r="K30" s="416">
        <v>519.00855872054206</v>
      </c>
      <c r="L30" s="436">
        <v>3.3931852661978099</v>
      </c>
      <c r="M30" s="837">
        <v>24.000824741281008</v>
      </c>
      <c r="N30" s="416">
        <v>27.938150648319038</v>
      </c>
      <c r="O30" s="416">
        <v>34.398688870682008</v>
      </c>
      <c r="P30" s="416">
        <v>19.008558720542055</v>
      </c>
      <c r="Q30" s="833"/>
      <c r="R30" s="833"/>
      <c r="S30" s="833"/>
      <c r="T30" s="833"/>
    </row>
    <row r="31" spans="1:20" x14ac:dyDescent="0.2">
      <c r="A31" s="1085"/>
      <c r="B31" s="1110"/>
      <c r="C31" s="219" t="s">
        <v>336</v>
      </c>
      <c r="D31" s="283">
        <v>8.9016752715052244E-2</v>
      </c>
      <c r="E31" s="461">
        <v>494.48650556720997</v>
      </c>
      <c r="F31" s="283">
        <v>8.8868875265925545E-2</v>
      </c>
      <c r="G31" s="461">
        <v>479.30620379786501</v>
      </c>
      <c r="H31" s="283">
        <v>8.4159352044060262E-2</v>
      </c>
      <c r="I31" s="461">
        <v>463.16376370107997</v>
      </c>
      <c r="J31" s="368">
        <v>7.3622099752490691E-2</v>
      </c>
      <c r="K31" s="429">
        <v>473.50358567352202</v>
      </c>
      <c r="L31" s="489">
        <v>9.7596636036396003</v>
      </c>
      <c r="M31" s="835">
        <v>-5.5134944327900257</v>
      </c>
      <c r="N31" s="429">
        <v>-20.69379620213499</v>
      </c>
      <c r="O31" s="429">
        <v>-36.836236298920028</v>
      </c>
      <c r="P31" s="429">
        <v>-26.496414326477975</v>
      </c>
      <c r="Q31" s="833"/>
      <c r="R31" s="833"/>
      <c r="S31" s="833"/>
      <c r="T31" s="833"/>
    </row>
    <row r="32" spans="1:20" x14ac:dyDescent="0.2">
      <c r="A32" s="1085"/>
      <c r="B32" s="1110"/>
      <c r="C32" s="158" t="s">
        <v>337</v>
      </c>
      <c r="D32" s="281">
        <v>0.9109832472849354</v>
      </c>
      <c r="E32" s="434">
        <v>526.884817239835</v>
      </c>
      <c r="F32" s="281">
        <v>0.91113112473406044</v>
      </c>
      <c r="G32" s="434">
        <v>532.68155837666404</v>
      </c>
      <c r="H32" s="281">
        <v>0.91584064795594899</v>
      </c>
      <c r="I32" s="434">
        <v>540.94468042342396</v>
      </c>
      <c r="J32" s="383">
        <v>0.92637790024750311</v>
      </c>
      <c r="K32" s="416">
        <v>522.62497882729394</v>
      </c>
      <c r="L32" s="436">
        <v>3.4863687046555198</v>
      </c>
      <c r="M32" s="836">
        <v>26.884817239835002</v>
      </c>
      <c r="N32" s="416">
        <v>32.681558376664043</v>
      </c>
      <c r="O32" s="416">
        <v>40.944680423423961</v>
      </c>
      <c r="P32" s="416">
        <v>22.624978827293944</v>
      </c>
      <c r="Q32" s="833"/>
      <c r="R32" s="833"/>
      <c r="S32" s="833"/>
      <c r="T32" s="833"/>
    </row>
    <row r="33" spans="1:20" x14ac:dyDescent="0.2">
      <c r="A33" s="1085"/>
      <c r="B33" s="1111"/>
      <c r="C33" s="189" t="s">
        <v>335</v>
      </c>
      <c r="D33" s="177">
        <v>-0.82196649456988313</v>
      </c>
      <c r="E33" s="278">
        <v>-32.398311672625027</v>
      </c>
      <c r="F33" s="177">
        <v>-0.82226224946813486</v>
      </c>
      <c r="G33" s="209">
        <v>-53.375354578799033</v>
      </c>
      <c r="H33" s="177">
        <v>-0.83168129591188877</v>
      </c>
      <c r="I33" s="278">
        <v>-77.780916722343989</v>
      </c>
      <c r="J33" s="280">
        <v>-0.85275580049501243</v>
      </c>
      <c r="K33" s="209">
        <v>-49.121393153771919</v>
      </c>
      <c r="L33" s="289">
        <v>6.27329489898408</v>
      </c>
      <c r="M33" s="834"/>
      <c r="N33" s="772"/>
      <c r="O33" s="772"/>
      <c r="P33" s="772"/>
      <c r="Q33" s="833"/>
      <c r="R33" s="833"/>
      <c r="S33" s="833"/>
      <c r="T33" s="833"/>
    </row>
    <row r="34" spans="1:20" x14ac:dyDescent="0.2">
      <c r="A34" s="1085"/>
      <c r="B34" s="1109" t="s">
        <v>296</v>
      </c>
      <c r="C34" s="218" t="s">
        <v>287</v>
      </c>
      <c r="D34" s="282">
        <v>1.000000000000006</v>
      </c>
      <c r="E34" s="353">
        <v>524.23254486304404</v>
      </c>
      <c r="F34" s="282">
        <v>1.0000000000000002</v>
      </c>
      <c r="G34" s="353">
        <v>527.14917593183998</v>
      </c>
      <c r="H34" s="282">
        <v>1.0000000000000011</v>
      </c>
      <c r="I34" s="434">
        <v>535.36572824141297</v>
      </c>
      <c r="J34" s="282">
        <v>1.0000000000000049</v>
      </c>
      <c r="K34" s="416">
        <v>524.11292686488605</v>
      </c>
      <c r="L34" s="436">
        <v>3.62457023856645</v>
      </c>
      <c r="M34" s="837">
        <v>24.232544863044041</v>
      </c>
      <c r="N34" s="416">
        <v>27.149175931839977</v>
      </c>
      <c r="O34" s="416">
        <v>35.365728241412967</v>
      </c>
      <c r="P34" s="416">
        <v>24.112926864886049</v>
      </c>
      <c r="Q34" s="833"/>
      <c r="R34" s="833"/>
      <c r="S34" s="833"/>
      <c r="T34" s="833"/>
    </row>
    <row r="35" spans="1:20" x14ac:dyDescent="0.2">
      <c r="A35" s="1085"/>
      <c r="B35" s="1110"/>
      <c r="C35" s="219" t="s">
        <v>336</v>
      </c>
      <c r="D35" s="283">
        <v>4.1822099692563133E-2</v>
      </c>
      <c r="E35" s="461">
        <v>498.351015994102</v>
      </c>
      <c r="F35" s="283">
        <v>4.1892047889186303E-2</v>
      </c>
      <c r="G35" s="461">
        <v>482.50568768201299</v>
      </c>
      <c r="H35" s="283">
        <v>4.0278949711262224E-2</v>
      </c>
      <c r="I35" s="461">
        <v>475.85977761318799</v>
      </c>
      <c r="J35" s="368">
        <v>3.1805130069174202E-2</v>
      </c>
      <c r="K35" s="429">
        <v>492.73695464219998</v>
      </c>
      <c r="L35" s="489">
        <v>16.677351468924499</v>
      </c>
      <c r="M35" s="835">
        <v>-1.6489840058980008</v>
      </c>
      <c r="N35" s="429">
        <v>-17.49431231798701</v>
      </c>
      <c r="O35" s="429">
        <v>-24.140222386812013</v>
      </c>
      <c r="P35" s="429">
        <v>-7.2630453578000242</v>
      </c>
      <c r="Q35" s="833"/>
      <c r="R35" s="833"/>
      <c r="S35" s="833"/>
      <c r="T35" s="833"/>
    </row>
    <row r="36" spans="1:20" x14ac:dyDescent="0.2">
      <c r="A36" s="1085"/>
      <c r="B36" s="1110"/>
      <c r="C36" s="158" t="s">
        <v>337</v>
      </c>
      <c r="D36" s="281">
        <v>0.95817790030744288</v>
      </c>
      <c r="E36" s="434">
        <v>525.36220969898204</v>
      </c>
      <c r="F36" s="281">
        <v>0.9581079521108139</v>
      </c>
      <c r="G36" s="434">
        <v>529.10115550113699</v>
      </c>
      <c r="H36" s="281">
        <v>0.95972105028873889</v>
      </c>
      <c r="I36" s="434">
        <v>537.86315933574303</v>
      </c>
      <c r="J36" s="383">
        <v>0.9681948699308307</v>
      </c>
      <c r="K36" s="416">
        <v>525.14362523830096</v>
      </c>
      <c r="L36" s="436">
        <v>3.6360150133195401</v>
      </c>
      <c r="M36" s="836">
        <v>25.362209698982042</v>
      </c>
      <c r="N36" s="416">
        <v>29.101155501136986</v>
      </c>
      <c r="O36" s="416">
        <v>37.863159335743035</v>
      </c>
      <c r="P36" s="416">
        <v>25.143625238300956</v>
      </c>
      <c r="Q36" s="833"/>
      <c r="R36" s="833"/>
      <c r="S36" s="833"/>
      <c r="T36" s="833"/>
    </row>
    <row r="37" spans="1:20" x14ac:dyDescent="0.2">
      <c r="A37" s="1086"/>
      <c r="B37" s="1111"/>
      <c r="C37" s="189" t="s">
        <v>335</v>
      </c>
      <c r="D37" s="177">
        <v>-0.91635580061487976</v>
      </c>
      <c r="E37" s="278">
        <v>-27.011193704880043</v>
      </c>
      <c r="F37" s="177">
        <v>-0.91621590422162758</v>
      </c>
      <c r="G37" s="209">
        <v>-46.595467819123996</v>
      </c>
      <c r="H37" s="177">
        <v>-0.91944210057747666</v>
      </c>
      <c r="I37" s="278">
        <v>-62.003381722555048</v>
      </c>
      <c r="J37" s="280">
        <v>-0.93638973986165652</v>
      </c>
      <c r="K37" s="209">
        <v>-32.40667059610098</v>
      </c>
      <c r="L37" s="289">
        <v>13.041336455604959</v>
      </c>
      <c r="M37" s="834"/>
      <c r="N37" s="772"/>
      <c r="O37" s="772"/>
      <c r="P37" s="772"/>
      <c r="Q37" s="833"/>
      <c r="R37" s="833"/>
      <c r="S37" s="833"/>
      <c r="T37" s="833"/>
    </row>
    <row r="38" spans="1:20" x14ac:dyDescent="0.2">
      <c r="A38" s="1084" t="s">
        <v>204</v>
      </c>
      <c r="B38" s="1109" t="s">
        <v>314</v>
      </c>
      <c r="C38" s="218" t="s">
        <v>287</v>
      </c>
      <c r="D38" s="282">
        <v>0.99999999999982414</v>
      </c>
      <c r="E38" s="285">
        <v>485.30981428982898</v>
      </c>
      <c r="F38" s="282">
        <v>0.9999999999999436</v>
      </c>
      <c r="G38" s="353">
        <v>479.65843825120299</v>
      </c>
      <c r="H38" s="282">
        <v>0.99999999999999589</v>
      </c>
      <c r="I38" s="434">
        <v>473.49950688574103</v>
      </c>
      <c r="J38" s="282">
        <v>0.99999999999999178</v>
      </c>
      <c r="K38" s="416">
        <v>473.05625518843101</v>
      </c>
      <c r="L38" s="436">
        <v>5.4618085138608601</v>
      </c>
      <c r="M38" s="837">
        <v>-14.690185710171022</v>
      </c>
      <c r="N38" s="416">
        <v>-20.341561748797005</v>
      </c>
      <c r="O38" s="416">
        <v>-26.500493114258973</v>
      </c>
      <c r="P38" s="416">
        <v>-26.94374481156899</v>
      </c>
      <c r="Q38" s="833"/>
      <c r="R38" s="833"/>
      <c r="S38" s="833"/>
      <c r="T38" s="833"/>
    </row>
    <row r="39" spans="1:20" x14ac:dyDescent="0.2">
      <c r="A39" s="1085"/>
      <c r="B39" s="1110"/>
      <c r="C39" s="219" t="s">
        <v>336</v>
      </c>
      <c r="D39" s="283">
        <v>0.53565320986625675</v>
      </c>
      <c r="E39" s="286">
        <v>449.01399353690601</v>
      </c>
      <c r="F39" s="283">
        <v>0.535062111298378</v>
      </c>
      <c r="G39" s="461">
        <v>432.72272159746097</v>
      </c>
      <c r="H39" s="365">
        <v>0.53314140762205475</v>
      </c>
      <c r="I39" s="461">
        <v>414.73762981071798</v>
      </c>
      <c r="J39" s="368">
        <v>0.57201959309244255</v>
      </c>
      <c r="K39" s="429">
        <v>436.82260385608799</v>
      </c>
      <c r="L39" s="489">
        <v>5.3479368255206197</v>
      </c>
      <c r="M39" s="835">
        <v>-50.986006463093986</v>
      </c>
      <c r="N39" s="429">
        <v>-67.277278402539025</v>
      </c>
      <c r="O39" s="429">
        <v>-85.262370189282024</v>
      </c>
      <c r="P39" s="429">
        <v>-63.177396143912006</v>
      </c>
      <c r="Q39" s="833"/>
      <c r="R39" s="833"/>
      <c r="S39" s="833"/>
      <c r="T39" s="833"/>
    </row>
    <row r="40" spans="1:20" x14ac:dyDescent="0.2">
      <c r="A40" s="1085"/>
      <c r="B40" s="1110"/>
      <c r="C40" s="158" t="s">
        <v>337</v>
      </c>
      <c r="D40" s="281">
        <v>0.46434679013356733</v>
      </c>
      <c r="E40" s="287">
        <v>527.17932497499498</v>
      </c>
      <c r="F40" s="281">
        <v>0.46493788870156555</v>
      </c>
      <c r="G40" s="434">
        <v>533.67323088988496</v>
      </c>
      <c r="H40" s="365">
        <v>0.46685859237794114</v>
      </c>
      <c r="I40" s="434">
        <v>540.60417277337694</v>
      </c>
      <c r="J40" s="383">
        <v>0.42798040690754929</v>
      </c>
      <c r="K40" s="416">
        <v>521.48454339242801</v>
      </c>
      <c r="L40" s="436">
        <v>4.6567519024687796</v>
      </c>
      <c r="M40" s="836">
        <v>27.179324974994984</v>
      </c>
      <c r="N40" s="416">
        <v>33.673230889884962</v>
      </c>
      <c r="O40" s="416">
        <v>40.604172773376945</v>
      </c>
      <c r="P40" s="416">
        <v>21.484543392428009</v>
      </c>
      <c r="Q40" s="833"/>
      <c r="R40" s="833"/>
      <c r="S40" s="833"/>
      <c r="T40" s="833"/>
    </row>
    <row r="41" spans="1:20" x14ac:dyDescent="0.2">
      <c r="A41" s="1085"/>
      <c r="B41" s="1111"/>
      <c r="C41" s="189" t="s">
        <v>335</v>
      </c>
      <c r="D41" s="177">
        <v>7.1306419732689419E-2</v>
      </c>
      <c r="E41" s="278">
        <v>-78.16533143808897</v>
      </c>
      <c r="F41" s="177">
        <v>7.0124222596812447E-2</v>
      </c>
      <c r="G41" s="209">
        <v>-100.95050929242399</v>
      </c>
      <c r="H41" s="280">
        <v>6.6282815244113613E-2</v>
      </c>
      <c r="I41" s="278">
        <v>-125.86654296265897</v>
      </c>
      <c r="J41" s="280">
        <v>0.14403918618489325</v>
      </c>
      <c r="K41" s="209">
        <v>-84.661939536340014</v>
      </c>
      <c r="L41" s="289">
        <v>0.69118492305184009</v>
      </c>
      <c r="M41" s="834"/>
      <c r="N41" s="772"/>
      <c r="O41" s="772"/>
      <c r="P41" s="772"/>
      <c r="Q41" s="833"/>
      <c r="R41" s="833"/>
      <c r="S41" s="833"/>
      <c r="T41" s="833"/>
    </row>
    <row r="42" spans="1:20" x14ac:dyDescent="0.2">
      <c r="A42" s="1085"/>
      <c r="B42" s="1109" t="s">
        <v>298</v>
      </c>
      <c r="C42" s="218" t="s">
        <v>287</v>
      </c>
      <c r="D42" s="282">
        <v>0.99999999999981504</v>
      </c>
      <c r="E42" s="287">
        <v>496.05493859556702</v>
      </c>
      <c r="F42" s="282">
        <v>0.99999999999992117</v>
      </c>
      <c r="G42" s="353">
        <v>497.39967682276898</v>
      </c>
      <c r="H42" s="282">
        <v>1.0000000000000253</v>
      </c>
      <c r="I42" s="434">
        <v>497.364517586847</v>
      </c>
      <c r="J42" s="282">
        <v>0.9999999999999889</v>
      </c>
      <c r="K42" s="416">
        <v>498.90076721673199</v>
      </c>
      <c r="L42" s="436">
        <v>3.7191740827990198</v>
      </c>
      <c r="M42" s="837">
        <v>-3.9450614044329768</v>
      </c>
      <c r="N42" s="416">
        <v>-2.6003231772310187</v>
      </c>
      <c r="O42" s="416">
        <v>-2.6354824131529995</v>
      </c>
      <c r="P42" s="416">
        <v>-1.0992327832680076</v>
      </c>
      <c r="Q42" s="833"/>
      <c r="R42" s="833"/>
      <c r="S42" s="833"/>
      <c r="T42" s="833"/>
    </row>
    <row r="43" spans="1:20" x14ac:dyDescent="0.2">
      <c r="A43" s="1085"/>
      <c r="B43" s="1110"/>
      <c r="C43" s="219" t="s">
        <v>336</v>
      </c>
      <c r="D43" s="283">
        <v>0.29828981257836462</v>
      </c>
      <c r="E43" s="286">
        <v>451.08581687037002</v>
      </c>
      <c r="F43" s="283">
        <v>0.29818134716693701</v>
      </c>
      <c r="G43" s="461">
        <v>437.45139846199697</v>
      </c>
      <c r="H43" s="369">
        <v>0.29379236270413284</v>
      </c>
      <c r="I43" s="461">
        <v>415.27967030933701</v>
      </c>
      <c r="J43" s="368">
        <v>0.25857295842604844</v>
      </c>
      <c r="K43" s="429">
        <v>451.00738740563003</v>
      </c>
      <c r="L43" s="489">
        <v>5.1915583282088296</v>
      </c>
      <c r="M43" s="835">
        <v>-48.914183129629976</v>
      </c>
      <c r="N43" s="429">
        <v>-62.548601538003027</v>
      </c>
      <c r="O43" s="429">
        <v>-84.720329690662993</v>
      </c>
      <c r="P43" s="429">
        <v>-48.992612594369973</v>
      </c>
      <c r="Q43" s="833"/>
      <c r="R43" s="833"/>
      <c r="S43" s="833"/>
      <c r="T43" s="833"/>
    </row>
    <row r="44" spans="1:20" x14ac:dyDescent="0.2">
      <c r="A44" s="1085"/>
      <c r="B44" s="1110"/>
      <c r="C44" s="180" t="s">
        <v>337</v>
      </c>
      <c r="D44" s="281">
        <v>0.70171018742145042</v>
      </c>
      <c r="E44" s="288">
        <v>515.17085159179203</v>
      </c>
      <c r="F44" s="281">
        <v>0.70181865283298417</v>
      </c>
      <c r="G44" s="434">
        <v>522.869872477782</v>
      </c>
      <c r="H44" s="369">
        <v>0.70620763729589253</v>
      </c>
      <c r="I44" s="434">
        <v>531.51297471228497</v>
      </c>
      <c r="J44" s="383">
        <v>0.74142704157394046</v>
      </c>
      <c r="K44" s="416">
        <v>515.60360136275301</v>
      </c>
      <c r="L44" s="436">
        <v>3.4940268336226898</v>
      </c>
      <c r="M44" s="836">
        <v>15.170851591792029</v>
      </c>
      <c r="N44" s="416">
        <v>22.869872477781996</v>
      </c>
      <c r="O44" s="416">
        <v>31.512974712284972</v>
      </c>
      <c r="P44" s="416">
        <v>15.603601362753011</v>
      </c>
      <c r="Q44" s="833"/>
      <c r="R44" s="833"/>
      <c r="S44" s="833"/>
      <c r="T44" s="833"/>
    </row>
    <row r="45" spans="1:20" x14ac:dyDescent="0.2">
      <c r="A45" s="1085"/>
      <c r="B45" s="1111"/>
      <c r="C45" s="189" t="s">
        <v>335</v>
      </c>
      <c r="D45" s="177">
        <v>-0.40342037484308579</v>
      </c>
      <c r="E45" s="278">
        <v>-64.085034721422005</v>
      </c>
      <c r="F45" s="177">
        <v>-0.40363730566604716</v>
      </c>
      <c r="G45" s="209">
        <v>-85.418474015785023</v>
      </c>
      <c r="H45" s="280">
        <v>-0.4124152745917597</v>
      </c>
      <c r="I45" s="278">
        <v>-116.23330440294797</v>
      </c>
      <c r="J45" s="280">
        <v>-0.48285408314789202</v>
      </c>
      <c r="K45" s="209">
        <v>-64.596213957122984</v>
      </c>
      <c r="L45" s="289">
        <v>1.6975314945861397</v>
      </c>
      <c r="M45" s="834"/>
      <c r="N45" s="772"/>
      <c r="O45" s="772"/>
      <c r="P45" s="772"/>
      <c r="Q45" s="833"/>
      <c r="R45" s="833"/>
      <c r="S45" s="833"/>
      <c r="T45" s="833"/>
    </row>
    <row r="46" spans="1:20" x14ac:dyDescent="0.2">
      <c r="A46" s="1085"/>
      <c r="B46" s="1109" t="s">
        <v>299</v>
      </c>
      <c r="C46" s="218" t="s">
        <v>287</v>
      </c>
      <c r="D46" s="276">
        <v>0.99999999999998312</v>
      </c>
      <c r="E46" s="285">
        <v>514.45201018998205</v>
      </c>
      <c r="F46" s="282">
        <v>0.99999999999997846</v>
      </c>
      <c r="G46" s="353">
        <v>517.72220440753597</v>
      </c>
      <c r="H46" s="282">
        <v>0.99999999999999922</v>
      </c>
      <c r="I46" s="434">
        <v>522.824191107366</v>
      </c>
      <c r="J46" s="282">
        <v>1.0000000000000184</v>
      </c>
      <c r="K46" s="416">
        <v>515.70190086272601</v>
      </c>
      <c r="L46" s="436">
        <v>2.1786315538449199</v>
      </c>
      <c r="M46" s="837">
        <v>14.452010189982047</v>
      </c>
      <c r="N46" s="416">
        <v>17.722204407535969</v>
      </c>
      <c r="O46" s="416">
        <v>22.824191107366005</v>
      </c>
      <c r="P46" s="416">
        <v>15.701900862726006</v>
      </c>
      <c r="Q46" s="578"/>
      <c r="R46" s="578"/>
      <c r="S46" s="578"/>
      <c r="T46" s="578"/>
    </row>
    <row r="47" spans="1:20" x14ac:dyDescent="0.2">
      <c r="A47" s="1085"/>
      <c r="B47" s="1110"/>
      <c r="C47" s="219" t="s">
        <v>336</v>
      </c>
      <c r="D47" s="275">
        <v>0.10218236082834888</v>
      </c>
      <c r="E47" s="286">
        <v>470.79850955308001</v>
      </c>
      <c r="F47" s="283">
        <v>0.1018354570092114</v>
      </c>
      <c r="G47" s="461">
        <v>456.05338430476502</v>
      </c>
      <c r="H47" s="369">
        <v>9.9489639525829274E-2</v>
      </c>
      <c r="I47" s="461">
        <v>438.523994081117</v>
      </c>
      <c r="J47" s="368">
        <v>8.0745643276514747E-2</v>
      </c>
      <c r="K47" s="429">
        <v>466.10544317096799</v>
      </c>
      <c r="L47" s="489">
        <v>5.6938667055124004</v>
      </c>
      <c r="M47" s="835">
        <v>-29.201490446919991</v>
      </c>
      <c r="N47" s="429">
        <v>-43.946615695234982</v>
      </c>
      <c r="O47" s="429">
        <v>-61.476005918883004</v>
      </c>
      <c r="P47" s="429">
        <v>-33.894556829032013</v>
      </c>
      <c r="Q47" s="578"/>
      <c r="R47" s="578"/>
      <c r="S47" s="578"/>
      <c r="T47" s="578"/>
    </row>
    <row r="48" spans="1:20" x14ac:dyDescent="0.2">
      <c r="A48" s="1085"/>
      <c r="B48" s="1110"/>
      <c r="C48" s="158" t="s">
        <v>337</v>
      </c>
      <c r="D48" s="281">
        <v>0.89781763917163426</v>
      </c>
      <c r="E48" s="287">
        <v>519.42029947156095</v>
      </c>
      <c r="F48" s="281">
        <v>0.89816454299076709</v>
      </c>
      <c r="G48" s="434">
        <v>524.71432241910202</v>
      </c>
      <c r="H48" s="369">
        <v>0.90051036047416999</v>
      </c>
      <c r="I48" s="434">
        <v>532.13779435084496</v>
      </c>
      <c r="J48" s="383">
        <v>0.91925435672350364</v>
      </c>
      <c r="K48" s="416">
        <v>520.05836417590695</v>
      </c>
      <c r="L48" s="436">
        <v>2.1799666395833999</v>
      </c>
      <c r="M48" s="836">
        <v>19.420299471560952</v>
      </c>
      <c r="N48" s="416">
        <v>24.714322419102018</v>
      </c>
      <c r="O48" s="416">
        <v>32.137794350844956</v>
      </c>
      <c r="P48" s="416">
        <v>20.058364175906945</v>
      </c>
      <c r="Q48" s="578"/>
      <c r="R48" s="578"/>
      <c r="S48" s="578"/>
      <c r="T48" s="578"/>
    </row>
    <row r="49" spans="1:20" x14ac:dyDescent="0.2">
      <c r="A49" s="1086"/>
      <c r="B49" s="1111"/>
      <c r="C49" s="189" t="s">
        <v>335</v>
      </c>
      <c r="D49" s="177">
        <v>-0.7956352783432854</v>
      </c>
      <c r="E49" s="278">
        <v>-48.621789918480943</v>
      </c>
      <c r="F49" s="177">
        <v>-0.79632908598155572</v>
      </c>
      <c r="G49" s="209">
        <v>-68.660938114337</v>
      </c>
      <c r="H49" s="280">
        <v>-0.80102072094834076</v>
      </c>
      <c r="I49" s="278">
        <v>-93.61380026972796</v>
      </c>
      <c r="J49" s="280">
        <v>-0.83850871344698885</v>
      </c>
      <c r="K49" s="209">
        <v>-53.952921004938958</v>
      </c>
      <c r="L49" s="289">
        <v>3.5139000659290005</v>
      </c>
      <c r="M49" s="834"/>
      <c r="N49" s="772"/>
      <c r="O49" s="772"/>
      <c r="P49" s="772"/>
      <c r="Q49" s="578"/>
      <c r="R49" s="578"/>
      <c r="S49" s="578"/>
      <c r="T49" s="578"/>
    </row>
    <row r="50" spans="1:20" x14ac:dyDescent="0.2">
      <c r="A50" s="1084" t="s">
        <v>205</v>
      </c>
      <c r="B50" s="1109" t="s">
        <v>193</v>
      </c>
      <c r="C50" s="218" t="s">
        <v>287</v>
      </c>
      <c r="D50" s="282">
        <v>1.000000000000008</v>
      </c>
      <c r="E50" s="353">
        <v>527.92404603691705</v>
      </c>
      <c r="F50" s="282">
        <v>1.0000000000000067</v>
      </c>
      <c r="G50" s="434">
        <v>531.71547582928201</v>
      </c>
      <c r="H50" s="282">
        <v>1.0000000000000124</v>
      </c>
      <c r="I50" s="434">
        <v>519.82959961612903</v>
      </c>
      <c r="J50" s="282">
        <v>0.99999999999999711</v>
      </c>
      <c r="K50" s="416">
        <v>525.07985366836294</v>
      </c>
      <c r="L50" s="436">
        <v>7.4418107080932003</v>
      </c>
      <c r="M50" s="837">
        <v>27.924046036917048</v>
      </c>
      <c r="N50" s="416">
        <v>31.715475829282013</v>
      </c>
      <c r="O50" s="416">
        <v>19.82959961612903</v>
      </c>
      <c r="P50" s="416">
        <v>25.079853668362944</v>
      </c>
      <c r="Q50" s="578"/>
      <c r="R50" s="578"/>
      <c r="S50" s="578"/>
      <c r="T50" s="578"/>
    </row>
    <row r="51" spans="1:20" x14ac:dyDescent="0.2">
      <c r="A51" s="1085"/>
      <c r="B51" s="1110"/>
      <c r="C51" s="219" t="s">
        <v>336</v>
      </c>
      <c r="D51" s="283">
        <v>0.17869301501135265</v>
      </c>
      <c r="E51" s="461">
        <v>496.186953031896</v>
      </c>
      <c r="F51" s="275">
        <v>0.17815853155734132</v>
      </c>
      <c r="G51" s="461">
        <v>481.845565928383</v>
      </c>
      <c r="H51" s="466">
        <v>0.17963242478758798</v>
      </c>
      <c r="I51" s="461">
        <v>455.49506777729698</v>
      </c>
      <c r="J51" s="368">
        <v>0.10811117754231367</v>
      </c>
      <c r="K51" s="429">
        <v>487.09946716294701</v>
      </c>
      <c r="L51" s="489">
        <v>15.692083061665899</v>
      </c>
      <c r="M51" s="835">
        <v>-3.813046968104004</v>
      </c>
      <c r="N51" s="429">
        <v>-18.154434071617004</v>
      </c>
      <c r="O51" s="429">
        <v>-44.504932222703019</v>
      </c>
      <c r="P51" s="429">
        <v>-12.900532837052992</v>
      </c>
      <c r="Q51" s="578"/>
      <c r="R51" s="578"/>
      <c r="S51" s="578"/>
      <c r="T51" s="578"/>
    </row>
    <row r="52" spans="1:20" x14ac:dyDescent="0.2">
      <c r="A52" s="1085"/>
      <c r="B52" s="1110"/>
      <c r="C52" s="158" t="s">
        <v>337</v>
      </c>
      <c r="D52" s="281">
        <v>0.8213069849886554</v>
      </c>
      <c r="E52" s="434">
        <v>534.82913383041398</v>
      </c>
      <c r="F52" s="263">
        <v>0.82184146844266526</v>
      </c>
      <c r="G52" s="434">
        <v>542.52625900097303</v>
      </c>
      <c r="H52" s="466">
        <v>0.82036757521242454</v>
      </c>
      <c r="I52" s="434">
        <v>533.91666046660805</v>
      </c>
      <c r="J52" s="383">
        <v>0.89188882245768342</v>
      </c>
      <c r="K52" s="416">
        <v>529.68368343416205</v>
      </c>
      <c r="L52" s="436">
        <v>7.5409232607406702</v>
      </c>
      <c r="M52" s="836">
        <v>34.82913383041398</v>
      </c>
      <c r="N52" s="416">
        <v>42.526259000973027</v>
      </c>
      <c r="O52" s="416">
        <v>33.91666046660805</v>
      </c>
      <c r="P52" s="416">
        <v>29.683683434162049</v>
      </c>
      <c r="Q52" s="578"/>
      <c r="R52" s="578"/>
      <c r="S52" s="578"/>
      <c r="T52" s="578"/>
    </row>
    <row r="53" spans="1:20" x14ac:dyDescent="0.2">
      <c r="A53" s="1085"/>
      <c r="B53" s="1111"/>
      <c r="C53" s="189" t="s">
        <v>335</v>
      </c>
      <c r="D53" s="177">
        <v>-0.6426139699773028</v>
      </c>
      <c r="E53" s="278">
        <v>-38.642180798517984</v>
      </c>
      <c r="F53" s="280">
        <v>-0.64368293688532396</v>
      </c>
      <c r="G53" s="278">
        <v>-60.680693072590032</v>
      </c>
      <c r="H53" s="177">
        <v>-0.64073515042483653</v>
      </c>
      <c r="I53" s="278">
        <v>-78.421592689311069</v>
      </c>
      <c r="J53" s="280">
        <v>-0.78377764491536972</v>
      </c>
      <c r="K53" s="209">
        <v>-42.584216271215041</v>
      </c>
      <c r="L53" s="289">
        <v>8.1511598009252282</v>
      </c>
      <c r="M53" s="834"/>
      <c r="N53" s="772"/>
      <c r="O53" s="772"/>
      <c r="P53" s="772"/>
      <c r="Q53" s="578"/>
      <c r="R53" s="578"/>
      <c r="S53" s="578"/>
      <c r="T53" s="578"/>
    </row>
    <row r="54" spans="1:20" x14ac:dyDescent="0.2">
      <c r="A54" s="1085"/>
      <c r="B54" s="1109" t="s">
        <v>192</v>
      </c>
      <c r="C54" s="179" t="s">
        <v>287</v>
      </c>
      <c r="D54" s="282">
        <v>1.0000000000000147</v>
      </c>
      <c r="E54" s="379">
        <v>508.15710471693802</v>
      </c>
      <c r="F54" s="282">
        <v>1.0000000000000098</v>
      </c>
      <c r="G54" s="434">
        <v>516.54592258574701</v>
      </c>
      <c r="H54" s="282">
        <v>1.0000000000000031</v>
      </c>
      <c r="I54" s="434">
        <v>515.57621880748002</v>
      </c>
      <c r="J54" s="282">
        <v>1.0000000000000036</v>
      </c>
      <c r="K54" s="416">
        <v>507.16186759641198</v>
      </c>
      <c r="L54" s="436">
        <v>5.4646118236280703</v>
      </c>
      <c r="M54" s="837">
        <v>8.1571047169380222</v>
      </c>
      <c r="N54" s="416">
        <v>16.545922585747007</v>
      </c>
      <c r="O54" s="416">
        <v>15.576218807480018</v>
      </c>
      <c r="P54" s="416">
        <v>7.1618675964119802</v>
      </c>
      <c r="Q54" s="578"/>
      <c r="R54" s="578"/>
      <c r="S54" s="578"/>
      <c r="T54" s="578"/>
    </row>
    <row r="55" spans="1:20" x14ac:dyDescent="0.2">
      <c r="A55" s="1085"/>
      <c r="B55" s="1110"/>
      <c r="C55" s="158" t="s">
        <v>336</v>
      </c>
      <c r="D55" s="283">
        <v>0.16924391272798822</v>
      </c>
      <c r="E55" s="461">
        <v>475.247650184409</v>
      </c>
      <c r="F55" s="275">
        <v>0.1693184070132964</v>
      </c>
      <c r="G55" s="461">
        <v>464.54584104619499</v>
      </c>
      <c r="H55" s="496">
        <v>0.16596726551558494</v>
      </c>
      <c r="I55" s="461">
        <v>445.451005325756</v>
      </c>
      <c r="J55" s="368">
        <v>0.13189002713880441</v>
      </c>
      <c r="K55" s="429">
        <v>474.93082980827103</v>
      </c>
      <c r="L55" s="489">
        <v>9.1388721251662606</v>
      </c>
      <c r="M55" s="835">
        <v>-24.752349815591003</v>
      </c>
      <c r="N55" s="429">
        <v>-35.454158953805006</v>
      </c>
      <c r="O55" s="429">
        <v>-54.548994674244</v>
      </c>
      <c r="P55" s="429">
        <v>-25.069170191728972</v>
      </c>
      <c r="Q55" s="578"/>
      <c r="R55" s="578"/>
      <c r="S55" s="578"/>
      <c r="T55" s="578"/>
    </row>
    <row r="56" spans="1:20" x14ac:dyDescent="0.2">
      <c r="A56" s="1085"/>
      <c r="B56" s="1110"/>
      <c r="C56" s="158" t="s">
        <v>337</v>
      </c>
      <c r="D56" s="281">
        <v>0.83075608727202654</v>
      </c>
      <c r="E56" s="434">
        <v>514.86150921803699</v>
      </c>
      <c r="F56" s="263">
        <v>0.8306815929867134</v>
      </c>
      <c r="G56" s="434">
        <v>527.14513538300901</v>
      </c>
      <c r="H56" s="496">
        <v>0.83403273448441806</v>
      </c>
      <c r="I56" s="434">
        <v>529.53069498574598</v>
      </c>
      <c r="J56" s="383">
        <v>0.86810997286119918</v>
      </c>
      <c r="K56" s="416">
        <v>512.05865784359503</v>
      </c>
      <c r="L56" s="436">
        <v>5.7332868990634402</v>
      </c>
      <c r="M56" s="836">
        <v>14.861509218036986</v>
      </c>
      <c r="N56" s="416">
        <v>27.145135383009006</v>
      </c>
      <c r="O56" s="416">
        <v>29.530694985745981</v>
      </c>
      <c r="P56" s="416">
        <v>12.058657843595029</v>
      </c>
      <c r="Q56" s="578"/>
      <c r="R56" s="578"/>
      <c r="S56" s="578"/>
      <c r="T56" s="578"/>
    </row>
    <row r="57" spans="1:20" x14ac:dyDescent="0.2">
      <c r="A57" s="1085"/>
      <c r="B57" s="1111"/>
      <c r="C57" s="189" t="s">
        <v>335</v>
      </c>
      <c r="D57" s="177">
        <v>-0.66151217454403832</v>
      </c>
      <c r="E57" s="278">
        <v>-39.613859033627989</v>
      </c>
      <c r="F57" s="280">
        <v>-0.66136318597341703</v>
      </c>
      <c r="G57" s="278">
        <v>-62.599294336814012</v>
      </c>
      <c r="H57" s="177">
        <v>-0.66806546896883312</v>
      </c>
      <c r="I57" s="278">
        <v>-84.079689659989981</v>
      </c>
      <c r="J57" s="280">
        <v>-0.7362199457223948</v>
      </c>
      <c r="K57" s="209">
        <v>-37.127828035324001</v>
      </c>
      <c r="L57" s="289">
        <v>3.4055852261028203</v>
      </c>
      <c r="M57" s="834"/>
      <c r="N57" s="772"/>
      <c r="O57" s="772"/>
      <c r="P57" s="772"/>
      <c r="Q57" s="578"/>
      <c r="R57" s="578"/>
      <c r="S57" s="578"/>
      <c r="T57" s="578"/>
    </row>
    <row r="58" spans="1:20" x14ac:dyDescent="0.2">
      <c r="A58" s="1085"/>
      <c r="B58" s="1109" t="s">
        <v>191</v>
      </c>
      <c r="C58" s="205" t="s">
        <v>287</v>
      </c>
      <c r="D58" s="282">
        <v>0.99999999999995237</v>
      </c>
      <c r="E58" s="434">
        <v>507.18468441113498</v>
      </c>
      <c r="F58" s="282">
        <v>1.0000000000000071</v>
      </c>
      <c r="G58" s="434">
        <v>506.333848455436</v>
      </c>
      <c r="H58" s="282">
        <v>1.0000000000000004</v>
      </c>
      <c r="I58" s="434">
        <v>507.55219976859399</v>
      </c>
      <c r="J58" s="282">
        <v>1.0000000000000033</v>
      </c>
      <c r="K58" s="416">
        <v>507.56989455497302</v>
      </c>
      <c r="L58" s="436">
        <v>3.6558631827041599</v>
      </c>
      <c r="M58" s="837">
        <v>7.184684411134981</v>
      </c>
      <c r="N58" s="416">
        <v>6.3338484554359979</v>
      </c>
      <c r="O58" s="416">
        <v>7.5521997685939937</v>
      </c>
      <c r="P58" s="416">
        <v>7.5698945549730183</v>
      </c>
      <c r="Q58" s="578"/>
      <c r="R58" s="578"/>
      <c r="S58" s="578"/>
      <c r="T58" s="578"/>
    </row>
    <row r="59" spans="1:20" x14ac:dyDescent="0.2">
      <c r="A59" s="1085"/>
      <c r="B59" s="1110"/>
      <c r="C59" s="216" t="s">
        <v>336</v>
      </c>
      <c r="D59" s="283">
        <v>0.20684710348604463</v>
      </c>
      <c r="E59" s="461">
        <v>462.14531627796299</v>
      </c>
      <c r="F59" s="275">
        <v>0.20656420561670219</v>
      </c>
      <c r="G59" s="461">
        <v>445.72639771764801</v>
      </c>
      <c r="H59" s="368">
        <v>0.2064348352638071</v>
      </c>
      <c r="I59" s="461">
        <v>421.08377359443199</v>
      </c>
      <c r="J59" s="368">
        <v>0.1644038344897947</v>
      </c>
      <c r="K59" s="429">
        <v>461.040336164672</v>
      </c>
      <c r="L59" s="489">
        <v>6.7627322970088501</v>
      </c>
      <c r="M59" s="835">
        <v>-37.854683722037009</v>
      </c>
      <c r="N59" s="429">
        <v>-54.273602282351987</v>
      </c>
      <c r="O59" s="429">
        <v>-78.916226405568011</v>
      </c>
      <c r="P59" s="429">
        <v>-38.959663835328001</v>
      </c>
      <c r="Q59" s="578"/>
      <c r="R59" s="578"/>
      <c r="S59" s="578"/>
      <c r="T59" s="578"/>
    </row>
    <row r="60" spans="1:20" x14ac:dyDescent="0.2">
      <c r="A60" s="1085"/>
      <c r="B60" s="1110"/>
      <c r="C60" s="180" t="s">
        <v>337</v>
      </c>
      <c r="D60" s="281">
        <v>0.79315289651390775</v>
      </c>
      <c r="E60" s="434">
        <v>518.93054436091302</v>
      </c>
      <c r="F60" s="263">
        <v>0.79343579438330503</v>
      </c>
      <c r="G60" s="434">
        <v>522.11247856606099</v>
      </c>
      <c r="H60" s="368">
        <v>0.79356516473619343</v>
      </c>
      <c r="I60" s="434">
        <v>530.04574674619505</v>
      </c>
      <c r="J60" s="383">
        <v>0.83559616551020854</v>
      </c>
      <c r="K60" s="416">
        <v>516.72460125687701</v>
      </c>
      <c r="L60" s="436">
        <v>3.4381173716506201</v>
      </c>
      <c r="M60" s="836">
        <v>18.930544360913018</v>
      </c>
      <c r="N60" s="416">
        <v>22.112478566060986</v>
      </c>
      <c r="O60" s="416">
        <v>30.04574674619505</v>
      </c>
      <c r="P60" s="416">
        <v>16.724601256877008</v>
      </c>
      <c r="Q60" s="578"/>
      <c r="R60" s="578"/>
      <c r="S60" s="578"/>
      <c r="T60" s="578"/>
    </row>
    <row r="61" spans="1:20" x14ac:dyDescent="0.2">
      <c r="A61" s="1085"/>
      <c r="B61" s="1111"/>
      <c r="C61" s="189" t="s">
        <v>335</v>
      </c>
      <c r="D61" s="177">
        <v>-0.58630579302786312</v>
      </c>
      <c r="E61" s="278">
        <v>-56.785228082950027</v>
      </c>
      <c r="F61" s="280">
        <v>-0.58687158876660284</v>
      </c>
      <c r="G61" s="278">
        <v>-76.386080848412973</v>
      </c>
      <c r="H61" s="177">
        <v>-0.5871303294723863</v>
      </c>
      <c r="I61" s="278">
        <v>-108.96197315176306</v>
      </c>
      <c r="J61" s="280">
        <v>-0.67119233102041387</v>
      </c>
      <c r="K61" s="209">
        <v>-55.68426509220501</v>
      </c>
      <c r="L61" s="289">
        <v>3.32461492535823</v>
      </c>
      <c r="M61" s="834"/>
      <c r="N61" s="772"/>
      <c r="O61" s="772"/>
      <c r="P61" s="772"/>
      <c r="Q61" s="578"/>
      <c r="R61" s="578"/>
      <c r="S61" s="578"/>
      <c r="T61" s="578"/>
    </row>
    <row r="62" spans="1:20" x14ac:dyDescent="0.2">
      <c r="A62" s="1085"/>
      <c r="B62" s="1109" t="s">
        <v>190</v>
      </c>
      <c r="C62" s="205" t="s">
        <v>287</v>
      </c>
      <c r="D62" s="282">
        <v>0.99999999999998612</v>
      </c>
      <c r="E62" s="430">
        <v>502.28745890062402</v>
      </c>
      <c r="F62" s="282">
        <v>0.99999999999992051</v>
      </c>
      <c r="G62" s="434">
        <v>504.21171592680298</v>
      </c>
      <c r="H62" s="282">
        <v>0.999999999999998</v>
      </c>
      <c r="I62" s="434">
        <v>506.65563556259002</v>
      </c>
      <c r="J62" s="282">
        <v>1.0000000000000056</v>
      </c>
      <c r="K62" s="416">
        <v>506.90847680325697</v>
      </c>
      <c r="L62" s="436">
        <v>3.8869882328463001</v>
      </c>
      <c r="M62" s="837">
        <v>2.2874589006240171</v>
      </c>
      <c r="N62" s="416">
        <v>4.2117159268029809</v>
      </c>
      <c r="O62" s="416">
        <v>6.655635562590021</v>
      </c>
      <c r="P62" s="416">
        <v>6.9084768032569741</v>
      </c>
      <c r="Q62" s="578"/>
      <c r="R62" s="578"/>
      <c r="S62" s="578"/>
      <c r="T62" s="578"/>
    </row>
    <row r="63" spans="1:20" x14ac:dyDescent="0.2">
      <c r="A63" s="1085"/>
      <c r="B63" s="1110"/>
      <c r="C63" s="158" t="s">
        <v>336</v>
      </c>
      <c r="D63" s="283">
        <v>0.25240022960303177</v>
      </c>
      <c r="E63" s="461">
        <v>448.78693250348402</v>
      </c>
      <c r="F63" s="275">
        <v>0.25220484155534645</v>
      </c>
      <c r="G63" s="461">
        <v>436.83608863310099</v>
      </c>
      <c r="H63" s="368">
        <v>0.25016630371231013</v>
      </c>
      <c r="I63" s="461">
        <v>417.93089813114398</v>
      </c>
      <c r="J63" s="368">
        <v>0.20284286841878243</v>
      </c>
      <c r="K63" s="429">
        <v>450.97442158619202</v>
      </c>
      <c r="L63" s="489">
        <v>6.9794629923619498</v>
      </c>
      <c r="M63" s="835">
        <v>-51.213067496515976</v>
      </c>
      <c r="N63" s="429">
        <v>-63.163911366899015</v>
      </c>
      <c r="O63" s="429">
        <v>-82.069101868856023</v>
      </c>
      <c r="P63" s="429">
        <v>-49.025578413807978</v>
      </c>
      <c r="Q63" s="578"/>
      <c r="R63" s="578"/>
      <c r="S63" s="578"/>
      <c r="T63" s="578"/>
    </row>
    <row r="64" spans="1:20" x14ac:dyDescent="0.2">
      <c r="A64" s="1085"/>
      <c r="B64" s="1110"/>
      <c r="C64" s="158" t="s">
        <v>337</v>
      </c>
      <c r="D64" s="281">
        <v>0.74759977039695436</v>
      </c>
      <c r="E64" s="434">
        <v>520.34999139626495</v>
      </c>
      <c r="F64" s="263">
        <v>0.74779515844457412</v>
      </c>
      <c r="G64" s="434">
        <v>526.93513050691899</v>
      </c>
      <c r="H64" s="368">
        <v>0.74983369628768781</v>
      </c>
      <c r="I64" s="434">
        <v>536.25678541882905</v>
      </c>
      <c r="J64" s="383">
        <v>0.79715713158122314</v>
      </c>
      <c r="K64" s="416">
        <v>521.14133473431195</v>
      </c>
      <c r="L64" s="436">
        <v>3.8413444699419599</v>
      </c>
      <c r="M64" s="836">
        <v>20.349991396264954</v>
      </c>
      <c r="N64" s="416">
        <v>26.935130506918995</v>
      </c>
      <c r="O64" s="416">
        <v>36.256785418829054</v>
      </c>
      <c r="P64" s="416">
        <v>21.141334734311954</v>
      </c>
      <c r="Q64" s="578"/>
      <c r="R64" s="578"/>
      <c r="S64" s="578"/>
      <c r="T64" s="578"/>
    </row>
    <row r="65" spans="1:20" x14ac:dyDescent="0.2">
      <c r="A65" s="1085"/>
      <c r="B65" s="1111"/>
      <c r="C65" s="189" t="s">
        <v>335</v>
      </c>
      <c r="D65" s="177">
        <v>-0.49519954079392259</v>
      </c>
      <c r="E65" s="278">
        <v>-71.56305889278093</v>
      </c>
      <c r="F65" s="280">
        <v>-0.49559031688922767</v>
      </c>
      <c r="G65" s="278">
        <v>-90.09904187381801</v>
      </c>
      <c r="H65" s="177">
        <v>-0.49966739257537768</v>
      </c>
      <c r="I65" s="278">
        <v>-118.32588728768508</v>
      </c>
      <c r="J65" s="280">
        <v>-0.59431426316244074</v>
      </c>
      <c r="K65" s="209">
        <v>-70.166913148119932</v>
      </c>
      <c r="L65" s="289">
        <v>3.1381185224199899</v>
      </c>
      <c r="M65" s="834"/>
      <c r="N65" s="772"/>
      <c r="O65" s="772"/>
      <c r="P65" s="772"/>
      <c r="Q65" s="578"/>
      <c r="R65" s="578"/>
      <c r="S65" s="578"/>
      <c r="T65" s="578"/>
    </row>
    <row r="66" spans="1:20" x14ac:dyDescent="0.2">
      <c r="A66" s="1085"/>
      <c r="B66" s="1109" t="s">
        <v>189</v>
      </c>
      <c r="C66" s="205" t="s">
        <v>287</v>
      </c>
      <c r="D66" s="279">
        <v>1.0000000000000033</v>
      </c>
      <c r="E66" s="430">
        <v>512.18241971913699</v>
      </c>
      <c r="F66" s="282">
        <v>0.99999999999997247</v>
      </c>
      <c r="G66" s="434">
        <v>514.75462239393198</v>
      </c>
      <c r="H66" s="282">
        <v>0.99999999999999412</v>
      </c>
      <c r="I66" s="434">
        <v>518.52511242825597</v>
      </c>
      <c r="J66" s="282">
        <v>1.0000000000000075</v>
      </c>
      <c r="K66" s="416">
        <v>517.21024474675198</v>
      </c>
      <c r="L66" s="436">
        <v>7.4050408081284296</v>
      </c>
      <c r="M66" s="837">
        <v>12.182419719136988</v>
      </c>
      <c r="N66" s="416">
        <v>14.754622393931982</v>
      </c>
      <c r="O66" s="416">
        <v>18.525112428255966</v>
      </c>
      <c r="P66" s="416">
        <v>17.210244746751982</v>
      </c>
      <c r="Q66" s="578"/>
      <c r="R66" s="578"/>
      <c r="S66" s="578"/>
      <c r="T66" s="578"/>
    </row>
    <row r="67" spans="1:20" x14ac:dyDescent="0.2">
      <c r="A67" s="1085"/>
      <c r="B67" s="1110"/>
      <c r="C67" s="216" t="s">
        <v>336</v>
      </c>
      <c r="D67" s="275">
        <v>0.23368668176252844</v>
      </c>
      <c r="E67" s="461">
        <v>464.491507057847</v>
      </c>
      <c r="F67" s="275">
        <v>0.23232375976256125</v>
      </c>
      <c r="G67" s="461">
        <v>452.284999198077</v>
      </c>
      <c r="H67" s="368">
        <v>0.23003316285676481</v>
      </c>
      <c r="I67" s="461">
        <v>436.24532071085002</v>
      </c>
      <c r="J67" s="368">
        <v>0.18064051460889119</v>
      </c>
      <c r="K67" s="429">
        <v>457.83376726874701</v>
      </c>
      <c r="L67" s="489">
        <v>9.7726006901659908</v>
      </c>
      <c r="M67" s="835">
        <v>-35.508492942152998</v>
      </c>
      <c r="N67" s="429">
        <v>-47.715000801922997</v>
      </c>
      <c r="O67" s="429">
        <v>-63.754679289149976</v>
      </c>
      <c r="P67" s="429">
        <v>-42.16623273125299</v>
      </c>
      <c r="Q67" s="578"/>
      <c r="R67" s="578"/>
      <c r="S67" s="578"/>
      <c r="T67" s="578"/>
    </row>
    <row r="68" spans="1:20" x14ac:dyDescent="0.2">
      <c r="A68" s="1085"/>
      <c r="B68" s="1110"/>
      <c r="C68" s="158" t="s">
        <v>337</v>
      </c>
      <c r="D68" s="263">
        <v>0.76631331823747484</v>
      </c>
      <c r="E68" s="434">
        <v>526.72572839563895</v>
      </c>
      <c r="F68" s="263">
        <v>0.76767624023741121</v>
      </c>
      <c r="G68" s="434">
        <v>533.65995900736505</v>
      </c>
      <c r="H68" s="368">
        <v>0.76996683714322933</v>
      </c>
      <c r="I68" s="434">
        <v>543.10679545005803</v>
      </c>
      <c r="J68" s="383">
        <v>0.81935948539111636</v>
      </c>
      <c r="K68" s="416">
        <v>530.30071070037002</v>
      </c>
      <c r="L68" s="436">
        <v>5.9619678179924804</v>
      </c>
      <c r="M68" s="836">
        <v>26.725728395638953</v>
      </c>
      <c r="N68" s="416">
        <v>33.659959007365046</v>
      </c>
      <c r="O68" s="416">
        <v>43.10679545005803</v>
      </c>
      <c r="P68" s="416">
        <v>30.300710700370018</v>
      </c>
      <c r="Q68" s="578"/>
      <c r="R68" s="578"/>
      <c r="S68" s="578"/>
      <c r="T68" s="578"/>
    </row>
    <row r="69" spans="1:20" x14ac:dyDescent="0.2">
      <c r="A69" s="1085"/>
      <c r="B69" s="1111"/>
      <c r="C69" s="189" t="s">
        <v>335</v>
      </c>
      <c r="D69" s="280">
        <v>-0.53262663647494635</v>
      </c>
      <c r="E69" s="278">
        <v>-62.234221337791951</v>
      </c>
      <c r="F69" s="280">
        <v>-0.53535248047484996</v>
      </c>
      <c r="G69" s="278">
        <v>-81.374959809288043</v>
      </c>
      <c r="H69" s="177">
        <v>-0.53993367428646455</v>
      </c>
      <c r="I69" s="278">
        <v>-106.86147473920801</v>
      </c>
      <c r="J69" s="280">
        <v>-0.63871897078222517</v>
      </c>
      <c r="K69" s="209">
        <v>-72.466943431623008</v>
      </c>
      <c r="L69" s="289">
        <v>3.8106328721735103</v>
      </c>
      <c r="M69" s="834"/>
      <c r="N69" s="772"/>
      <c r="O69" s="772"/>
      <c r="P69" s="772"/>
      <c r="Q69" s="578"/>
      <c r="R69" s="578"/>
      <c r="S69" s="578"/>
      <c r="T69" s="578"/>
    </row>
    <row r="70" spans="1:20" x14ac:dyDescent="0.2">
      <c r="A70" s="1085"/>
      <c r="B70" s="1109" t="s">
        <v>225</v>
      </c>
      <c r="C70" s="217" t="s">
        <v>287</v>
      </c>
      <c r="D70" s="276">
        <v>0.99999999999999123</v>
      </c>
      <c r="E70" s="353">
        <v>505.26073655589602</v>
      </c>
      <c r="F70" s="282">
        <v>0.99999999999996603</v>
      </c>
      <c r="G70" s="434">
        <v>505.05237101224998</v>
      </c>
      <c r="H70" s="282">
        <v>1.0000000000000038</v>
      </c>
      <c r="I70" s="434">
        <v>510.50333341359999</v>
      </c>
      <c r="J70" s="282">
        <v>0.999999999999999</v>
      </c>
      <c r="K70" s="416">
        <v>505.13045910768102</v>
      </c>
      <c r="L70" s="436">
        <v>6.1515165027811998</v>
      </c>
      <c r="M70" s="837">
        <v>5.2607365558960169</v>
      </c>
      <c r="N70" s="416">
        <v>5.0523710122499779</v>
      </c>
      <c r="O70" s="416">
        <v>10.503333413599989</v>
      </c>
      <c r="P70" s="416">
        <v>5.1304591076810198</v>
      </c>
      <c r="Q70" s="578"/>
      <c r="R70" s="578"/>
      <c r="S70" s="578"/>
      <c r="T70" s="578"/>
    </row>
    <row r="71" spans="1:20" x14ac:dyDescent="0.2">
      <c r="A71" s="1085"/>
      <c r="B71" s="1110"/>
      <c r="C71" s="216" t="s">
        <v>336</v>
      </c>
      <c r="D71" s="275">
        <v>0.2076417509663582</v>
      </c>
      <c r="E71" s="461">
        <v>451.14862388850702</v>
      </c>
      <c r="F71" s="275">
        <v>0.20736550310992374</v>
      </c>
      <c r="G71" s="461">
        <v>434.29195130623901</v>
      </c>
      <c r="H71" s="368">
        <v>0.20985240476806596</v>
      </c>
      <c r="I71" s="461">
        <v>421.56165344705499</v>
      </c>
      <c r="J71" s="368">
        <v>0.17099271399832086</v>
      </c>
      <c r="K71" s="429">
        <v>431.79009610213598</v>
      </c>
      <c r="L71" s="489">
        <v>12.906627591680101</v>
      </c>
      <c r="M71" s="835">
        <v>-48.851376111492982</v>
      </c>
      <c r="N71" s="429">
        <v>-65.708048693760986</v>
      </c>
      <c r="O71" s="429">
        <v>-78.438346552945006</v>
      </c>
      <c r="P71" s="429">
        <v>-68.209903897864024</v>
      </c>
      <c r="Q71" s="578"/>
      <c r="R71" s="578"/>
      <c r="S71" s="578"/>
      <c r="T71" s="578"/>
    </row>
    <row r="72" spans="1:20" x14ac:dyDescent="0.2">
      <c r="A72" s="1085"/>
      <c r="B72" s="1110"/>
      <c r="C72" s="158" t="s">
        <v>337</v>
      </c>
      <c r="D72" s="263">
        <v>0.79235824903363306</v>
      </c>
      <c r="E72" s="434">
        <v>519.44110741270697</v>
      </c>
      <c r="F72" s="263">
        <v>0.79263449689004228</v>
      </c>
      <c r="G72" s="434">
        <v>523.56439652993004</v>
      </c>
      <c r="H72" s="368">
        <v>0.79014759523193789</v>
      </c>
      <c r="I72" s="434">
        <v>534.12502831936399</v>
      </c>
      <c r="J72" s="383">
        <v>0.82900728600167817</v>
      </c>
      <c r="K72" s="416">
        <v>520.25779022732195</v>
      </c>
      <c r="L72" s="436">
        <v>4.7782016257463198</v>
      </c>
      <c r="M72" s="836">
        <v>19.44110741270697</v>
      </c>
      <c r="N72" s="416">
        <v>23.564396529930036</v>
      </c>
      <c r="O72" s="416">
        <v>34.125028319363992</v>
      </c>
      <c r="P72" s="416">
        <v>20.257790227321948</v>
      </c>
      <c r="Q72" s="578"/>
      <c r="R72" s="578"/>
      <c r="S72" s="578"/>
      <c r="T72" s="578"/>
    </row>
    <row r="73" spans="1:20" x14ac:dyDescent="0.2">
      <c r="A73" s="1085"/>
      <c r="B73" s="1111"/>
      <c r="C73" s="189" t="s">
        <v>335</v>
      </c>
      <c r="D73" s="280">
        <v>-0.58471649806727488</v>
      </c>
      <c r="E73" s="278">
        <v>-68.292483524199952</v>
      </c>
      <c r="F73" s="280">
        <v>-0.58526899378011854</v>
      </c>
      <c r="G73" s="278">
        <v>-89.272445223691022</v>
      </c>
      <c r="H73" s="177">
        <v>-0.5802951904638719</v>
      </c>
      <c r="I73" s="278">
        <v>-112.563374872309</v>
      </c>
      <c r="J73" s="280">
        <v>-0.65801457200335733</v>
      </c>
      <c r="K73" s="209">
        <v>-88.467694125185972</v>
      </c>
      <c r="L73" s="289">
        <v>8.128425965933781</v>
      </c>
      <c r="M73" s="834"/>
      <c r="N73" s="772"/>
      <c r="O73" s="772"/>
      <c r="P73" s="772"/>
      <c r="Q73" s="578"/>
      <c r="R73" s="578"/>
      <c r="S73" s="578"/>
      <c r="T73" s="578"/>
    </row>
    <row r="74" spans="1:20" x14ac:dyDescent="0.2">
      <c r="A74" s="1085"/>
      <c r="B74" s="1109" t="s">
        <v>187</v>
      </c>
      <c r="C74" s="205" t="s">
        <v>287</v>
      </c>
      <c r="D74" s="276">
        <v>0.99999999999998668</v>
      </c>
      <c r="E74" s="430">
        <v>499.03565961576197</v>
      </c>
      <c r="F74" s="282">
        <v>1.0000000000000118</v>
      </c>
      <c r="G74" s="434">
        <v>504.306964183155</v>
      </c>
      <c r="H74" s="282">
        <v>1</v>
      </c>
      <c r="I74" s="434">
        <v>507.26466287617399</v>
      </c>
      <c r="J74" s="282">
        <v>1.0000000000000011</v>
      </c>
      <c r="K74" s="416">
        <v>515.02355850826495</v>
      </c>
      <c r="L74" s="436">
        <v>5.2634349762958204</v>
      </c>
      <c r="M74" s="837">
        <v>-0.96434038423802804</v>
      </c>
      <c r="N74" s="416">
        <v>4.306964183155003</v>
      </c>
      <c r="O74" s="416">
        <v>7.2646628761739862</v>
      </c>
      <c r="P74" s="416">
        <v>15.023558508264955</v>
      </c>
      <c r="Q74" s="578"/>
      <c r="R74" s="578"/>
      <c r="S74" s="578"/>
      <c r="T74" s="578"/>
    </row>
    <row r="75" spans="1:20" x14ac:dyDescent="0.2">
      <c r="A75" s="1085"/>
      <c r="B75" s="1110"/>
      <c r="C75" s="158" t="s">
        <v>336</v>
      </c>
      <c r="D75" s="275">
        <v>0.19384229113828122</v>
      </c>
      <c r="E75" s="461">
        <v>440.76299697568601</v>
      </c>
      <c r="F75" s="275">
        <v>0.19380758975229767</v>
      </c>
      <c r="G75" s="461">
        <v>428.452906768329</v>
      </c>
      <c r="H75" s="368">
        <v>0.19091545075082286</v>
      </c>
      <c r="I75" s="461">
        <v>410.52173648156401</v>
      </c>
      <c r="J75" s="368">
        <v>0.11716911033487595</v>
      </c>
      <c r="K75" s="429">
        <v>452.16431975927298</v>
      </c>
      <c r="L75" s="489">
        <v>9.6813988003254892</v>
      </c>
      <c r="M75" s="835">
        <v>-59.237003024313992</v>
      </c>
      <c r="N75" s="429">
        <v>-71.547093231670999</v>
      </c>
      <c r="O75" s="429">
        <v>-89.478263518435995</v>
      </c>
      <c r="P75" s="429">
        <v>-47.835680240727015</v>
      </c>
      <c r="Q75" s="578"/>
      <c r="R75" s="578"/>
      <c r="S75" s="578"/>
      <c r="T75" s="578"/>
    </row>
    <row r="76" spans="1:20" x14ac:dyDescent="0.2">
      <c r="A76" s="1085"/>
      <c r="B76" s="1110"/>
      <c r="C76" s="180" t="s">
        <v>337</v>
      </c>
      <c r="D76" s="263">
        <v>0.80615770886170546</v>
      </c>
      <c r="E76" s="353">
        <v>513.04744206566795</v>
      </c>
      <c r="F76" s="263">
        <v>0.80619241024771415</v>
      </c>
      <c r="G76" s="434">
        <v>522.54217931743801</v>
      </c>
      <c r="H76" s="368">
        <v>0.80908454924917717</v>
      </c>
      <c r="I76" s="434">
        <v>530.09258539270195</v>
      </c>
      <c r="J76" s="383">
        <v>0.88283088966512524</v>
      </c>
      <c r="K76" s="416">
        <v>523.36622205432695</v>
      </c>
      <c r="L76" s="436">
        <v>5.6954418477293096</v>
      </c>
      <c r="M76" s="836">
        <v>13.047442065667951</v>
      </c>
      <c r="N76" s="416">
        <v>22.542179317438013</v>
      </c>
      <c r="O76" s="416">
        <v>30.092585392701949</v>
      </c>
      <c r="P76" s="416">
        <v>23.366222054326954</v>
      </c>
      <c r="Q76" s="578"/>
      <c r="R76" s="578"/>
      <c r="S76" s="578"/>
      <c r="T76" s="578"/>
    </row>
    <row r="77" spans="1:20" x14ac:dyDescent="0.2">
      <c r="A77" s="1085"/>
      <c r="B77" s="1111"/>
      <c r="C77" s="189" t="s">
        <v>335</v>
      </c>
      <c r="D77" s="280">
        <v>-0.61231541772342424</v>
      </c>
      <c r="E77" s="278">
        <v>-72.284445089981944</v>
      </c>
      <c r="F77" s="280">
        <v>-0.61238482049541654</v>
      </c>
      <c r="G77" s="278">
        <v>-94.089272549109012</v>
      </c>
      <c r="H77" s="177">
        <v>-0.61816909849835433</v>
      </c>
      <c r="I77" s="278">
        <v>-119.57084891113794</v>
      </c>
      <c r="J77" s="280">
        <v>-0.76566177933024926</v>
      </c>
      <c r="K77" s="209">
        <v>-71.201902295053969</v>
      </c>
      <c r="L77" s="289">
        <v>3.9859569525961795</v>
      </c>
      <c r="M77" s="834"/>
      <c r="N77" s="772"/>
      <c r="O77" s="772"/>
      <c r="P77" s="772"/>
      <c r="Q77" s="578"/>
      <c r="R77" s="578"/>
      <c r="S77" s="578"/>
      <c r="T77" s="578"/>
    </row>
    <row r="78" spans="1:20" x14ac:dyDescent="0.2">
      <c r="A78" s="1085"/>
      <c r="B78" s="1109" t="s">
        <v>186</v>
      </c>
      <c r="C78" s="193" t="s">
        <v>287</v>
      </c>
      <c r="D78" s="276">
        <v>0.99999999999999512</v>
      </c>
      <c r="E78" s="434">
        <v>484.77491256712398</v>
      </c>
      <c r="F78" s="282">
        <v>1.0000000000000313</v>
      </c>
      <c r="G78" s="434">
        <v>490.20120762863201</v>
      </c>
      <c r="H78" s="282">
        <v>0.99999999999999734</v>
      </c>
      <c r="I78" s="434">
        <v>493.03053901798103</v>
      </c>
      <c r="J78" s="282">
        <v>1.0000000000000027</v>
      </c>
      <c r="K78" s="416">
        <v>496.331495241553</v>
      </c>
      <c r="L78" s="436">
        <v>7.2431580300033298</v>
      </c>
      <c r="M78" s="837">
        <v>-15.225087432876023</v>
      </c>
      <c r="N78" s="416">
        <v>-9.7987923713679947</v>
      </c>
      <c r="O78" s="416">
        <v>-6.9694609820189726</v>
      </c>
      <c r="P78" s="416">
        <v>-3.6685047584469999</v>
      </c>
      <c r="Q78" s="578"/>
      <c r="R78" s="578"/>
      <c r="S78" s="578"/>
      <c r="T78" s="578"/>
    </row>
    <row r="79" spans="1:20" x14ac:dyDescent="0.2">
      <c r="A79" s="1085"/>
      <c r="B79" s="1110"/>
      <c r="C79" s="216" t="s">
        <v>336</v>
      </c>
      <c r="D79" s="275">
        <v>0.2888457128476617</v>
      </c>
      <c r="E79" s="461">
        <v>436.82923855844001</v>
      </c>
      <c r="F79" s="275">
        <v>0.28878804763545118</v>
      </c>
      <c r="G79" s="461">
        <v>425.36070612778798</v>
      </c>
      <c r="H79" s="368">
        <v>0.27402840338976964</v>
      </c>
      <c r="I79" s="461">
        <v>403.20163703916199</v>
      </c>
      <c r="J79" s="368">
        <v>0.15595275222559227</v>
      </c>
      <c r="K79" s="429">
        <v>445.95431386052502</v>
      </c>
      <c r="L79" s="489">
        <v>9.6874067254672607</v>
      </c>
      <c r="M79" s="835">
        <v>-63.170761441559989</v>
      </c>
      <c r="N79" s="429">
        <v>-74.639293872212022</v>
      </c>
      <c r="O79" s="429">
        <v>-96.798362960838006</v>
      </c>
      <c r="P79" s="429">
        <v>-54.045686139474981</v>
      </c>
      <c r="Q79" s="578"/>
      <c r="R79" s="578"/>
      <c r="S79" s="578"/>
      <c r="T79" s="578"/>
    </row>
    <row r="80" spans="1:20" x14ac:dyDescent="0.2">
      <c r="A80" s="1085"/>
      <c r="B80" s="1110"/>
      <c r="C80" s="180" t="s">
        <v>337</v>
      </c>
      <c r="D80" s="263">
        <v>0.71115428715233342</v>
      </c>
      <c r="E80" s="434">
        <v>504.24874916938398</v>
      </c>
      <c r="F80" s="263">
        <v>0.71121195236458012</v>
      </c>
      <c r="G80" s="434">
        <v>516.52973286482802</v>
      </c>
      <c r="H80" s="368">
        <v>0.7259715966102277</v>
      </c>
      <c r="I80" s="434">
        <v>526.93774792594797</v>
      </c>
      <c r="J80" s="383">
        <v>0.84404724777441031</v>
      </c>
      <c r="K80" s="416">
        <v>505.63957616528501</v>
      </c>
      <c r="L80" s="436">
        <v>8.2888381181516895</v>
      </c>
      <c r="M80" s="836">
        <v>4.2487491693839843</v>
      </c>
      <c r="N80" s="416">
        <v>16.52973286482802</v>
      </c>
      <c r="O80" s="416">
        <v>26.937747925947974</v>
      </c>
      <c r="P80" s="416">
        <v>5.6395761652850069</v>
      </c>
      <c r="Q80" s="578"/>
      <c r="R80" s="578"/>
      <c r="S80" s="578"/>
      <c r="T80" s="578"/>
    </row>
    <row r="81" spans="1:20" x14ac:dyDescent="0.2">
      <c r="A81" s="1085"/>
      <c r="B81" s="1111"/>
      <c r="C81" s="189" t="s">
        <v>335</v>
      </c>
      <c r="D81" s="280">
        <v>-0.42230857430467172</v>
      </c>
      <c r="E81" s="278">
        <v>-67.419510610943973</v>
      </c>
      <c r="F81" s="280">
        <v>-0.42242390472912894</v>
      </c>
      <c r="G81" s="278">
        <v>-91.169026737040042</v>
      </c>
      <c r="H81" s="177">
        <v>-0.45194319322045806</v>
      </c>
      <c r="I81" s="278">
        <v>-123.73611088678598</v>
      </c>
      <c r="J81" s="280">
        <v>-0.68809449554881807</v>
      </c>
      <c r="K81" s="209">
        <v>-59.685262304759988</v>
      </c>
      <c r="L81" s="289">
        <v>1.3985686073155712</v>
      </c>
      <c r="M81" s="834"/>
      <c r="N81" s="772"/>
      <c r="O81" s="772"/>
      <c r="P81" s="772"/>
      <c r="Q81" s="578"/>
      <c r="R81" s="578"/>
      <c r="S81" s="578"/>
      <c r="T81" s="578"/>
    </row>
    <row r="82" spans="1:20" x14ac:dyDescent="0.2">
      <c r="A82" s="1085"/>
      <c r="B82" s="1109" t="s">
        <v>226</v>
      </c>
      <c r="C82" s="201" t="s">
        <v>287</v>
      </c>
      <c r="D82" s="276">
        <v>1.0000000000000369</v>
      </c>
      <c r="E82" s="434">
        <v>482.29431411153399</v>
      </c>
      <c r="F82" s="282">
        <v>1.0000000000000486</v>
      </c>
      <c r="G82" s="434">
        <v>474.56349161327398</v>
      </c>
      <c r="H82" s="282">
        <v>0.99999999999998446</v>
      </c>
      <c r="I82" s="434">
        <v>467.132043086012</v>
      </c>
      <c r="J82" s="282">
        <v>1.0000000000000029</v>
      </c>
      <c r="K82" s="416">
        <v>468.76716164136798</v>
      </c>
      <c r="L82" s="436">
        <v>6.68260858898884</v>
      </c>
      <c r="M82" s="837">
        <v>-17.705685888466007</v>
      </c>
      <c r="N82" s="416">
        <v>-25.436508386726018</v>
      </c>
      <c r="O82" s="416">
        <v>-32.867956913987996</v>
      </c>
      <c r="P82" s="416">
        <v>-31.232838358632023</v>
      </c>
      <c r="Q82" s="578"/>
      <c r="R82" s="578"/>
      <c r="S82" s="578"/>
      <c r="T82" s="578"/>
    </row>
    <row r="83" spans="1:20" x14ac:dyDescent="0.2">
      <c r="A83" s="1085"/>
      <c r="B83" s="1110"/>
      <c r="C83" s="216" t="s">
        <v>336</v>
      </c>
      <c r="D83" s="275">
        <v>0.56809048804384099</v>
      </c>
      <c r="E83" s="461">
        <v>449.44285866415697</v>
      </c>
      <c r="F83" s="275">
        <v>0.56753398817688261</v>
      </c>
      <c r="G83" s="461">
        <v>432.108887209486</v>
      </c>
      <c r="H83" s="368">
        <v>0.56478309539053506</v>
      </c>
      <c r="I83" s="461">
        <v>412.85415622334602</v>
      </c>
      <c r="J83" s="368">
        <v>0.60008655464290261</v>
      </c>
      <c r="K83" s="429">
        <v>435.87938274874301</v>
      </c>
      <c r="L83" s="489">
        <v>6.4052801446799297</v>
      </c>
      <c r="M83" s="835">
        <v>-50.557141335843028</v>
      </c>
      <c r="N83" s="429">
        <v>-67.891112790514001</v>
      </c>
      <c r="O83" s="429">
        <v>-87.145843776653976</v>
      </c>
      <c r="P83" s="429">
        <v>-64.120617251256988</v>
      </c>
      <c r="Q83" s="578"/>
      <c r="R83" s="578"/>
      <c r="S83" s="578"/>
      <c r="T83" s="578"/>
    </row>
    <row r="84" spans="1:20" x14ac:dyDescent="0.2">
      <c r="A84" s="1085"/>
      <c r="B84" s="1110"/>
      <c r="C84" s="180" t="s">
        <v>337</v>
      </c>
      <c r="D84" s="263">
        <v>0.43190951195619592</v>
      </c>
      <c r="E84" s="434">
        <v>525.50382638531096</v>
      </c>
      <c r="F84" s="263">
        <v>0.43246601182316602</v>
      </c>
      <c r="G84" s="434">
        <v>530.27753686773201</v>
      </c>
      <c r="H84" s="368">
        <v>0.43521690460944934</v>
      </c>
      <c r="I84" s="434">
        <v>537.56872104794195</v>
      </c>
      <c r="J84" s="383">
        <v>0.39991344535710027</v>
      </c>
      <c r="K84" s="416">
        <v>518.11662501814806</v>
      </c>
      <c r="L84" s="436">
        <v>5.8797887358953496</v>
      </c>
      <c r="M84" s="836">
        <v>25.503826385310958</v>
      </c>
      <c r="N84" s="416">
        <v>30.27753686773201</v>
      </c>
      <c r="O84" s="416">
        <v>37.568721047941949</v>
      </c>
      <c r="P84" s="416">
        <v>18.116625018148056</v>
      </c>
      <c r="Q84" s="578"/>
      <c r="R84" s="578"/>
      <c r="S84" s="578"/>
      <c r="T84" s="578"/>
    </row>
    <row r="85" spans="1:20" x14ac:dyDescent="0.2">
      <c r="A85" s="1086"/>
      <c r="B85" s="1111"/>
      <c r="C85" s="189" t="s">
        <v>335</v>
      </c>
      <c r="D85" s="280">
        <v>0.13618097608764507</v>
      </c>
      <c r="E85" s="278">
        <v>-76.060967721153986</v>
      </c>
      <c r="F85" s="280">
        <v>0.13506797635371659</v>
      </c>
      <c r="G85" s="278">
        <v>-98.168649658246011</v>
      </c>
      <c r="H85" s="177">
        <v>0.12956619078108572</v>
      </c>
      <c r="I85" s="278">
        <v>-124.71456482459593</v>
      </c>
      <c r="J85" s="280">
        <v>0.20017310928580234</v>
      </c>
      <c r="K85" s="209">
        <v>-82.237242269405044</v>
      </c>
      <c r="L85" s="289">
        <v>0.52549140878458012</v>
      </c>
      <c r="M85" s="834"/>
      <c r="N85" s="772"/>
      <c r="O85" s="772"/>
      <c r="P85" s="772"/>
      <c r="Q85" s="578"/>
      <c r="R85" s="578"/>
      <c r="S85" s="578"/>
      <c r="T85" s="578"/>
    </row>
    <row r="86" spans="1:20" x14ac:dyDescent="0.2">
      <c r="A86" s="1129" t="s">
        <v>545</v>
      </c>
      <c r="B86" s="1059" t="s">
        <v>288</v>
      </c>
      <c r="C86" s="205" t="s">
        <v>287</v>
      </c>
      <c r="D86" s="276">
        <v>0.99999999999983813</v>
      </c>
      <c r="E86" s="434">
        <v>489.37232175688803</v>
      </c>
      <c r="F86" s="282">
        <v>0.99999999999996225</v>
      </c>
      <c r="G86" s="434">
        <v>507.23284493222798</v>
      </c>
      <c r="H86" s="282">
        <v>1.0000000000000253</v>
      </c>
      <c r="I86" s="434">
        <v>503.604747174539</v>
      </c>
      <c r="J86" s="282">
        <v>0.99999999999997002</v>
      </c>
      <c r="K86" s="416">
        <v>516.80165707456001</v>
      </c>
      <c r="L86" s="436">
        <v>2.2279592381694902</v>
      </c>
      <c r="M86" s="837">
        <v>-10.627678243111973</v>
      </c>
      <c r="N86" s="416">
        <v>7.2328449322279766</v>
      </c>
      <c r="O86" s="416">
        <v>3.6047471745389998</v>
      </c>
      <c r="P86" s="416">
        <v>16.801657074560012</v>
      </c>
      <c r="Q86" s="578"/>
      <c r="R86" s="578"/>
      <c r="S86" s="578"/>
      <c r="T86" s="578"/>
    </row>
    <row r="87" spans="1:20" x14ac:dyDescent="0.2">
      <c r="A87" s="1130"/>
      <c r="B87" s="1060"/>
      <c r="C87" s="216" t="s">
        <v>336</v>
      </c>
      <c r="D87" s="275">
        <v>0.29508439591432567</v>
      </c>
      <c r="E87" s="461">
        <v>440.66789769414999</v>
      </c>
      <c r="F87" s="275">
        <v>0.29510937933294618</v>
      </c>
      <c r="G87" s="461">
        <v>443.84692114556998</v>
      </c>
      <c r="H87" s="368">
        <v>0.29362388157362029</v>
      </c>
      <c r="I87" s="461">
        <v>420.83371791499098</v>
      </c>
      <c r="J87" s="368">
        <v>0.26357157154190125</v>
      </c>
      <c r="K87" s="429">
        <v>460.35428961855098</v>
      </c>
      <c r="L87" s="489">
        <v>3.7417652583213101</v>
      </c>
      <c r="M87" s="835">
        <v>-59.332102305850015</v>
      </c>
      <c r="N87" s="429">
        <v>-56.153078854430021</v>
      </c>
      <c r="O87" s="429">
        <v>-79.166282085009016</v>
      </c>
      <c r="P87" s="429">
        <v>-39.645710381449021</v>
      </c>
      <c r="Q87" s="578"/>
      <c r="R87" s="578"/>
      <c r="S87" s="578"/>
      <c r="T87" s="578"/>
    </row>
    <row r="88" spans="1:20" x14ac:dyDescent="0.2">
      <c r="A88" s="1130"/>
      <c r="B88" s="1060"/>
      <c r="C88" s="180" t="s">
        <v>337</v>
      </c>
      <c r="D88" s="263">
        <v>0.70491560408551246</v>
      </c>
      <c r="E88" s="434">
        <v>509.76045825109401</v>
      </c>
      <c r="F88" s="263">
        <v>0.70489062066701613</v>
      </c>
      <c r="G88" s="434">
        <v>533.76998428222396</v>
      </c>
      <c r="H88" s="368">
        <v>0.70637611842640491</v>
      </c>
      <c r="I88" s="434">
        <v>538.01071059691503</v>
      </c>
      <c r="J88" s="383">
        <v>0.73642842845806877</v>
      </c>
      <c r="K88" s="416">
        <v>537.00446399355701</v>
      </c>
      <c r="L88" s="436">
        <v>2.07469006320065</v>
      </c>
      <c r="M88" s="836">
        <v>9.7604582510940077</v>
      </c>
      <c r="N88" s="416">
        <v>33.769984282223959</v>
      </c>
      <c r="O88" s="416">
        <v>38.010710596915033</v>
      </c>
      <c r="P88" s="416">
        <v>37.00446399355701</v>
      </c>
      <c r="Q88" s="578"/>
      <c r="R88" s="578"/>
      <c r="S88" s="578"/>
      <c r="T88" s="578"/>
    </row>
    <row r="89" spans="1:20" x14ac:dyDescent="0.2">
      <c r="A89" s="1130"/>
      <c r="B89" s="1061"/>
      <c r="C89" s="189" t="s">
        <v>335</v>
      </c>
      <c r="D89" s="176">
        <v>-0.40983120817118679</v>
      </c>
      <c r="E89" s="278">
        <v>-69.092560556944022</v>
      </c>
      <c r="F89" s="280">
        <v>-0.40978124133406996</v>
      </c>
      <c r="G89" s="278">
        <v>-89.92306313665398</v>
      </c>
      <c r="H89" s="177">
        <v>-0.41275223685278462</v>
      </c>
      <c r="I89" s="278">
        <v>-117.17699268192405</v>
      </c>
      <c r="J89" s="280">
        <v>-0.47285685691616752</v>
      </c>
      <c r="K89" s="209">
        <v>-76.650174375006031</v>
      </c>
      <c r="L89" s="289">
        <v>1.6670751951206602</v>
      </c>
      <c r="M89" s="834"/>
      <c r="N89" s="772"/>
      <c r="O89" s="772"/>
      <c r="P89" s="772"/>
      <c r="Q89" s="578"/>
      <c r="R89" s="578"/>
      <c r="S89" s="578"/>
      <c r="T89" s="578"/>
    </row>
    <row r="90" spans="1:20" x14ac:dyDescent="0.2">
      <c r="A90" s="1130"/>
      <c r="B90" s="1059" t="s">
        <v>289</v>
      </c>
      <c r="C90" s="217" t="s">
        <v>287</v>
      </c>
      <c r="D90" s="276">
        <v>0.99999999999984257</v>
      </c>
      <c r="E90" s="434">
        <v>510.17458243213002</v>
      </c>
      <c r="F90" s="282">
        <v>0.99999999999991385</v>
      </c>
      <c r="G90" s="434">
        <v>493.04894968006499</v>
      </c>
      <c r="H90" s="282">
        <v>1.0000000000000171</v>
      </c>
      <c r="I90" s="434">
        <v>496.52818804102702</v>
      </c>
      <c r="J90" s="282">
        <v>0.99999999999997824</v>
      </c>
      <c r="K90" s="416">
        <v>483.73938323767499</v>
      </c>
      <c r="L90" s="436">
        <v>2.43523985634546</v>
      </c>
      <c r="M90" s="837">
        <v>10.174582432130023</v>
      </c>
      <c r="N90" s="416">
        <v>-6.9510503199350069</v>
      </c>
      <c r="O90" s="416">
        <v>-3.4718119589729781</v>
      </c>
      <c r="P90" s="416">
        <v>-16.260616762325014</v>
      </c>
      <c r="Q90" s="578"/>
      <c r="R90" s="578"/>
      <c r="S90" s="578"/>
      <c r="T90" s="578"/>
    </row>
    <row r="91" spans="1:20" x14ac:dyDescent="0.2">
      <c r="A91" s="1130"/>
      <c r="B91" s="1060"/>
      <c r="C91" s="216" t="s">
        <v>336</v>
      </c>
      <c r="D91" s="275">
        <v>0.29078871537383594</v>
      </c>
      <c r="E91" s="461">
        <v>464.24841886459097</v>
      </c>
      <c r="F91" s="275">
        <v>0.29020843144996394</v>
      </c>
      <c r="G91" s="461">
        <v>431.07065383769799</v>
      </c>
      <c r="H91" s="368">
        <v>0.28834089583185313</v>
      </c>
      <c r="I91" s="461">
        <v>415.31946762078798</v>
      </c>
      <c r="J91" s="368">
        <v>0.25327207058594481</v>
      </c>
      <c r="K91" s="429">
        <v>428.36606914505302</v>
      </c>
      <c r="L91" s="489">
        <v>4.2642024416824702</v>
      </c>
      <c r="M91" s="835">
        <v>-35.751581135409026</v>
      </c>
      <c r="N91" s="429">
        <v>-68.929346162302011</v>
      </c>
      <c r="O91" s="429">
        <v>-84.680532379212025</v>
      </c>
      <c r="P91" s="429">
        <v>-71.633930854946982</v>
      </c>
      <c r="Q91" s="578"/>
      <c r="R91" s="578"/>
      <c r="S91" s="578"/>
      <c r="T91" s="578"/>
    </row>
    <row r="92" spans="1:20" x14ac:dyDescent="0.2">
      <c r="A92" s="1130"/>
      <c r="B92" s="1060"/>
      <c r="C92" s="180" t="s">
        <v>337</v>
      </c>
      <c r="D92" s="263">
        <v>0.70921128462600669</v>
      </c>
      <c r="E92" s="434">
        <v>529.00509231745605</v>
      </c>
      <c r="F92" s="263">
        <v>0.70979156854994985</v>
      </c>
      <c r="G92" s="434">
        <v>518.38966210518197</v>
      </c>
      <c r="H92" s="383">
        <v>0.71165910416816391</v>
      </c>
      <c r="I92" s="434">
        <v>529.43129439936001</v>
      </c>
      <c r="J92" s="383">
        <v>0.74672792941403343</v>
      </c>
      <c r="K92" s="416">
        <v>502.52067340109602</v>
      </c>
      <c r="L92" s="436">
        <v>2.0343262840134599</v>
      </c>
      <c r="M92" s="836">
        <v>29.005092317456047</v>
      </c>
      <c r="N92" s="416">
        <v>18.389662105181969</v>
      </c>
      <c r="O92" s="416">
        <v>29.431294399360013</v>
      </c>
      <c r="P92" s="416">
        <v>2.520673401096019</v>
      </c>
      <c r="Q92" s="578"/>
      <c r="R92" s="578"/>
      <c r="S92" s="578"/>
      <c r="T92" s="578"/>
    </row>
    <row r="93" spans="1:20" x14ac:dyDescent="0.2">
      <c r="A93" s="1131"/>
      <c r="B93" s="1061"/>
      <c r="C93" s="189" t="s">
        <v>335</v>
      </c>
      <c r="D93" s="176">
        <v>-0.41842256925217075</v>
      </c>
      <c r="E93" s="278">
        <v>-64.756673452865073</v>
      </c>
      <c r="F93" s="280">
        <v>-0.4195831370999859</v>
      </c>
      <c r="G93" s="278">
        <v>-87.31900826748398</v>
      </c>
      <c r="H93" s="280">
        <v>-0.42331820833631079</v>
      </c>
      <c r="I93" s="278">
        <v>-114.11182677857204</v>
      </c>
      <c r="J93" s="280">
        <v>-0.49345585882808862</v>
      </c>
      <c r="K93" s="209">
        <v>-74.154604256043001</v>
      </c>
      <c r="L93" s="289">
        <v>2.2298761576690103</v>
      </c>
      <c r="M93" s="831"/>
      <c r="N93" s="772"/>
      <c r="O93" s="772"/>
      <c r="P93" s="772"/>
      <c r="Q93" s="578"/>
      <c r="R93" s="578"/>
      <c r="S93" s="578"/>
      <c r="T93" s="578"/>
    </row>
    <row r="95" spans="1:20" x14ac:dyDescent="0.2">
      <c r="A95" s="330" t="s">
        <v>546</v>
      </c>
    </row>
  </sheetData>
  <mergeCells count="33">
    <mergeCell ref="M7:P7"/>
    <mergeCell ref="Q7:T7"/>
    <mergeCell ref="A38:A49"/>
    <mergeCell ref="B38:B41"/>
    <mergeCell ref="B42:B45"/>
    <mergeCell ref="B46:B49"/>
    <mergeCell ref="D8:E8"/>
    <mergeCell ref="F8:G8"/>
    <mergeCell ref="H8:I8"/>
    <mergeCell ref="J8:L8"/>
    <mergeCell ref="D7:L7"/>
    <mergeCell ref="A50:A85"/>
    <mergeCell ref="B50:B53"/>
    <mergeCell ref="B54:B57"/>
    <mergeCell ref="B58:B61"/>
    <mergeCell ref="B62:B65"/>
    <mergeCell ref="B66:B69"/>
    <mergeCell ref="B86:B89"/>
    <mergeCell ref="B90:B93"/>
    <mergeCell ref="A86:A93"/>
    <mergeCell ref="A10:B13"/>
    <mergeCell ref="A7:C9"/>
    <mergeCell ref="A14:A37"/>
    <mergeCell ref="B14:B17"/>
    <mergeCell ref="B18:B21"/>
    <mergeCell ref="B22:B25"/>
    <mergeCell ref="B26:B29"/>
    <mergeCell ref="B30:B33"/>
    <mergeCell ref="B34:B37"/>
    <mergeCell ref="B70:B73"/>
    <mergeCell ref="B74:B77"/>
    <mergeCell ref="B78:B81"/>
    <mergeCell ref="B82:B85"/>
  </mergeCells>
  <hyperlinks>
    <hyperlink ref="A5" location="'Kap. 5 Übersicht'!A1" display="Kapitel 5 Übersicht" xr:uid="{A5FC45A7-BC80-4527-B8D8-248D32D8B3F9}"/>
    <hyperlink ref="A4" location="Inhalt!A1" display="Inhaltsübersicht" xr:uid="{814441A1-CE77-48D8-A2C2-E288ADE5684C}"/>
  </hyperlinks>
  <pageMargins left="0.7" right="0.7" top="0.78740157499999996" bottom="0.78740157499999996"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6575F-BE11-4D90-A18A-5DDDFA48917A}">
  <dimension ref="A1:F27"/>
  <sheetViews>
    <sheetView workbookViewId="0">
      <selection activeCell="A8" sqref="A8:B8"/>
    </sheetView>
  </sheetViews>
  <sheetFormatPr baseColWidth="10" defaultColWidth="11.42578125" defaultRowHeight="12.75" x14ac:dyDescent="0.2"/>
  <cols>
    <col min="1" max="1" width="24.5703125" style="1" customWidth="1"/>
    <col min="2" max="2" width="24.28515625" style="1" customWidth="1"/>
    <col min="3" max="16384" width="11.42578125" style="1"/>
  </cols>
  <sheetData>
    <row r="1" spans="1:2" x14ac:dyDescent="0.2">
      <c r="A1" s="10" t="s">
        <v>432</v>
      </c>
    </row>
    <row r="2" spans="1:2" x14ac:dyDescent="0.2">
      <c r="A2" s="9" t="s">
        <v>652</v>
      </c>
    </row>
    <row r="3" spans="1:2" x14ac:dyDescent="0.2">
      <c r="A3" s="9" t="s">
        <v>877</v>
      </c>
    </row>
    <row r="4" spans="1:2" x14ac:dyDescent="0.2">
      <c r="A4" s="4" t="s">
        <v>773</v>
      </c>
      <c r="B4" s="330"/>
    </row>
    <row r="5" spans="1:2" x14ac:dyDescent="0.2">
      <c r="A5" s="4" t="s">
        <v>14</v>
      </c>
    </row>
    <row r="7" spans="1:2" ht="32.25" customHeight="1" x14ac:dyDescent="0.2">
      <c r="A7" s="148" t="s">
        <v>261</v>
      </c>
      <c r="B7" s="149" t="s">
        <v>260</v>
      </c>
    </row>
    <row r="8" spans="1:2" ht="27" customHeight="1" x14ac:dyDescent="0.2">
      <c r="A8" s="1141" t="s">
        <v>258</v>
      </c>
      <c r="B8" s="1142"/>
    </row>
    <row r="9" spans="1:2" x14ac:dyDescent="0.2">
      <c r="A9" s="145" t="s">
        <v>249</v>
      </c>
      <c r="B9" s="146">
        <v>0.32455499259575604</v>
      </c>
    </row>
    <row r="10" spans="1:2" x14ac:dyDescent="0.2">
      <c r="A10" s="145" t="s">
        <v>250</v>
      </c>
      <c r="B10" s="146">
        <v>0.30912544326112401</v>
      </c>
    </row>
    <row r="11" spans="1:2" x14ac:dyDescent="0.2">
      <c r="A11" s="145" t="s">
        <v>251</v>
      </c>
      <c r="B11" s="146">
        <v>0.27659356980079297</v>
      </c>
    </row>
    <row r="12" spans="1:2" x14ac:dyDescent="0.2">
      <c r="A12" s="145" t="s">
        <v>252</v>
      </c>
      <c r="B12" s="146">
        <v>0.25656852290322402</v>
      </c>
    </row>
    <row r="13" spans="1:2" x14ac:dyDescent="0.2">
      <c r="A13" s="145" t="s">
        <v>253</v>
      </c>
      <c r="B13" s="146">
        <v>0.23200122759932099</v>
      </c>
    </row>
    <row r="14" spans="1:2" ht="26.25" customHeight="1" x14ac:dyDescent="0.2">
      <c r="A14" s="1141" t="s">
        <v>255</v>
      </c>
      <c r="B14" s="1142"/>
    </row>
    <row r="15" spans="1:2" x14ac:dyDescent="0.2">
      <c r="A15" s="145" t="s">
        <v>249</v>
      </c>
      <c r="B15" s="146">
        <v>0.28797846973352104</v>
      </c>
    </row>
    <row r="16" spans="1:2" x14ac:dyDescent="0.2">
      <c r="A16" s="145" t="s">
        <v>250</v>
      </c>
      <c r="B16" s="146">
        <v>0.26508123409215301</v>
      </c>
    </row>
    <row r="17" spans="1:6" x14ac:dyDescent="0.2">
      <c r="A17" s="145" t="s">
        <v>254</v>
      </c>
      <c r="B17" s="146">
        <v>0.24006435138851198</v>
      </c>
    </row>
    <row r="18" spans="1:6" x14ac:dyDescent="0.2">
      <c r="A18" s="1143" t="s">
        <v>256</v>
      </c>
      <c r="B18" s="1144"/>
    </row>
    <row r="19" spans="1:6" x14ac:dyDescent="0.2">
      <c r="A19" s="145" t="s">
        <v>249</v>
      </c>
      <c r="B19" s="146">
        <v>0.21184691436862602</v>
      </c>
    </row>
    <row r="20" spans="1:6" x14ac:dyDescent="0.2">
      <c r="A20" s="145" t="s">
        <v>250</v>
      </c>
      <c r="B20" s="146">
        <v>0.218825286029661</v>
      </c>
    </row>
    <row r="21" spans="1:6" x14ac:dyDescent="0.2">
      <c r="A21" s="145" t="s">
        <v>254</v>
      </c>
      <c r="B21" s="146">
        <v>0.21344322978816202</v>
      </c>
    </row>
    <row r="22" spans="1:6" x14ac:dyDescent="0.2">
      <c r="A22" s="1143" t="s">
        <v>257</v>
      </c>
      <c r="B22" s="1144"/>
    </row>
    <row r="23" spans="1:6" x14ac:dyDescent="0.2">
      <c r="A23" s="145" t="s">
        <v>249</v>
      </c>
      <c r="B23" s="146">
        <v>0.21366095282228501</v>
      </c>
    </row>
    <row r="24" spans="1:6" x14ac:dyDescent="0.2">
      <c r="A24" s="145" t="s">
        <v>250</v>
      </c>
      <c r="B24" s="146">
        <v>0.17393687347519499</v>
      </c>
    </row>
    <row r="25" spans="1:6" x14ac:dyDescent="0.2">
      <c r="A25" s="144" t="s">
        <v>254</v>
      </c>
      <c r="B25" s="147">
        <v>0.16204273964869098</v>
      </c>
    </row>
    <row r="27" spans="1:6" ht="57.75" customHeight="1" x14ac:dyDescent="0.2">
      <c r="A27" s="973" t="s">
        <v>259</v>
      </c>
      <c r="B27" s="973"/>
      <c r="C27" s="973"/>
      <c r="D27" s="973"/>
      <c r="E27" s="973"/>
      <c r="F27" s="973"/>
    </row>
  </sheetData>
  <mergeCells count="5">
    <mergeCell ref="A8:B8"/>
    <mergeCell ref="A14:B14"/>
    <mergeCell ref="A18:B18"/>
    <mergeCell ref="A22:B22"/>
    <mergeCell ref="A27:F27"/>
  </mergeCells>
  <hyperlinks>
    <hyperlink ref="A5" location="'Kap. 6 Übersicht'!A1" display="Kapitel 6 Übersicht" xr:uid="{15E0E810-A4A6-4598-A88F-92ED3724E88D}"/>
    <hyperlink ref="A4" location="Inhalt!A1" display="Inhaltsübersicht" xr:uid="{64720609-4D00-44C4-ADB1-93CA302634F5}"/>
  </hyperlink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A0021-4E8D-4684-B899-D8963BB82EDC}">
  <dimension ref="A1:C32"/>
  <sheetViews>
    <sheetView zoomScaleNormal="100" workbookViewId="0">
      <selection activeCell="B9" sqref="B9"/>
    </sheetView>
  </sheetViews>
  <sheetFormatPr baseColWidth="10" defaultColWidth="9.28515625" defaultRowHeight="13.35" customHeight="1" x14ac:dyDescent="0.2"/>
  <cols>
    <col min="1" max="1" width="14.7109375" style="1" customWidth="1"/>
    <col min="2" max="2" width="81.42578125" style="1" bestFit="1" customWidth="1"/>
    <col min="3" max="3" width="84" style="1" bestFit="1" customWidth="1"/>
    <col min="4" max="6" width="16.5703125" style="1" customWidth="1"/>
    <col min="7" max="16384" width="9.28515625" style="1"/>
  </cols>
  <sheetData>
    <row r="1" spans="1:3" s="5" customFormat="1" ht="15.6" customHeight="1" x14ac:dyDescent="0.25">
      <c r="A1" s="6" t="s">
        <v>65</v>
      </c>
      <c r="B1" s="7"/>
      <c r="C1" s="7"/>
    </row>
    <row r="2" spans="1:3" ht="13.35" customHeight="1" x14ac:dyDescent="0.2">
      <c r="A2" s="3" t="s">
        <v>832</v>
      </c>
      <c r="B2" s="2"/>
      <c r="C2" s="2"/>
    </row>
    <row r="3" spans="1:3" ht="13.35" customHeight="1" x14ac:dyDescent="0.2">
      <c r="A3" s="2"/>
      <c r="B3" s="14"/>
      <c r="C3" s="2"/>
    </row>
    <row r="4" spans="1:3" ht="13.35" customHeight="1" x14ac:dyDescent="0.2">
      <c r="A4" s="3" t="s">
        <v>1</v>
      </c>
      <c r="B4" s="2" t="s">
        <v>66</v>
      </c>
      <c r="C4" s="2"/>
    </row>
    <row r="5" spans="1:3" ht="13.35" customHeight="1" x14ac:dyDescent="0.25">
      <c r="A5" s="2" t="s">
        <v>2</v>
      </c>
      <c r="B5" s="962" t="s">
        <v>861</v>
      </c>
      <c r="C5" s="2"/>
    </row>
    <row r="6" spans="1:3" ht="13.35" customHeight="1" x14ac:dyDescent="0.2">
      <c r="A6" s="3" t="s">
        <v>3</v>
      </c>
      <c r="B6" s="791" t="s">
        <v>756</v>
      </c>
      <c r="C6" s="2"/>
    </row>
    <row r="7" spans="1:3" ht="13.35" customHeight="1" x14ac:dyDescent="0.25">
      <c r="A7" s="2" t="s">
        <v>0</v>
      </c>
      <c r="B7" s="962" t="s">
        <v>777</v>
      </c>
      <c r="C7" s="2"/>
    </row>
    <row r="8" spans="1:3" ht="13.35" customHeight="1" x14ac:dyDescent="0.2">
      <c r="A8" s="3" t="s">
        <v>4</v>
      </c>
      <c r="B8" s="11">
        <v>46091</v>
      </c>
      <c r="C8" s="2"/>
    </row>
    <row r="10" spans="1:3" s="13" customFormat="1" ht="13.35" customHeight="1" x14ac:dyDescent="0.25">
      <c r="A10" s="12" t="s">
        <v>5</v>
      </c>
      <c r="B10" s="12" t="s">
        <v>6</v>
      </c>
      <c r="C10" s="12" t="s">
        <v>7</v>
      </c>
    </row>
    <row r="11" spans="1:3" ht="13.35" customHeight="1" x14ac:dyDescent="0.2">
      <c r="A11" s="4" t="s">
        <v>44</v>
      </c>
      <c r="B11" s="1" t="str">
        <f>'Abb. 16'!A1</f>
        <v>Abb. 16. Verteilung der Kompetenzstufen, Mathematik</v>
      </c>
      <c r="C11" s="1" t="str">
        <f>'Abb. 16'!A2</f>
        <v>Quelle: iKMPLUS (2023-2025)</v>
      </c>
    </row>
    <row r="12" spans="1:3" ht="13.35" customHeight="1" x14ac:dyDescent="0.2">
      <c r="A12" s="4" t="s">
        <v>45</v>
      </c>
      <c r="B12" s="1" t="str">
        <f>'Abb. 17'!A1</f>
        <v>Abb. 17. Punkte in Mathematik</v>
      </c>
      <c r="C12" s="1" t="str">
        <f>'Abb. 17'!A2</f>
        <v>Quelle: iKMPLUS (2023-2025)</v>
      </c>
    </row>
    <row r="13" spans="1:3" ht="13.35" customHeight="1" x14ac:dyDescent="0.2">
      <c r="A13" s="4" t="s">
        <v>46</v>
      </c>
      <c r="B13" s="1" t="str">
        <f>'Abb. 18'!A1</f>
        <v>Abb. 18. Mittelwerte nach SÖL der Schule, Mathematik</v>
      </c>
      <c r="C13" s="1" t="str">
        <f>'Abb. 18'!A2</f>
        <v>Quelle: iKMPLUS (2023-2025)</v>
      </c>
    </row>
    <row r="14" spans="1:3" ht="13.35" customHeight="1" x14ac:dyDescent="0.2">
      <c r="A14" s="4" t="s">
        <v>47</v>
      </c>
      <c r="B14" s="1" t="str">
        <f>'Abb. 19'!A1</f>
        <v>Abb. 19. Erwartete und beobachtete Mittelwerte, Mathematik</v>
      </c>
      <c r="C14" s="1" t="str">
        <f>'Abb. 19'!A2</f>
        <v>Quelle: iKMPLUS (2023-2025)</v>
      </c>
    </row>
    <row r="15" spans="1:3" ht="13.35" customHeight="1" x14ac:dyDescent="0.2">
      <c r="A15" s="4" t="s">
        <v>62</v>
      </c>
      <c r="B15" s="1" t="str">
        <f>'Tab. 2'!A1</f>
        <v>Tab. 2. Korrelation der Ergebnisse von Mathematik mit den Kompetenzbereichen von Deutsch</v>
      </c>
      <c r="C15" s="1" t="str">
        <f>'Tab. 2'!A2</f>
        <v>Quelle: iKMPLUS (2023-2025)</v>
      </c>
    </row>
    <row r="16" spans="1:3" ht="13.35" customHeight="1" x14ac:dyDescent="0.2">
      <c r="A16" s="4" t="s">
        <v>63</v>
      </c>
      <c r="B16" s="1" t="str">
        <f>'Tab. 3'!A1</f>
        <v>Tab. 3. Korrelationen der Ergebnisse in den Kompetenzbereichen von Deutsch</v>
      </c>
      <c r="C16" s="1" t="str">
        <f>'Tab. 3'!A2</f>
        <v>Quelle: iKMPLUS (2023-2025)</v>
      </c>
    </row>
    <row r="17" spans="1:3" ht="13.35" customHeight="1" x14ac:dyDescent="0.2">
      <c r="A17" s="4" t="s">
        <v>48</v>
      </c>
      <c r="B17" s="1" t="str">
        <f>'Abb. 20'!A1</f>
        <v>Abb. 20. Kombination der erhobenen Kompetenzbereiche in Deutsch</v>
      </c>
      <c r="C17" s="1" t="str">
        <f>'Abb. 20'!A2</f>
        <v>Quelle: iKMPLUS (2024), Daten der Stichprobe in Deutsch (Verfassen von Texten, Textproduktion)</v>
      </c>
    </row>
    <row r="18" spans="1:3" ht="13.35" customHeight="1" x14ac:dyDescent="0.2">
      <c r="A18" s="4" t="s">
        <v>49</v>
      </c>
      <c r="B18" s="1" t="str">
        <f>'Abb. 22'!A1</f>
        <v>Abb. 22. Verteilung der Kompetenzstufen, Deutsch (Lesen)</v>
      </c>
      <c r="C18" s="1" t="str">
        <f>'Abb. 22'!A2</f>
        <v>Quelle: iKMPLUS (2023-2025)</v>
      </c>
    </row>
    <row r="19" spans="1:3" ht="13.35" customHeight="1" x14ac:dyDescent="0.2">
      <c r="A19" s="15" t="s">
        <v>50</v>
      </c>
      <c r="B19" s="1" t="str">
        <f>'Abb. 23'!A1</f>
        <v>Abb. 23. Kombination der Kompetenzen in Mathematik und Deutsch (Lesen)</v>
      </c>
      <c r="C19" s="1" t="str">
        <f>'Abb. 23'!A2</f>
        <v>Quelle: iKMPLUS (2023-2025)</v>
      </c>
    </row>
    <row r="20" spans="1:3" ht="13.35" customHeight="1" x14ac:dyDescent="0.2">
      <c r="A20" s="4" t="s">
        <v>51</v>
      </c>
      <c r="B20" s="1" t="str">
        <f>'Abb. 24'!A1</f>
        <v>Abb. 24. Punkte in Deutsch (Lesen)</v>
      </c>
      <c r="C20" s="1" t="str">
        <f>'Abb. 24'!A2</f>
        <v>Quelle: iKMPLUS (2023-2025)</v>
      </c>
    </row>
    <row r="21" spans="1:3" ht="13.35" customHeight="1" x14ac:dyDescent="0.2">
      <c r="A21" s="4" t="s">
        <v>52</v>
      </c>
      <c r="B21" s="1" t="str">
        <f>'Abb. 25'!A1</f>
        <v>Abb. 25. Mittelwert nach SÖL der Schule, Deutsch (Lesen)</v>
      </c>
      <c r="C21" s="1" t="str">
        <f>'Abb. 25'!A2</f>
        <v>Quelle: iKMPLUS (2023-2025)</v>
      </c>
    </row>
    <row r="22" spans="1:3" ht="13.35" customHeight="1" x14ac:dyDescent="0.2">
      <c r="A22" s="4" t="s">
        <v>53</v>
      </c>
      <c r="B22" s="1" t="str">
        <f>'Abb. 26'!A1</f>
        <v>Abb. 26. Erwartete und beobachtete Mittelwerte, Deutsch (Lesen)</v>
      </c>
      <c r="C22" s="1" t="str">
        <f>'Abb. 26'!A2</f>
        <v>Quelle: iKMPLUS (2023-2025)</v>
      </c>
    </row>
    <row r="23" spans="1:3" ht="13.35" customHeight="1" x14ac:dyDescent="0.2">
      <c r="A23" s="4" t="s">
        <v>54</v>
      </c>
      <c r="B23" s="1" t="str">
        <f>'Abb. 28'!A1</f>
        <v>Abb. 28. Verteilung der Kompetenzstufen, Deutsch (Zuhören)</v>
      </c>
      <c r="C23" s="1" t="str">
        <f>'Abb. 28'!A2</f>
        <v>Quelle: iKMPLUS (2024)</v>
      </c>
    </row>
    <row r="24" spans="1:3" ht="13.35" customHeight="1" x14ac:dyDescent="0.2">
      <c r="A24" s="4" t="s">
        <v>55</v>
      </c>
      <c r="B24" s="1" t="str">
        <f>'Abb. 29'!A1</f>
        <v>Abb. 29. Punkte in Deutsch (Zuhören)</v>
      </c>
      <c r="C24" s="1" t="str">
        <f>'Abb. 29'!A2</f>
        <v>Quelle: iKMPLUS (2024)</v>
      </c>
    </row>
    <row r="25" spans="1:3" ht="13.35" customHeight="1" x14ac:dyDescent="0.2">
      <c r="A25" s="4" t="s">
        <v>56</v>
      </c>
      <c r="B25" s="1" t="str">
        <f>'Abb. 30'!A1</f>
        <v xml:space="preserve">Abb. 30. Mittelwerte nach SÖL der Schule, Deutsch (Zuhören) </v>
      </c>
      <c r="C25" s="1" t="str">
        <f>'Abb. 30'!A2</f>
        <v>Quelle: iKMPLUS (2024)</v>
      </c>
    </row>
    <row r="26" spans="1:3" ht="13.35" customHeight="1" x14ac:dyDescent="0.2">
      <c r="A26" s="4" t="s">
        <v>57</v>
      </c>
      <c r="B26" s="1" t="str">
        <f>'Abb. 31'!A1</f>
        <v xml:space="preserve">Abb. 31. Erwartete und beobachtete Mittelwerte, Deutsch (Zuhören) </v>
      </c>
      <c r="C26" s="1" t="str">
        <f>'Abb. 31'!A2</f>
        <v>Quelle: iKMPLUS (2024)</v>
      </c>
    </row>
    <row r="27" spans="1:3" ht="13.35" customHeight="1" x14ac:dyDescent="0.2">
      <c r="A27" s="4" t="s">
        <v>58</v>
      </c>
      <c r="B27" s="1" t="str">
        <f>'Abb. 37'!A1</f>
        <v>Abb. 37. Verteilung der Kompetenzstufen, Deutsch (VvT)</v>
      </c>
      <c r="C27" s="1" t="str">
        <f>'Abb. 37'!A2</f>
        <v>Quelle: iKMPLUS (2024)</v>
      </c>
    </row>
    <row r="28" spans="1:3" ht="13.35" customHeight="1" x14ac:dyDescent="0.2">
      <c r="A28" s="4" t="s">
        <v>59</v>
      </c>
      <c r="B28" s="17" t="str">
        <f>'Abb. 38'!A1</f>
        <v>Abb. 38. Kompetenzstufen. Dimensionen des Schreibens nach Bundesland, Urbanität und SÖL</v>
      </c>
      <c r="C28" s="1" t="str">
        <f>'Abb. 38'!A2</f>
        <v>Quelle: iKMPLUS (2024)</v>
      </c>
    </row>
    <row r="29" spans="1:3" ht="13.35" customHeight="1" x14ac:dyDescent="0.2">
      <c r="A29" s="4" t="s">
        <v>60</v>
      </c>
      <c r="B29" s="17" t="str">
        <f>'Abb. 39'!A1</f>
        <v>Abb. 39. Punkte in Deutsch (Verfassen von Texten, Textproduktion)</v>
      </c>
      <c r="C29" s="1" t="str">
        <f>'Abb. 39'!A2</f>
        <v>Quelle: iKMPLUS (2024)</v>
      </c>
    </row>
    <row r="30" spans="1:3" ht="13.35" customHeight="1" x14ac:dyDescent="0.2">
      <c r="A30" s="4" t="s">
        <v>61</v>
      </c>
      <c r="B30" s="17" t="str">
        <f>'Abb. 40'!A1</f>
        <v>Abb. 40. Mittelwerte nach SÖL der Schule, Deutsch (VvT)</v>
      </c>
      <c r="C30" s="1" t="str">
        <f>'Abb. 40'!A2</f>
        <v>Quelle: iKMPLUS (2024)</v>
      </c>
    </row>
    <row r="31" spans="1:3" ht="13.35" customHeight="1" x14ac:dyDescent="0.2">
      <c r="A31" s="4" t="s">
        <v>19</v>
      </c>
      <c r="B31" s="17" t="str">
        <f>'Abb. 41'!A1</f>
        <v>Abb. 41. Erwartete und beobachtete Mittelwerte, Deutsch (VvT)</v>
      </c>
      <c r="C31" s="1" t="str">
        <f>'Abb. 41'!A2</f>
        <v>Quelle: iKMPLUS (2024)</v>
      </c>
    </row>
    <row r="32" spans="1:3" ht="13.35" customHeight="1" x14ac:dyDescent="0.2">
      <c r="A32" s="4"/>
    </row>
  </sheetData>
  <phoneticPr fontId="26" type="noConversion"/>
  <hyperlinks>
    <hyperlink ref="A11" location="'Abb. 16'!A1" display="Abb. 16" xr:uid="{7B9B07A3-4786-47D7-AA66-1FAFD92E2CC6}"/>
    <hyperlink ref="A17" location="'Abb. 20'!A1" display="Abb. 20" xr:uid="{23D4EC59-D395-46BE-9219-335EE239CD5D}"/>
    <hyperlink ref="A18" location="'Abb. 22'!A1" display="Abb. 22" xr:uid="{7225EC19-7C9F-4A45-9E34-F9ED790F2FAA}"/>
    <hyperlink ref="A16" location="'Tab. 3'!A1" display="Tab. 3" xr:uid="{C52D09E8-3F96-4CE3-89C8-D0F7746B5E8D}"/>
    <hyperlink ref="A15" location="'Tab. 2'!A1" display="Tab. 2" xr:uid="{3476BC27-C229-4D8B-9963-E4B2A0D9D523}"/>
    <hyperlink ref="A14" location="'Abb. 19'!A1" display="Abb. 19" xr:uid="{C97E1D11-78AC-4844-8BA2-02C48A50217C}"/>
    <hyperlink ref="A13" location="'Abb. 18'!A1" display="Abb. 18" xr:uid="{D0A7FBAC-50F0-4467-9218-430775E5C4C8}"/>
    <hyperlink ref="A12" location="'Abb. 17'!A1" display="Abb. 17" xr:uid="{F2892C6E-1539-4456-8D73-895683FFE76A}"/>
    <hyperlink ref="A23" location="'Abb. 28'!A1" display="Abb. 28" xr:uid="{6297C77B-0943-4859-9F6B-975E85CAF2F9}"/>
    <hyperlink ref="A24" location="'Abb. 29'!A1" display="Abb. 29" xr:uid="{36BA05D6-2EF1-4317-B8B4-E0EF545E54CD}"/>
    <hyperlink ref="A25" location="'Abb. 30'!A1" display="Abb. 30" xr:uid="{E3723780-19F7-44B8-82A5-A29990ABDE23}"/>
    <hyperlink ref="A26" location="'Abb. 31'!A1" display="Abb. 31" xr:uid="{B16F33FE-731A-4AC6-8682-7E1F250D0BD8}"/>
    <hyperlink ref="A19" location="'Abb. 23'!A1" display="Abb. 23" xr:uid="{DB958DF8-F7E8-43E9-8F8D-A670110ACDC1}"/>
    <hyperlink ref="A20:A22" location="'Abb. 23'!A1" display="Abb. 23" xr:uid="{B3EF68DD-39C1-4463-937B-EF16A5B3F80D}"/>
    <hyperlink ref="A20" location="'Abb. 24'!A1" display="Abb. 24" xr:uid="{4E731E67-CDF9-4095-92E9-D141424045FF}"/>
    <hyperlink ref="A21" location="'Abb. 25'!A1" display="Abb. 25" xr:uid="{3B493193-0759-4590-A187-3B835B410A55}"/>
    <hyperlink ref="A22" location="'Abb. 26'!A1" display="Abb. 26" xr:uid="{E617A840-35F9-4AF8-AECD-25221D5C04BA}"/>
    <hyperlink ref="A27:A31" location="'Abb. 31'!A1" display="Abb. 31" xr:uid="{C0611F7B-1B8D-43C9-BF52-F8DBD515C7D5}"/>
    <hyperlink ref="A27" location="'Abb. 37'!A1" display="Abb. 37" xr:uid="{E437438F-4268-44FE-ADED-A714F90ACCF6}"/>
    <hyperlink ref="A28" location="'Abb. 38'!A1" display="Abb. 38" xr:uid="{8C5C394D-1EFD-4E76-A95B-5224183B80A7}"/>
    <hyperlink ref="A29" location="'Abb. 39'!A1" display="Abb. 39" xr:uid="{479A17E3-2450-4CEF-84A0-FC4BB4F59913}"/>
    <hyperlink ref="A30" location="'Abb. 40'!A1" display="Abb. 40" xr:uid="{716A7B21-0AC7-4F2E-BA15-F269C0C588D2}"/>
    <hyperlink ref="A31" location="'Abb. 41'!A1" display="Abb. 41" xr:uid="{E57E6427-DDDA-4D51-81B0-491B43B578F9}"/>
    <hyperlink ref="B7" r:id="rId1" xr:uid="{C5900526-0FEF-4B0D-A78F-A01619C730CF}"/>
    <hyperlink ref="B5" r:id="rId2" xr:uid="{C9DF5529-6084-473B-A998-DB2871D13C46}"/>
  </hyperlinks>
  <pageMargins left="0.7" right="0.7" top="0.78740157499999996" bottom="0.78740157499999996" header="0.3" footer="0.3"/>
  <pageSetup paperSize="9" orientation="portrait" verticalDpi="0"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1B26-DD9B-429F-8006-3ADB29189566}">
  <dimension ref="A1:N36"/>
  <sheetViews>
    <sheetView zoomScaleNormal="100" workbookViewId="0">
      <selection activeCell="A4" sqref="A4"/>
    </sheetView>
  </sheetViews>
  <sheetFormatPr baseColWidth="10" defaultColWidth="11.42578125" defaultRowHeight="12.75" x14ac:dyDescent="0.2"/>
  <cols>
    <col min="1" max="1" width="19.7109375" style="719" customWidth="1"/>
    <col min="2" max="2" width="21.5703125" style="719" customWidth="1"/>
    <col min="3" max="17" width="14.7109375" style="719" customWidth="1"/>
    <col min="18" max="16384" width="11.42578125" style="719"/>
  </cols>
  <sheetData>
    <row r="1" spans="1:14" x14ac:dyDescent="0.2">
      <c r="A1" s="10" t="s">
        <v>535</v>
      </c>
    </row>
    <row r="2" spans="1:14" x14ac:dyDescent="0.2">
      <c r="A2" s="9" t="s">
        <v>652</v>
      </c>
    </row>
    <row r="3" spans="1:14" x14ac:dyDescent="0.2">
      <c r="A3" s="9" t="s">
        <v>366</v>
      </c>
    </row>
    <row r="4" spans="1:14" x14ac:dyDescent="0.2">
      <c r="A4" s="4" t="s">
        <v>773</v>
      </c>
      <c r="B4" s="330"/>
    </row>
    <row r="5" spans="1:14" x14ac:dyDescent="0.2">
      <c r="A5" s="4" t="s">
        <v>14</v>
      </c>
    </row>
    <row r="6" spans="1:14" x14ac:dyDescent="0.2">
      <c r="B6" s="720"/>
      <c r="C6" s="720"/>
      <c r="D6" s="720"/>
      <c r="E6" s="720"/>
      <c r="F6" s="720"/>
      <c r="G6" s="720"/>
      <c r="H6" s="720"/>
      <c r="I6" s="720"/>
      <c r="J6" s="720"/>
      <c r="K6" s="720"/>
      <c r="L6" s="720"/>
      <c r="M6" s="720"/>
      <c r="N6" s="720"/>
    </row>
    <row r="7" spans="1:14" x14ac:dyDescent="0.2">
      <c r="A7" s="1042"/>
      <c r="B7" s="1045"/>
      <c r="C7" s="986" t="s">
        <v>719</v>
      </c>
      <c r="D7" s="987"/>
      <c r="E7" s="1038"/>
      <c r="F7" s="986" t="s">
        <v>716</v>
      </c>
      <c r="G7" s="987"/>
      <c r="H7" s="1038"/>
      <c r="I7" s="1126"/>
      <c r="J7" s="1153"/>
      <c r="K7" s="1148" t="s">
        <v>719</v>
      </c>
      <c r="L7" s="1149"/>
      <c r="M7" s="986" t="s">
        <v>716</v>
      </c>
      <c r="N7" s="1038"/>
    </row>
    <row r="8" spans="1:14" ht="38.25" customHeight="1" x14ac:dyDescent="0.2">
      <c r="A8" s="1046"/>
      <c r="B8" s="1047"/>
      <c r="C8" s="721" t="s">
        <v>249</v>
      </c>
      <c r="D8" s="722" t="s">
        <v>717</v>
      </c>
      <c r="E8" s="723" t="s">
        <v>718</v>
      </c>
      <c r="F8" s="722" t="s">
        <v>249</v>
      </c>
      <c r="G8" s="722" t="s">
        <v>717</v>
      </c>
      <c r="H8" s="723" t="s">
        <v>718</v>
      </c>
      <c r="I8" s="1154"/>
      <c r="J8" s="1155"/>
      <c r="K8" s="721" t="s">
        <v>249</v>
      </c>
      <c r="L8" s="723" t="s">
        <v>717</v>
      </c>
      <c r="M8" s="721" t="s">
        <v>249</v>
      </c>
      <c r="N8" s="723" t="s">
        <v>717</v>
      </c>
    </row>
    <row r="9" spans="1:14" x14ac:dyDescent="0.2">
      <c r="A9" s="1145" t="s">
        <v>721</v>
      </c>
      <c r="B9" s="724" t="s">
        <v>659</v>
      </c>
      <c r="C9" s="889">
        <v>58</v>
      </c>
      <c r="D9" s="889">
        <v>37</v>
      </c>
      <c r="E9" s="34">
        <v>39</v>
      </c>
      <c r="F9" s="94">
        <v>1.8447837150127201E-2</v>
      </c>
      <c r="G9" s="94">
        <v>1.15516703090852E-2</v>
      </c>
      <c r="H9" s="94">
        <v>1.16661681124738E-2</v>
      </c>
      <c r="I9" s="1145" t="s">
        <v>722</v>
      </c>
      <c r="J9" s="724" t="s">
        <v>659</v>
      </c>
      <c r="K9" s="726">
        <v>6</v>
      </c>
      <c r="L9" s="725">
        <v>4</v>
      </c>
      <c r="M9" s="727">
        <v>2.0290835306053401E-3</v>
      </c>
      <c r="N9" s="738">
        <v>1.3855213023900202E-3</v>
      </c>
    </row>
    <row r="10" spans="1:14" x14ac:dyDescent="0.2">
      <c r="A10" s="1146"/>
      <c r="B10" s="728" t="s">
        <v>660</v>
      </c>
      <c r="C10" s="889">
        <v>67</v>
      </c>
      <c r="D10" s="725">
        <v>65</v>
      </c>
      <c r="E10" s="729">
        <v>41</v>
      </c>
      <c r="F10" s="890">
        <v>2.1310432569974599E-2</v>
      </c>
      <c r="G10" s="890">
        <v>2.0293474867311902E-2</v>
      </c>
      <c r="H10" s="890">
        <v>1.2264433143882701E-2</v>
      </c>
      <c r="I10" s="1146"/>
      <c r="J10" s="728" t="s">
        <v>660</v>
      </c>
      <c r="K10" s="730">
        <v>40</v>
      </c>
      <c r="L10" s="725">
        <v>19</v>
      </c>
      <c r="M10" s="727">
        <v>1.3527223537369E-2</v>
      </c>
      <c r="N10" s="738">
        <v>6.5812261863526199E-3</v>
      </c>
    </row>
    <row r="11" spans="1:14" x14ac:dyDescent="0.2">
      <c r="A11" s="1146"/>
      <c r="B11" s="728" t="s">
        <v>661</v>
      </c>
      <c r="C11" s="889">
        <v>86</v>
      </c>
      <c r="D11" s="725">
        <v>57</v>
      </c>
      <c r="E11" s="729">
        <v>49</v>
      </c>
      <c r="F11" s="890">
        <v>2.7353689567430003E-2</v>
      </c>
      <c r="G11" s="890">
        <v>1.7795816422104302E-2</v>
      </c>
      <c r="H11" s="890">
        <v>1.46574932695184E-2</v>
      </c>
      <c r="I11" s="1146"/>
      <c r="J11" s="728" t="s">
        <v>661</v>
      </c>
      <c r="K11" s="730">
        <v>64</v>
      </c>
      <c r="L11" s="725">
        <v>65</v>
      </c>
      <c r="M11" s="727">
        <v>2.16435576597903E-2</v>
      </c>
      <c r="N11" s="738">
        <v>2.25147211638379E-2</v>
      </c>
    </row>
    <row r="12" spans="1:14" x14ac:dyDescent="0.2">
      <c r="A12" s="1146"/>
      <c r="B12" s="728" t="s">
        <v>662</v>
      </c>
      <c r="C12" s="889">
        <v>87</v>
      </c>
      <c r="D12" s="725">
        <v>72</v>
      </c>
      <c r="E12" s="729">
        <v>48</v>
      </c>
      <c r="F12" s="890">
        <v>2.7671755725190803E-2</v>
      </c>
      <c r="G12" s="890">
        <v>2.2478926006868599E-2</v>
      </c>
      <c r="H12" s="890">
        <v>1.4358360753813899E-2</v>
      </c>
      <c r="I12" s="1146"/>
      <c r="J12" s="728" t="s">
        <v>662</v>
      </c>
      <c r="K12" s="730">
        <v>98</v>
      </c>
      <c r="L12" s="725">
        <v>54</v>
      </c>
      <c r="M12" s="727">
        <v>3.31416976665539E-2</v>
      </c>
      <c r="N12" s="738">
        <v>1.8704537582265299E-2</v>
      </c>
    </row>
    <row r="13" spans="1:14" x14ac:dyDescent="0.2">
      <c r="A13" s="1146"/>
      <c r="B13" s="728" t="s">
        <v>664</v>
      </c>
      <c r="C13" s="889">
        <v>87</v>
      </c>
      <c r="D13" s="725">
        <v>84</v>
      </c>
      <c r="E13" s="729">
        <v>78</v>
      </c>
      <c r="F13" s="890">
        <v>2.7671755725190803E-2</v>
      </c>
      <c r="G13" s="890">
        <v>2.6225413674679999E-2</v>
      </c>
      <c r="H13" s="890">
        <v>2.3332336224947698E-2</v>
      </c>
      <c r="I13" s="1146"/>
      <c r="J13" s="728" t="s">
        <v>664</v>
      </c>
      <c r="K13" s="730">
        <v>83</v>
      </c>
      <c r="L13" s="725">
        <v>70</v>
      </c>
      <c r="M13" s="727">
        <v>2.8068988840040599E-2</v>
      </c>
      <c r="N13" s="738">
        <v>2.4246622791825399E-2</v>
      </c>
    </row>
    <row r="14" spans="1:14" x14ac:dyDescent="0.2">
      <c r="A14" s="1146"/>
      <c r="B14" s="728" t="s">
        <v>663</v>
      </c>
      <c r="C14" s="889">
        <v>173</v>
      </c>
      <c r="D14" s="725">
        <v>135</v>
      </c>
      <c r="E14" s="729">
        <v>107</v>
      </c>
      <c r="F14" s="890">
        <v>5.5025445292620899E-2</v>
      </c>
      <c r="G14" s="890">
        <v>4.2147986262878599E-2</v>
      </c>
      <c r="H14" s="890">
        <v>3.2007179180376898E-2</v>
      </c>
      <c r="I14" s="1146"/>
      <c r="J14" s="728" t="s">
        <v>663</v>
      </c>
      <c r="K14" s="730">
        <v>116</v>
      </c>
      <c r="L14" s="725">
        <v>100</v>
      </c>
      <c r="M14" s="727">
        <v>3.9228948258369999E-2</v>
      </c>
      <c r="N14" s="738">
        <v>3.4638032559750599E-2</v>
      </c>
    </row>
    <row r="15" spans="1:14" x14ac:dyDescent="0.2">
      <c r="A15" s="1146"/>
      <c r="B15" s="728" t="s">
        <v>665</v>
      </c>
      <c r="C15" s="889">
        <v>236</v>
      </c>
      <c r="D15" s="725">
        <v>197</v>
      </c>
      <c r="E15" s="729">
        <v>175</v>
      </c>
      <c r="F15" s="890">
        <v>7.5063613231552195E-2</v>
      </c>
      <c r="G15" s="890">
        <v>6.15048392132376E-2</v>
      </c>
      <c r="H15" s="890">
        <v>5.2348190248279997E-2</v>
      </c>
      <c r="I15" s="1146"/>
      <c r="J15" s="728" t="s">
        <v>665</v>
      </c>
      <c r="K15" s="730">
        <v>203</v>
      </c>
      <c r="L15" s="725">
        <v>162</v>
      </c>
      <c r="M15" s="727">
        <v>6.8650659452147503E-2</v>
      </c>
      <c r="N15" s="738">
        <v>5.6113612746796007E-2</v>
      </c>
    </row>
    <row r="16" spans="1:14" x14ac:dyDescent="0.2">
      <c r="A16" s="1146"/>
      <c r="B16" s="728" t="s">
        <v>666</v>
      </c>
      <c r="C16" s="889">
        <v>379</v>
      </c>
      <c r="D16" s="725">
        <v>308</v>
      </c>
      <c r="E16" s="729">
        <v>272</v>
      </c>
      <c r="F16" s="890">
        <v>0.120547073791349</v>
      </c>
      <c r="G16" s="890">
        <v>9.6159850140493303E-2</v>
      </c>
      <c r="H16" s="890">
        <v>8.1364044271612299E-2</v>
      </c>
      <c r="I16" s="1146"/>
      <c r="J16" s="728" t="s">
        <v>666</v>
      </c>
      <c r="K16" s="730">
        <v>398</v>
      </c>
      <c r="L16" s="725">
        <v>299</v>
      </c>
      <c r="M16" s="727">
        <v>0.13459587419682101</v>
      </c>
      <c r="N16" s="738">
        <v>0.10356771735365401</v>
      </c>
    </row>
    <row r="17" spans="1:14" x14ac:dyDescent="0.2">
      <c r="A17" s="1146"/>
      <c r="B17" s="728" t="s">
        <v>667</v>
      </c>
      <c r="C17" s="889">
        <v>631</v>
      </c>
      <c r="D17" s="725">
        <v>559</v>
      </c>
      <c r="E17" s="729">
        <v>535</v>
      </c>
      <c r="F17" s="890">
        <v>0.20069974554707401</v>
      </c>
      <c r="G17" s="890">
        <v>0.17452388385888198</v>
      </c>
      <c r="H17" s="890">
        <v>0.16003589590188499</v>
      </c>
      <c r="I17" s="1146"/>
      <c r="J17" s="728" t="s">
        <v>667</v>
      </c>
      <c r="K17" s="730">
        <v>724</v>
      </c>
      <c r="L17" s="725">
        <v>612</v>
      </c>
      <c r="M17" s="727">
        <v>0.24484274602637801</v>
      </c>
      <c r="N17" s="738">
        <v>0.21198475926567401</v>
      </c>
    </row>
    <row r="18" spans="1:14" x14ac:dyDescent="0.2">
      <c r="A18" s="1146"/>
      <c r="B18" s="728" t="s">
        <v>668</v>
      </c>
      <c r="C18" s="889">
        <v>962</v>
      </c>
      <c r="D18" s="725">
        <v>1089</v>
      </c>
      <c r="E18" s="729">
        <v>1131</v>
      </c>
      <c r="F18" s="890">
        <v>0.30597964376590303</v>
      </c>
      <c r="G18" s="890">
        <v>0.33999375585388697</v>
      </c>
      <c r="H18" s="890">
        <v>0.33831887526174098</v>
      </c>
      <c r="I18" s="1146"/>
      <c r="J18" s="728" t="s">
        <v>668</v>
      </c>
      <c r="K18" s="730">
        <v>968</v>
      </c>
      <c r="L18" s="725">
        <v>1115</v>
      </c>
      <c r="M18" s="727">
        <v>0.327358809604329</v>
      </c>
      <c r="N18" s="738">
        <v>0.38621406304121897</v>
      </c>
    </row>
    <row r="19" spans="1:14" x14ac:dyDescent="0.2">
      <c r="A19" s="1147"/>
      <c r="B19" s="731">
        <v>0</v>
      </c>
      <c r="C19" s="725">
        <v>378</v>
      </c>
      <c r="D19" s="725">
        <v>600</v>
      </c>
      <c r="E19" s="891">
        <v>868</v>
      </c>
      <c r="F19" s="890">
        <v>0.120229007633588</v>
      </c>
      <c r="G19" s="890">
        <v>0.187324383390571</v>
      </c>
      <c r="H19" s="890">
        <v>0.25964702363146897</v>
      </c>
      <c r="I19" s="1147"/>
      <c r="J19" s="731">
        <v>0</v>
      </c>
      <c r="K19" s="732">
        <v>257</v>
      </c>
      <c r="L19" s="725">
        <v>387</v>
      </c>
      <c r="M19" s="733">
        <v>8.6912411227595493E-2</v>
      </c>
      <c r="N19" s="738">
        <v>0.134049186006235</v>
      </c>
    </row>
    <row r="20" spans="1:14" x14ac:dyDescent="0.2">
      <c r="A20" s="1042"/>
      <c r="B20" s="1045"/>
      <c r="C20" s="986" t="s">
        <v>719</v>
      </c>
      <c r="D20" s="987"/>
      <c r="E20" s="1150"/>
      <c r="F20" s="986" t="s">
        <v>716</v>
      </c>
      <c r="G20" s="1038"/>
      <c r="H20" s="1150"/>
      <c r="I20" s="1042"/>
      <c r="J20" s="1045"/>
      <c r="K20" s="1148" t="s">
        <v>719</v>
      </c>
      <c r="L20" s="1149"/>
      <c r="M20" s="986" t="s">
        <v>716</v>
      </c>
      <c r="N20" s="1038"/>
    </row>
    <row r="21" spans="1:14" ht="25.5" x14ac:dyDescent="0.2">
      <c r="A21" s="1046"/>
      <c r="B21" s="1047"/>
      <c r="C21" s="721" t="s">
        <v>249</v>
      </c>
      <c r="D21" s="722" t="s">
        <v>717</v>
      </c>
      <c r="E21" s="1151"/>
      <c r="F21" s="721" t="s">
        <v>249</v>
      </c>
      <c r="G21" s="723" t="s">
        <v>717</v>
      </c>
      <c r="H21" s="1151"/>
      <c r="I21" s="1046"/>
      <c r="J21" s="1047"/>
      <c r="K21" s="721" t="s">
        <v>249</v>
      </c>
      <c r="L21" s="723" t="s">
        <v>717</v>
      </c>
      <c r="M21" s="721" t="s">
        <v>249</v>
      </c>
      <c r="N21" s="723" t="s">
        <v>717</v>
      </c>
    </row>
    <row r="22" spans="1:14" x14ac:dyDescent="0.2">
      <c r="A22" s="1145" t="s">
        <v>715</v>
      </c>
      <c r="B22" s="724" t="s">
        <v>659</v>
      </c>
      <c r="C22" s="730">
        <v>0</v>
      </c>
      <c r="D22" s="725">
        <v>0</v>
      </c>
      <c r="E22" s="1151"/>
      <c r="F22" s="727">
        <v>0</v>
      </c>
      <c r="G22" s="738">
        <v>0</v>
      </c>
      <c r="H22" s="1151"/>
      <c r="I22" s="1145" t="s">
        <v>720</v>
      </c>
      <c r="J22" s="724" t="s">
        <v>659</v>
      </c>
      <c r="K22" s="730">
        <v>0</v>
      </c>
      <c r="L22" s="734">
        <v>0</v>
      </c>
      <c r="M22" s="727">
        <v>0</v>
      </c>
      <c r="N22" s="738">
        <v>0</v>
      </c>
    </row>
    <row r="23" spans="1:14" x14ac:dyDescent="0.2">
      <c r="A23" s="1146"/>
      <c r="B23" s="728" t="s">
        <v>660</v>
      </c>
      <c r="C23" s="730">
        <v>0</v>
      </c>
      <c r="D23" s="725">
        <v>0</v>
      </c>
      <c r="E23" s="1151"/>
      <c r="F23" s="727">
        <v>0</v>
      </c>
      <c r="G23" s="738">
        <v>0</v>
      </c>
      <c r="H23" s="1151"/>
      <c r="I23" s="1146"/>
      <c r="J23" s="728" t="s">
        <v>660</v>
      </c>
      <c r="K23" s="730">
        <v>0</v>
      </c>
      <c r="L23" s="734">
        <v>0</v>
      </c>
      <c r="M23" s="727">
        <v>0</v>
      </c>
      <c r="N23" s="738">
        <v>0</v>
      </c>
    </row>
    <row r="24" spans="1:14" x14ac:dyDescent="0.2">
      <c r="A24" s="1146"/>
      <c r="B24" s="728" t="s">
        <v>661</v>
      </c>
      <c r="C24" s="730">
        <v>2</v>
      </c>
      <c r="D24" s="725">
        <v>4</v>
      </c>
      <c r="E24" s="1151"/>
      <c r="F24" s="727">
        <v>6.7704807041299897E-4</v>
      </c>
      <c r="G24" s="738">
        <v>1.3855213023900202E-3</v>
      </c>
      <c r="H24" s="1151"/>
      <c r="I24" s="1146"/>
      <c r="J24" s="728" t="s">
        <v>661</v>
      </c>
      <c r="K24" s="730">
        <v>11</v>
      </c>
      <c r="L24" s="734">
        <v>4</v>
      </c>
      <c r="M24" s="727">
        <v>3.7237643872714997E-3</v>
      </c>
      <c r="N24" s="738">
        <v>1.3855213023900202E-3</v>
      </c>
    </row>
    <row r="25" spans="1:14" x14ac:dyDescent="0.2">
      <c r="A25" s="1146"/>
      <c r="B25" s="728" t="s">
        <v>662</v>
      </c>
      <c r="C25" s="730">
        <v>38</v>
      </c>
      <c r="D25" s="725">
        <v>43</v>
      </c>
      <c r="E25" s="1151"/>
      <c r="F25" s="727">
        <v>1.2863913337847E-2</v>
      </c>
      <c r="G25" s="738">
        <v>1.48943540006928E-2</v>
      </c>
      <c r="H25" s="1151"/>
      <c r="I25" s="1146"/>
      <c r="J25" s="728" t="s">
        <v>662</v>
      </c>
      <c r="K25" s="730">
        <v>32</v>
      </c>
      <c r="L25" s="734">
        <v>16</v>
      </c>
      <c r="M25" s="727">
        <v>1.0832769126607999E-2</v>
      </c>
      <c r="N25" s="738">
        <v>5.5420852095601006E-3</v>
      </c>
    </row>
    <row r="26" spans="1:14" x14ac:dyDescent="0.2">
      <c r="A26" s="1146"/>
      <c r="B26" s="728" t="s">
        <v>664</v>
      </c>
      <c r="C26" s="730">
        <v>89</v>
      </c>
      <c r="D26" s="725">
        <v>71</v>
      </c>
      <c r="E26" s="1151"/>
      <c r="F26" s="727">
        <v>3.0128639133378501E-2</v>
      </c>
      <c r="G26" s="738">
        <v>2.45930031174229E-2</v>
      </c>
      <c r="H26" s="1151"/>
      <c r="I26" s="1146"/>
      <c r="J26" s="728" t="s">
        <v>664</v>
      </c>
      <c r="K26" s="730">
        <v>63</v>
      </c>
      <c r="L26" s="734">
        <v>37</v>
      </c>
      <c r="M26" s="727">
        <v>2.1327014218009501E-2</v>
      </c>
      <c r="N26" s="738">
        <v>1.2816072047107701E-2</v>
      </c>
    </row>
    <row r="27" spans="1:14" x14ac:dyDescent="0.2">
      <c r="A27" s="1146"/>
      <c r="B27" s="728" t="s">
        <v>663</v>
      </c>
      <c r="C27" s="730">
        <v>96</v>
      </c>
      <c r="D27" s="725">
        <v>91</v>
      </c>
      <c r="E27" s="1151"/>
      <c r="F27" s="727">
        <v>3.2498307379823996E-2</v>
      </c>
      <c r="G27" s="738">
        <v>3.15206096293731E-2</v>
      </c>
      <c r="H27" s="1151"/>
      <c r="I27" s="1146"/>
      <c r="J27" s="728" t="s">
        <v>663</v>
      </c>
      <c r="K27" s="730">
        <v>115</v>
      </c>
      <c r="L27" s="734">
        <v>73</v>
      </c>
      <c r="M27" s="727">
        <v>3.8930264048747498E-2</v>
      </c>
      <c r="N27" s="738">
        <v>2.5285763768617898E-2</v>
      </c>
    </row>
    <row r="28" spans="1:14" x14ac:dyDescent="0.2">
      <c r="A28" s="1146"/>
      <c r="B28" s="728" t="s">
        <v>665</v>
      </c>
      <c r="C28" s="730">
        <v>147</v>
      </c>
      <c r="D28" s="725">
        <v>157</v>
      </c>
      <c r="E28" s="1151"/>
      <c r="F28" s="727">
        <v>4.9763033175355506E-2</v>
      </c>
      <c r="G28" s="738">
        <v>5.43817111188084E-2</v>
      </c>
      <c r="H28" s="1151"/>
      <c r="I28" s="1146"/>
      <c r="J28" s="728" t="s">
        <v>665</v>
      </c>
      <c r="K28" s="730">
        <v>221</v>
      </c>
      <c r="L28" s="734">
        <v>103</v>
      </c>
      <c r="M28" s="727">
        <v>7.4813811780636397E-2</v>
      </c>
      <c r="N28" s="738">
        <v>3.5677173536543101E-2</v>
      </c>
    </row>
    <row r="29" spans="1:14" x14ac:dyDescent="0.2">
      <c r="A29" s="1146"/>
      <c r="B29" s="728" t="s">
        <v>666</v>
      </c>
      <c r="C29" s="730">
        <v>359</v>
      </c>
      <c r="D29" s="725">
        <v>333</v>
      </c>
      <c r="E29" s="1151"/>
      <c r="F29" s="727">
        <v>0.121530128639133</v>
      </c>
      <c r="G29" s="738">
        <v>0.11534464842397001</v>
      </c>
      <c r="H29" s="1151"/>
      <c r="I29" s="1146"/>
      <c r="J29" s="728" t="s">
        <v>666</v>
      </c>
      <c r="K29" s="730">
        <v>541</v>
      </c>
      <c r="L29" s="734">
        <v>295</v>
      </c>
      <c r="M29" s="727">
        <v>0.183141503046716</v>
      </c>
      <c r="N29" s="738">
        <v>0.102182196051264</v>
      </c>
    </row>
    <row r="30" spans="1:14" x14ac:dyDescent="0.2">
      <c r="A30" s="1146"/>
      <c r="B30" s="728" t="s">
        <v>667</v>
      </c>
      <c r="C30" s="730">
        <v>987</v>
      </c>
      <c r="D30" s="725">
        <v>1076</v>
      </c>
      <c r="E30" s="1151"/>
      <c r="F30" s="727">
        <v>0.33412322274881495</v>
      </c>
      <c r="G30" s="738">
        <v>0.37270523034291597</v>
      </c>
      <c r="H30" s="1151"/>
      <c r="I30" s="1146"/>
      <c r="J30" s="728" t="s">
        <v>667</v>
      </c>
      <c r="K30" s="730">
        <v>1258</v>
      </c>
      <c r="L30" s="734">
        <v>1063</v>
      </c>
      <c r="M30" s="727">
        <v>0.42586323628977701</v>
      </c>
      <c r="N30" s="738">
        <v>0.36820228611014899</v>
      </c>
    </row>
    <row r="31" spans="1:14" x14ac:dyDescent="0.2">
      <c r="A31" s="1146"/>
      <c r="B31" s="728" t="s">
        <v>668</v>
      </c>
      <c r="C31" s="730">
        <v>1204</v>
      </c>
      <c r="D31" s="725">
        <v>1088</v>
      </c>
      <c r="E31" s="1151"/>
      <c r="F31" s="727">
        <v>0.40758293838862597</v>
      </c>
      <c r="G31" s="738">
        <v>0.37686179425008703</v>
      </c>
      <c r="H31" s="1151"/>
      <c r="I31" s="1146"/>
      <c r="J31" s="728" t="s">
        <v>668</v>
      </c>
      <c r="K31" s="730">
        <v>695</v>
      </c>
      <c r="L31" s="734">
        <v>1237</v>
      </c>
      <c r="M31" s="727">
        <v>0.23527420446851699</v>
      </c>
      <c r="N31" s="738">
        <v>0.42847246276411499</v>
      </c>
    </row>
    <row r="32" spans="1:14" x14ac:dyDescent="0.2">
      <c r="A32" s="1147"/>
      <c r="B32" s="731">
        <v>0</v>
      </c>
      <c r="C32" s="732">
        <v>32</v>
      </c>
      <c r="D32" s="735">
        <v>24</v>
      </c>
      <c r="E32" s="1152"/>
      <c r="F32" s="733">
        <v>1.0832769126607999E-2</v>
      </c>
      <c r="G32" s="739">
        <v>8.3131278143401491E-3</v>
      </c>
      <c r="H32" s="1152"/>
      <c r="I32" s="1147"/>
      <c r="J32" s="731">
        <v>0</v>
      </c>
      <c r="K32" s="732">
        <v>18</v>
      </c>
      <c r="L32" s="736">
        <v>59</v>
      </c>
      <c r="M32" s="733">
        <v>6.0934326337169897E-3</v>
      </c>
      <c r="N32" s="739">
        <v>2.0436439210252903E-2</v>
      </c>
    </row>
    <row r="34" spans="1:14" ht="40.5" customHeight="1" x14ac:dyDescent="0.2">
      <c r="A34" s="972" t="s">
        <v>433</v>
      </c>
      <c r="B34" s="972"/>
      <c r="C34" s="972"/>
      <c r="D34" s="972"/>
      <c r="E34" s="972"/>
      <c r="F34" s="972"/>
      <c r="G34" s="972"/>
      <c r="H34" s="972"/>
      <c r="I34" s="972"/>
      <c r="J34" s="972"/>
      <c r="K34" s="972"/>
      <c r="L34" s="737"/>
    </row>
    <row r="35" spans="1:14" s="156" customFormat="1" x14ac:dyDescent="0.2">
      <c r="C35" s="773"/>
      <c r="D35" s="773"/>
      <c r="E35" s="773"/>
      <c r="F35" s="773"/>
      <c r="G35" s="773"/>
      <c r="H35" s="773"/>
      <c r="I35" s="773"/>
      <c r="J35" s="773"/>
      <c r="K35" s="773"/>
      <c r="L35" s="773"/>
      <c r="M35" s="773"/>
      <c r="N35" s="773"/>
    </row>
    <row r="36" spans="1:14" s="156" customFormat="1" x14ac:dyDescent="0.2">
      <c r="C36" s="773"/>
      <c r="D36" s="773"/>
      <c r="E36" s="773"/>
      <c r="K36" s="773"/>
      <c r="L36" s="773"/>
    </row>
  </sheetData>
  <mergeCells count="19">
    <mergeCell ref="A9:A19"/>
    <mergeCell ref="I9:I19"/>
    <mergeCell ref="F7:H7"/>
    <mergeCell ref="M7:N7"/>
    <mergeCell ref="A7:B8"/>
    <mergeCell ref="I7:J8"/>
    <mergeCell ref="K7:L7"/>
    <mergeCell ref="C7:E7"/>
    <mergeCell ref="A34:K34"/>
    <mergeCell ref="A22:A32"/>
    <mergeCell ref="M20:N20"/>
    <mergeCell ref="I22:I32"/>
    <mergeCell ref="A20:B21"/>
    <mergeCell ref="I20:J21"/>
    <mergeCell ref="C20:D20"/>
    <mergeCell ref="K20:L20"/>
    <mergeCell ref="E20:E32"/>
    <mergeCell ref="F20:G20"/>
    <mergeCell ref="H20:H32"/>
  </mergeCells>
  <hyperlinks>
    <hyperlink ref="A5" location="'Kap. 6 Übersicht'!A1" display="Kapitel 6 Übersicht" xr:uid="{24DE092B-798F-4D42-9B41-C41A4DB1168E}"/>
    <hyperlink ref="A4" location="Inhalt!A1" display="Inhaltsübersicht" xr:uid="{6BA360F2-AB90-4815-B54D-4B6548A8B9E6}"/>
  </hyperlinks>
  <pageMargins left="0.7" right="0.7" top="0.78740157499999996" bottom="0.78740157499999996"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55C2E-9459-42A7-9F9C-A3C321FF97A0}">
  <dimension ref="A1:H19"/>
  <sheetViews>
    <sheetView workbookViewId="0">
      <selection activeCell="B10" sqref="B10"/>
    </sheetView>
  </sheetViews>
  <sheetFormatPr baseColWidth="10" defaultColWidth="11.42578125" defaultRowHeight="12.75" x14ac:dyDescent="0.2"/>
  <cols>
    <col min="1" max="1" width="22" style="330" customWidth="1"/>
    <col min="2" max="2" width="18.42578125" style="330" bestFit="1" customWidth="1"/>
    <col min="3" max="6" width="15.7109375" style="330" customWidth="1"/>
    <col min="7" max="16384" width="11.42578125" style="330"/>
  </cols>
  <sheetData>
    <row r="1" spans="1:8" x14ac:dyDescent="0.2">
      <c r="A1" s="10" t="s">
        <v>434</v>
      </c>
    </row>
    <row r="2" spans="1:8" ht="14.25" x14ac:dyDescent="0.2">
      <c r="A2" s="9" t="s">
        <v>651</v>
      </c>
    </row>
    <row r="3" spans="1:8" x14ac:dyDescent="0.2">
      <c r="A3" s="9" t="s">
        <v>316</v>
      </c>
    </row>
    <row r="4" spans="1:8" x14ac:dyDescent="0.2">
      <c r="A4" s="4" t="s">
        <v>773</v>
      </c>
    </row>
    <row r="5" spans="1:8" x14ac:dyDescent="0.2">
      <c r="A5" s="4" t="s">
        <v>14</v>
      </c>
    </row>
    <row r="7" spans="1:8" x14ac:dyDescent="0.2">
      <c r="A7" s="1159"/>
      <c r="B7" s="1160"/>
      <c r="C7" s="980" t="s">
        <v>265</v>
      </c>
      <c r="D7" s="981"/>
      <c r="E7" s="981"/>
      <c r="F7" s="982"/>
    </row>
    <row r="8" spans="1:8" ht="51" x14ac:dyDescent="0.2">
      <c r="A8" s="1161"/>
      <c r="B8" s="1162"/>
      <c r="C8" s="361" t="s">
        <v>179</v>
      </c>
      <c r="D8" s="361" t="s">
        <v>180</v>
      </c>
      <c r="E8" s="361" t="s">
        <v>181</v>
      </c>
      <c r="F8" s="349" t="s">
        <v>182</v>
      </c>
      <c r="G8" s="350" t="s">
        <v>207</v>
      </c>
      <c r="H8" s="350" t="s">
        <v>183</v>
      </c>
    </row>
    <row r="9" spans="1:8" x14ac:dyDescent="0.2">
      <c r="A9" s="1107" t="s">
        <v>142</v>
      </c>
      <c r="B9" s="312" t="s">
        <v>262</v>
      </c>
      <c r="C9" s="369">
        <v>7.84957020775571E-2</v>
      </c>
      <c r="D9" s="369">
        <v>8.5893639871267705E-2</v>
      </c>
      <c r="E9" s="369">
        <v>0.65342311313283796</v>
      </c>
      <c r="F9" s="325">
        <v>0.182187544918339</v>
      </c>
      <c r="G9" s="838">
        <v>0.16438934194882482</v>
      </c>
      <c r="H9" s="463">
        <v>0.83561065805117696</v>
      </c>
    </row>
    <row r="10" spans="1:8" x14ac:dyDescent="0.2">
      <c r="A10" s="1156"/>
      <c r="B10" s="729" t="s">
        <v>26</v>
      </c>
      <c r="C10" s="369">
        <v>7.5143687600303904E-2</v>
      </c>
      <c r="D10" s="369">
        <v>0.102740732052505</v>
      </c>
      <c r="E10" s="369">
        <v>0.66167951824276305</v>
      </c>
      <c r="F10" s="325">
        <v>0.16043606210425898</v>
      </c>
      <c r="G10" s="393">
        <v>0.17788441965280891</v>
      </c>
      <c r="H10" s="464">
        <v>0.82211558034702203</v>
      </c>
    </row>
    <row r="11" spans="1:8" x14ac:dyDescent="0.2">
      <c r="A11" s="1156"/>
      <c r="B11" s="312" t="s">
        <v>27</v>
      </c>
      <c r="C11" s="369">
        <v>0.114842705736993</v>
      </c>
      <c r="D11" s="369">
        <v>0.11614140763122099</v>
      </c>
      <c r="E11" s="369">
        <v>0.65002401277540101</v>
      </c>
      <c r="F11" s="325">
        <v>0.118991873856263</v>
      </c>
      <c r="G11" s="393">
        <v>0.23098411336821401</v>
      </c>
      <c r="H11" s="464">
        <v>0.76901588663166398</v>
      </c>
    </row>
    <row r="12" spans="1:8" x14ac:dyDescent="0.2">
      <c r="A12" s="1156"/>
      <c r="B12" s="312" t="s">
        <v>28</v>
      </c>
      <c r="C12" s="369">
        <v>0.19011874123400202</v>
      </c>
      <c r="D12" s="369">
        <v>0.152137267074095</v>
      </c>
      <c r="E12" s="369">
        <v>0.59375769276271295</v>
      </c>
      <c r="F12" s="325">
        <v>6.3986298929192095E-2</v>
      </c>
      <c r="G12" s="393">
        <v>0.34225600830809699</v>
      </c>
      <c r="H12" s="464">
        <v>0.65774399169190501</v>
      </c>
    </row>
    <row r="13" spans="1:8" x14ac:dyDescent="0.2">
      <c r="A13" s="1107" t="s">
        <v>143</v>
      </c>
      <c r="B13" s="311" t="s">
        <v>262</v>
      </c>
      <c r="C13" s="367">
        <v>0.14605171507242901</v>
      </c>
      <c r="D13" s="367">
        <v>0.26605501158396599</v>
      </c>
      <c r="E13" s="367">
        <v>0.51797603254807001</v>
      </c>
      <c r="F13" s="321">
        <v>6.9917240795628804E-2</v>
      </c>
      <c r="G13" s="838">
        <v>0.41210672665639503</v>
      </c>
      <c r="H13" s="463">
        <v>0.58789327334369879</v>
      </c>
    </row>
    <row r="14" spans="1:8" x14ac:dyDescent="0.2">
      <c r="A14" s="1156"/>
      <c r="B14" s="312" t="s">
        <v>25</v>
      </c>
      <c r="C14" s="369">
        <v>0.13128436792014</v>
      </c>
      <c r="D14" s="369">
        <v>0.25364492232754299</v>
      </c>
      <c r="E14" s="369">
        <v>0.55616701544993608</v>
      </c>
      <c r="F14" s="325">
        <v>5.8903694302379996E-2</v>
      </c>
      <c r="G14" s="393">
        <v>0.38492929024768296</v>
      </c>
      <c r="H14" s="464">
        <v>0.61507070975231604</v>
      </c>
    </row>
    <row r="15" spans="1:8" x14ac:dyDescent="0.2">
      <c r="A15" s="1108"/>
      <c r="B15" s="313" t="s">
        <v>28</v>
      </c>
      <c r="C15" s="371">
        <v>0.18049920774044298</v>
      </c>
      <c r="D15" s="371">
        <v>0.28060306023273501</v>
      </c>
      <c r="E15" s="371">
        <v>0.50657910871506795</v>
      </c>
      <c r="F15" s="328">
        <v>3.2318623311745301E-2</v>
      </c>
      <c r="G15" s="839">
        <v>0.46110226797317799</v>
      </c>
      <c r="H15" s="840">
        <v>0.53889773202681324</v>
      </c>
    </row>
    <row r="16" spans="1:8" x14ac:dyDescent="0.2">
      <c r="A16" s="1156" t="s">
        <v>144</v>
      </c>
      <c r="B16" s="312" t="s">
        <v>263</v>
      </c>
      <c r="C16" s="369">
        <v>0.134625900663285</v>
      </c>
      <c r="D16" s="369">
        <v>0.217015215872535</v>
      </c>
      <c r="E16" s="369">
        <v>0.595392630018729</v>
      </c>
      <c r="F16" s="325">
        <v>5.2966253445415203E-2</v>
      </c>
      <c r="G16" s="838">
        <v>0.35164111653581998</v>
      </c>
      <c r="H16" s="463">
        <v>0.64835888346414416</v>
      </c>
    </row>
    <row r="17" spans="1:8" x14ac:dyDescent="0.2">
      <c r="A17" s="1108"/>
      <c r="B17" s="313" t="s">
        <v>25</v>
      </c>
      <c r="C17" s="371">
        <v>0.11131502797821601</v>
      </c>
      <c r="D17" s="371">
        <v>0.255191213836929</v>
      </c>
      <c r="E17" s="371">
        <v>0.59854314518919705</v>
      </c>
      <c r="F17" s="328">
        <v>3.4950612995495199E-2</v>
      </c>
      <c r="G17" s="839">
        <v>0.36650624181514502</v>
      </c>
      <c r="H17" s="840">
        <v>0.63349375818469222</v>
      </c>
    </row>
    <row r="18" spans="1:8" x14ac:dyDescent="0.2">
      <c r="A18" s="1157" t="s">
        <v>264</v>
      </c>
      <c r="B18" s="312" t="s">
        <v>263</v>
      </c>
      <c r="C18" s="111">
        <v>0.17424998871997699</v>
      </c>
      <c r="D18" s="111">
        <v>0.40002395792464901</v>
      </c>
      <c r="E18" s="111">
        <v>0.369476949371983</v>
      </c>
      <c r="F18" s="127">
        <v>5.6249103983404297E-2</v>
      </c>
      <c r="G18" s="393">
        <v>0.57427394664462605</v>
      </c>
      <c r="H18" s="464">
        <v>0.42572605335538727</v>
      </c>
    </row>
    <row r="19" spans="1:8" x14ac:dyDescent="0.2">
      <c r="A19" s="1158"/>
      <c r="B19" s="313" t="s">
        <v>25</v>
      </c>
      <c r="C19" s="113">
        <v>0.22500000000000001</v>
      </c>
      <c r="D19" s="113">
        <v>0.3775</v>
      </c>
      <c r="E19" s="113">
        <v>0.34250000000000003</v>
      </c>
      <c r="F19" s="130">
        <v>5.7500000000000002E-2</v>
      </c>
      <c r="G19" s="839">
        <v>0.60250000000000004</v>
      </c>
      <c r="H19" s="840">
        <v>0.4</v>
      </c>
    </row>
  </sheetData>
  <mergeCells count="6">
    <mergeCell ref="A9:A12"/>
    <mergeCell ref="A13:A15"/>
    <mergeCell ref="A16:A17"/>
    <mergeCell ref="A18:A19"/>
    <mergeCell ref="C7:F7"/>
    <mergeCell ref="A7:B8"/>
  </mergeCells>
  <hyperlinks>
    <hyperlink ref="A5" location="'Kap. 6 Übersicht'!A1" display="Kapitel 6 Übersicht" xr:uid="{D1867FF4-A60D-4B6A-998E-8471DE99D45B}"/>
    <hyperlink ref="A4" location="Inhalt!A1" display="Inhaltsübersicht" xr:uid="{CAEFF440-4C3A-4059-A2D3-1EDAA3013B52}"/>
  </hyperlinks>
  <pageMargins left="0.7" right="0.7" top="0.78740157499999996" bottom="0.78740157499999996"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06098-857E-49A6-ADD3-5C5A6F0B630D}">
  <dimension ref="A1:E20"/>
  <sheetViews>
    <sheetView zoomScaleNormal="100" workbookViewId="0">
      <selection activeCell="H19" sqref="H19"/>
    </sheetView>
  </sheetViews>
  <sheetFormatPr baseColWidth="10" defaultColWidth="11.42578125" defaultRowHeight="12.75" x14ac:dyDescent="0.2"/>
  <cols>
    <col min="1" max="1" width="16.28515625" style="330" customWidth="1"/>
    <col min="2" max="2" width="17.7109375" style="330" bestFit="1" customWidth="1"/>
    <col min="3" max="5" width="15.5703125" style="330" customWidth="1"/>
    <col min="6" max="16384" width="11.42578125" style="330"/>
  </cols>
  <sheetData>
    <row r="1" spans="1:5" x14ac:dyDescent="0.2">
      <c r="A1" s="10" t="s">
        <v>435</v>
      </c>
    </row>
    <row r="2" spans="1:5" ht="14.25" x14ac:dyDescent="0.2">
      <c r="A2" s="9" t="s">
        <v>651</v>
      </c>
    </row>
    <row r="3" spans="1:5" x14ac:dyDescent="0.2">
      <c r="A3" s="9" t="s">
        <v>316</v>
      </c>
    </row>
    <row r="4" spans="1:5" x14ac:dyDescent="0.2">
      <c r="A4" s="4" t="s">
        <v>773</v>
      </c>
    </row>
    <row r="5" spans="1:5" x14ac:dyDescent="0.2">
      <c r="A5" s="4" t="s">
        <v>14</v>
      </c>
    </row>
    <row r="7" spans="1:5" ht="39.75" x14ac:dyDescent="0.2">
      <c r="A7" s="347"/>
      <c r="B7" s="841" t="s">
        <v>794</v>
      </c>
      <c r="C7" s="634" t="s">
        <v>266</v>
      </c>
      <c r="D7" s="622" t="s">
        <v>267</v>
      </c>
      <c r="E7" s="612" t="s">
        <v>714</v>
      </c>
    </row>
    <row r="8" spans="1:5" x14ac:dyDescent="0.2">
      <c r="A8" s="1006" t="s">
        <v>142</v>
      </c>
      <c r="B8" s="842" t="s">
        <v>28</v>
      </c>
      <c r="C8" s="62">
        <v>440.29671961313301</v>
      </c>
      <c r="D8" s="1170">
        <v>59.703280386866993</v>
      </c>
      <c r="E8" s="1171">
        <v>8.4695872275403303</v>
      </c>
    </row>
    <row r="9" spans="1:5" x14ac:dyDescent="0.2">
      <c r="A9" s="1007"/>
      <c r="B9" s="843" t="s">
        <v>27</v>
      </c>
      <c r="C9" s="62">
        <v>474.04227223535503</v>
      </c>
      <c r="D9" s="1170"/>
      <c r="E9" s="1171"/>
    </row>
    <row r="10" spans="1:5" x14ac:dyDescent="0.2">
      <c r="A10" s="1007"/>
      <c r="B10" s="843" t="s">
        <v>26</v>
      </c>
      <c r="C10" s="62">
        <v>491.53041277245967</v>
      </c>
      <c r="D10" s="1170"/>
      <c r="E10" s="1171"/>
    </row>
    <row r="11" spans="1:5" ht="14.25" x14ac:dyDescent="0.2">
      <c r="A11" s="1008"/>
      <c r="B11" s="729" t="s">
        <v>795</v>
      </c>
      <c r="C11" s="62">
        <v>500</v>
      </c>
      <c r="D11" s="1170"/>
      <c r="E11" s="1172"/>
    </row>
    <row r="12" spans="1:5" x14ac:dyDescent="0.2">
      <c r="A12" s="1168" t="s">
        <v>143</v>
      </c>
      <c r="B12" s="842" t="s">
        <v>28</v>
      </c>
      <c r="C12" s="110">
        <v>478.42712792664975</v>
      </c>
      <c r="D12" s="1173">
        <v>21.572872073350254</v>
      </c>
      <c r="E12" s="1175">
        <v>-1.910882490767392</v>
      </c>
    </row>
    <row r="13" spans="1:5" x14ac:dyDescent="0.2">
      <c r="A13" s="1168"/>
      <c r="B13" s="843" t="s">
        <v>25</v>
      </c>
      <c r="C13" s="62">
        <v>501.91088249076739</v>
      </c>
      <c r="D13" s="1170"/>
      <c r="E13" s="1171"/>
    </row>
    <row r="14" spans="1:5" ht="14.25" x14ac:dyDescent="0.2">
      <c r="A14" s="1168"/>
      <c r="B14" s="729" t="s">
        <v>276</v>
      </c>
      <c r="C14" s="108">
        <v>500</v>
      </c>
      <c r="D14" s="1174"/>
      <c r="E14" s="1172"/>
    </row>
    <row r="15" spans="1:5" x14ac:dyDescent="0.2">
      <c r="A15" s="1006" t="s">
        <v>144</v>
      </c>
      <c r="B15" s="842" t="s">
        <v>25</v>
      </c>
      <c r="C15" s="62">
        <v>495.98269104380699</v>
      </c>
      <c r="D15" s="1164">
        <v>4.0173089561930055</v>
      </c>
      <c r="E15" s="1165"/>
    </row>
    <row r="16" spans="1:5" ht="14.25" x14ac:dyDescent="0.2">
      <c r="A16" s="1007"/>
      <c r="B16" s="844" t="s">
        <v>796</v>
      </c>
      <c r="C16" s="17">
        <v>500</v>
      </c>
      <c r="D16" s="1166"/>
      <c r="E16" s="1167"/>
    </row>
    <row r="17" spans="1:5" x14ac:dyDescent="0.2">
      <c r="A17" s="1169" t="s">
        <v>713</v>
      </c>
      <c r="B17" s="842" t="s">
        <v>25</v>
      </c>
      <c r="C17" s="110">
        <v>492.57</v>
      </c>
      <c r="D17" s="1164">
        <v>7.4300000000000068</v>
      </c>
      <c r="E17" s="1165"/>
    </row>
    <row r="18" spans="1:5" ht="14.25" x14ac:dyDescent="0.2">
      <c r="A18" s="1008"/>
      <c r="B18" s="844" t="s">
        <v>796</v>
      </c>
      <c r="C18" s="84">
        <v>500</v>
      </c>
      <c r="D18" s="1166"/>
      <c r="E18" s="1167"/>
    </row>
    <row r="20" spans="1:5" ht="59.25" customHeight="1" x14ac:dyDescent="0.2">
      <c r="A20" s="1163" t="s">
        <v>437</v>
      </c>
      <c r="B20" s="1163"/>
      <c r="C20" s="1163"/>
      <c r="D20" s="1163"/>
      <c r="E20" s="1163"/>
    </row>
  </sheetData>
  <mergeCells count="11">
    <mergeCell ref="A20:E20"/>
    <mergeCell ref="D15:E16"/>
    <mergeCell ref="D17:E18"/>
    <mergeCell ref="A8:A11"/>
    <mergeCell ref="A12:A14"/>
    <mergeCell ref="A15:A16"/>
    <mergeCell ref="A17:A18"/>
    <mergeCell ref="D8:D11"/>
    <mergeCell ref="E8:E11"/>
    <mergeCell ref="D12:D14"/>
    <mergeCell ref="E12:E14"/>
  </mergeCells>
  <hyperlinks>
    <hyperlink ref="A5" location="'Kap. 6 Übersicht'!A1" display="Kapitel 6 Übersicht" xr:uid="{7655AEDE-1DC7-4E32-841D-5BC19FC7F824}"/>
    <hyperlink ref="A4" location="Inhalt!A1" display="Inhaltsübersicht" xr:uid="{B24BB24C-253B-4EF9-87CA-BC153D1FCCBA}"/>
  </hyperlinks>
  <pageMargins left="0.7" right="0.7" top="0.78740157499999996" bottom="0.78740157499999996" header="0.3" footer="0.3"/>
  <pageSetup paperSize="9"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348C-0554-49FD-B9EE-D176A8D0E4DE}">
  <dimension ref="A1:I29"/>
  <sheetViews>
    <sheetView zoomScaleNormal="100" workbookViewId="0">
      <selection activeCell="L11" sqref="L11"/>
    </sheetView>
  </sheetViews>
  <sheetFormatPr baseColWidth="10" defaultColWidth="11.42578125" defaultRowHeight="12.75" x14ac:dyDescent="0.2"/>
  <cols>
    <col min="1" max="1" width="13" style="330" customWidth="1"/>
    <col min="2" max="3" width="18.42578125" style="330" bestFit="1" customWidth="1"/>
    <col min="4" max="9" width="15.7109375" style="330" customWidth="1"/>
    <col min="10" max="16384" width="11.42578125" style="330"/>
  </cols>
  <sheetData>
    <row r="1" spans="1:9" x14ac:dyDescent="0.2">
      <c r="A1" s="10" t="s">
        <v>438</v>
      </c>
    </row>
    <row r="2" spans="1:9" ht="14.25" x14ac:dyDescent="0.2">
      <c r="A2" s="9" t="s">
        <v>797</v>
      </c>
    </row>
    <row r="3" spans="1:9" x14ac:dyDescent="0.2">
      <c r="A3" s="9" t="s">
        <v>316</v>
      </c>
    </row>
    <row r="4" spans="1:9" x14ac:dyDescent="0.2">
      <c r="A4" s="4" t="s">
        <v>773</v>
      </c>
    </row>
    <row r="5" spans="1:9" x14ac:dyDescent="0.2">
      <c r="A5" s="4" t="s">
        <v>14</v>
      </c>
    </row>
    <row r="6" spans="1:9" x14ac:dyDescent="0.2">
      <c r="A6" s="4"/>
    </row>
    <row r="7" spans="1:9" ht="15" customHeight="1" x14ac:dyDescent="0.2">
      <c r="A7" s="1020"/>
      <c r="B7" s="1026"/>
      <c r="C7" s="1021"/>
      <c r="D7" s="981" t="s">
        <v>272</v>
      </c>
      <c r="E7" s="981"/>
      <c r="F7" s="981"/>
      <c r="G7" s="981"/>
      <c r="H7" s="981"/>
      <c r="I7" s="981"/>
    </row>
    <row r="8" spans="1:9" ht="25.5" x14ac:dyDescent="0.2">
      <c r="A8" s="1022"/>
      <c r="B8" s="1118"/>
      <c r="C8" s="1023"/>
      <c r="D8" s="361" t="s">
        <v>179</v>
      </c>
      <c r="E8" s="361" t="s">
        <v>180</v>
      </c>
      <c r="F8" s="131" t="s">
        <v>181</v>
      </c>
      <c r="G8" s="153" t="s">
        <v>182</v>
      </c>
      <c r="H8" s="361" t="s">
        <v>273</v>
      </c>
      <c r="I8" s="349" t="s">
        <v>274</v>
      </c>
    </row>
    <row r="9" spans="1:9" ht="15" customHeight="1" x14ac:dyDescent="0.2">
      <c r="A9" s="976" t="s">
        <v>142</v>
      </c>
      <c r="B9" s="1024"/>
      <c r="C9" s="312" t="s">
        <v>262</v>
      </c>
      <c r="D9" s="369">
        <v>7.84957020775571E-2</v>
      </c>
      <c r="E9" s="369">
        <v>8.5893639871267705E-2</v>
      </c>
      <c r="F9" s="498">
        <v>0.65342311313283796</v>
      </c>
      <c r="G9" s="499">
        <v>0.182187544918339</v>
      </c>
      <c r="H9" s="498">
        <v>0.16438934194882482</v>
      </c>
      <c r="I9" s="499">
        <v>0.83561065805117696</v>
      </c>
    </row>
    <row r="10" spans="1:9" x14ac:dyDescent="0.2">
      <c r="A10" s="1117"/>
      <c r="B10" s="1177"/>
      <c r="C10" s="312" t="s">
        <v>26</v>
      </c>
      <c r="D10" s="369">
        <v>7.5143687600303904E-2</v>
      </c>
      <c r="E10" s="369">
        <v>0.102740732052505</v>
      </c>
      <c r="F10" s="498">
        <v>0.66167951824276305</v>
      </c>
      <c r="G10" s="499">
        <v>0.16043606210425898</v>
      </c>
      <c r="H10" s="498">
        <v>0.17788441965280893</v>
      </c>
      <c r="I10" s="499">
        <v>0.82211558034702192</v>
      </c>
    </row>
    <row r="11" spans="1:9" x14ac:dyDescent="0.2">
      <c r="A11" s="1117"/>
      <c r="B11" s="1177"/>
      <c r="C11" s="312" t="s">
        <v>27</v>
      </c>
      <c r="D11" s="369">
        <v>0.114842705736993</v>
      </c>
      <c r="E11" s="369">
        <v>0.11614140763122099</v>
      </c>
      <c r="F11" s="498">
        <v>0.65002401277540101</v>
      </c>
      <c r="G11" s="499">
        <v>0.118991873856263</v>
      </c>
      <c r="H11" s="498">
        <v>0.23098411336821401</v>
      </c>
      <c r="I11" s="499">
        <v>0.76901588663166409</v>
      </c>
    </row>
    <row r="12" spans="1:9" x14ac:dyDescent="0.2">
      <c r="A12" s="979"/>
      <c r="B12" s="1025"/>
      <c r="C12" s="355" t="s">
        <v>28</v>
      </c>
      <c r="D12" s="98">
        <v>0.19011874123400202</v>
      </c>
      <c r="E12" s="98">
        <v>0.152137267074095</v>
      </c>
      <c r="F12" s="98">
        <v>0.59375769276271295</v>
      </c>
      <c r="G12" s="99">
        <v>6.3986298929192095E-2</v>
      </c>
      <c r="H12" s="98">
        <v>0.34225600830809699</v>
      </c>
      <c r="I12" s="99">
        <v>0.65774399169190501</v>
      </c>
    </row>
    <row r="13" spans="1:9" ht="15" customHeight="1" x14ac:dyDescent="0.2">
      <c r="A13" s="1176" t="s">
        <v>143</v>
      </c>
      <c r="B13" s="1177"/>
      <c r="C13" s="372" t="s">
        <v>262</v>
      </c>
      <c r="D13" s="94">
        <v>0.14605171507242901</v>
      </c>
      <c r="E13" s="94">
        <v>0.26605501158396599</v>
      </c>
      <c r="F13" s="125">
        <v>0.51797603254807001</v>
      </c>
      <c r="G13" s="96">
        <v>6.9917240795628804E-2</v>
      </c>
      <c r="H13" s="94">
        <v>0.41210672665639497</v>
      </c>
      <c r="I13" s="95">
        <v>0.58789327334369879</v>
      </c>
    </row>
    <row r="14" spans="1:9" x14ac:dyDescent="0.2">
      <c r="A14" s="1176"/>
      <c r="B14" s="1177"/>
      <c r="C14" s="351" t="s">
        <v>25</v>
      </c>
      <c r="D14" s="94">
        <v>0.13128436792014</v>
      </c>
      <c r="E14" s="94">
        <v>0.25364492232754299</v>
      </c>
      <c r="F14" s="94">
        <v>0.55616701544993608</v>
      </c>
      <c r="G14" s="96">
        <v>5.8903694302379996E-2</v>
      </c>
      <c r="H14" s="94">
        <v>0.38492929024768302</v>
      </c>
      <c r="I14" s="96">
        <v>0.61507070975231604</v>
      </c>
    </row>
    <row r="15" spans="1:9" x14ac:dyDescent="0.2">
      <c r="A15" s="1176"/>
      <c r="B15" s="1177"/>
      <c r="C15" s="355" t="s">
        <v>28</v>
      </c>
      <c r="D15" s="98">
        <v>0.18049920774044298</v>
      </c>
      <c r="E15" s="98">
        <v>0.28060306023273501</v>
      </c>
      <c r="F15" s="98">
        <v>0.50657910871506795</v>
      </c>
      <c r="G15" s="99">
        <v>3.2318623311745301E-2</v>
      </c>
      <c r="H15" s="98">
        <v>0.46110226797317799</v>
      </c>
      <c r="I15" s="99">
        <v>0.53889773202681324</v>
      </c>
    </row>
    <row r="16" spans="1:9" ht="15" customHeight="1" x14ac:dyDescent="0.2">
      <c r="A16" s="976" t="s">
        <v>144</v>
      </c>
      <c r="B16" s="1024"/>
      <c r="C16" s="351" t="s">
        <v>263</v>
      </c>
      <c r="D16" s="94">
        <v>0.134625900663285</v>
      </c>
      <c r="E16" s="94">
        <v>0.217015215872535</v>
      </c>
      <c r="F16" s="125">
        <v>0.595392630018729</v>
      </c>
      <c r="G16" s="96">
        <v>5.2966253445415203E-2</v>
      </c>
      <c r="H16" s="94">
        <v>0.35164111653581998</v>
      </c>
      <c r="I16" s="96">
        <v>0.64835888346414416</v>
      </c>
    </row>
    <row r="17" spans="1:9" x14ac:dyDescent="0.2">
      <c r="A17" s="1117"/>
      <c r="B17" s="1177"/>
      <c r="C17" s="351" t="s">
        <v>268</v>
      </c>
      <c r="D17" s="94">
        <v>0.11</v>
      </c>
      <c r="E17" s="94">
        <v>0.25</v>
      </c>
      <c r="F17" s="94">
        <v>0.6</v>
      </c>
      <c r="G17" s="96">
        <v>0.04</v>
      </c>
      <c r="H17" s="94">
        <v>0.36</v>
      </c>
      <c r="I17" s="96">
        <v>0.64</v>
      </c>
    </row>
    <row r="18" spans="1:9" x14ac:dyDescent="0.2">
      <c r="A18" s="979"/>
      <c r="B18" s="1025"/>
      <c r="C18" s="355" t="s">
        <v>25</v>
      </c>
      <c r="D18" s="98">
        <v>0.11131502797821601</v>
      </c>
      <c r="E18" s="98">
        <v>0.255191213836929</v>
      </c>
      <c r="F18" s="98">
        <v>0.59854314518919705</v>
      </c>
      <c r="G18" s="99">
        <v>3.4950612995495199E-2</v>
      </c>
      <c r="H18" s="98">
        <v>0.36650624181514502</v>
      </c>
      <c r="I18" s="99">
        <v>0.63349375818469222</v>
      </c>
    </row>
    <row r="19" spans="1:9" ht="12.75" customHeight="1" x14ac:dyDescent="0.2">
      <c r="A19" s="976" t="s">
        <v>503</v>
      </c>
      <c r="B19" s="1024"/>
      <c r="C19" s="351" t="s">
        <v>263</v>
      </c>
      <c r="D19" s="94">
        <v>0.17424998871997699</v>
      </c>
      <c r="E19" s="94">
        <v>0.40002395792464901</v>
      </c>
      <c r="F19" s="125">
        <v>0.369476949371983</v>
      </c>
      <c r="G19" s="96">
        <v>5.6249103983404297E-2</v>
      </c>
      <c r="H19" s="94">
        <v>0.57427394664462594</v>
      </c>
      <c r="I19" s="96">
        <v>0.42572605335538732</v>
      </c>
    </row>
    <row r="20" spans="1:9" x14ac:dyDescent="0.2">
      <c r="A20" s="979"/>
      <c r="B20" s="1025"/>
      <c r="C20" s="351" t="s">
        <v>25</v>
      </c>
      <c r="D20" s="125">
        <v>0.22500000000000001</v>
      </c>
      <c r="E20" s="125">
        <v>0.3775</v>
      </c>
      <c r="F20" s="125">
        <v>0.34250000000000003</v>
      </c>
      <c r="G20" s="96">
        <v>5.7500000000000002E-2</v>
      </c>
      <c r="H20" s="125">
        <v>0.60250000000000004</v>
      </c>
      <c r="I20" s="96">
        <v>0.4</v>
      </c>
    </row>
    <row r="21" spans="1:9" ht="14.25" x14ac:dyDescent="0.2">
      <c r="A21" s="1024" t="s">
        <v>549</v>
      </c>
      <c r="B21" s="1169" t="s">
        <v>240</v>
      </c>
      <c r="C21" s="500" t="s">
        <v>271</v>
      </c>
      <c r="D21" s="123">
        <v>0.119755649732776</v>
      </c>
      <c r="E21" s="123">
        <v>0.37199580344085698</v>
      </c>
      <c r="F21" s="123">
        <v>0.43338291726157002</v>
      </c>
      <c r="G21" s="95">
        <v>7.4865629564824204E-2</v>
      </c>
      <c r="H21" s="123">
        <v>0.491751453173633</v>
      </c>
      <c r="I21" s="154">
        <v>0.50824854682639431</v>
      </c>
    </row>
    <row r="22" spans="1:9" x14ac:dyDescent="0.2">
      <c r="A22" s="1177"/>
      <c r="B22" s="1178"/>
      <c r="C22" s="501">
        <v>2015</v>
      </c>
      <c r="D22" s="125">
        <v>0.16772667090219801</v>
      </c>
      <c r="E22" s="125">
        <v>0.40652684462671101</v>
      </c>
      <c r="F22" s="125">
        <v>0.37831998687435908</v>
      </c>
      <c r="G22" s="96">
        <v>4.7426497596620702E-2</v>
      </c>
      <c r="H22" s="101">
        <v>0.57425351552890902</v>
      </c>
      <c r="I22" s="96">
        <v>0.42574648447097979</v>
      </c>
    </row>
    <row r="23" spans="1:9" x14ac:dyDescent="0.2">
      <c r="A23" s="1177"/>
      <c r="B23" s="1169" t="s">
        <v>241</v>
      </c>
      <c r="C23" s="500" t="s">
        <v>263</v>
      </c>
      <c r="D23" s="123">
        <v>0.173001447075491</v>
      </c>
      <c r="E23" s="123">
        <v>0.32998418456029199</v>
      </c>
      <c r="F23" s="123">
        <v>0.40625947938312701</v>
      </c>
      <c r="G23" s="95">
        <v>9.0754888981104107E-2</v>
      </c>
      <c r="H23" s="123">
        <v>0.50298563163578303</v>
      </c>
      <c r="I23" s="95">
        <v>0.49701436836423113</v>
      </c>
    </row>
    <row r="24" spans="1:9" x14ac:dyDescent="0.2">
      <c r="A24" s="1177"/>
      <c r="B24" s="1178"/>
      <c r="C24" s="502">
        <v>2015</v>
      </c>
      <c r="D24" s="98">
        <v>0.22070885439975801</v>
      </c>
      <c r="E24" s="98">
        <v>0.33471400146738506</v>
      </c>
      <c r="F24" s="98">
        <v>0.37807205488182594</v>
      </c>
      <c r="G24" s="99">
        <v>6.6505089250917804E-2</v>
      </c>
      <c r="H24" s="124">
        <v>0.55542285586714302</v>
      </c>
      <c r="I24" s="99">
        <v>0.44457714413274374</v>
      </c>
    </row>
    <row r="25" spans="1:9" x14ac:dyDescent="0.2">
      <c r="A25" s="1177"/>
      <c r="B25" s="1169" t="s">
        <v>269</v>
      </c>
      <c r="C25" s="501" t="s">
        <v>263</v>
      </c>
      <c r="D25" s="125">
        <v>0.20096125686478999</v>
      </c>
      <c r="E25" s="125">
        <v>0.35246932010480903</v>
      </c>
      <c r="F25" s="125">
        <v>0.40823545536836003</v>
      </c>
      <c r="G25" s="96">
        <v>3.83339676620559E-2</v>
      </c>
      <c r="H25" s="122">
        <v>0.55343057696959908</v>
      </c>
      <c r="I25" s="96">
        <v>0.44656942303041591</v>
      </c>
    </row>
    <row r="26" spans="1:9" x14ac:dyDescent="0.2">
      <c r="A26" s="1177"/>
      <c r="B26" s="1178"/>
      <c r="C26" s="502">
        <v>2015</v>
      </c>
      <c r="D26" s="98">
        <v>0.241899857115596</v>
      </c>
      <c r="E26" s="98">
        <v>0.337809527484425</v>
      </c>
      <c r="F26" s="98">
        <v>0.37599502341957097</v>
      </c>
      <c r="G26" s="99">
        <v>4.4295591980292502E-2</v>
      </c>
      <c r="H26" s="101">
        <v>0.57970938460002097</v>
      </c>
      <c r="I26" s="99">
        <v>0.42029061539986351</v>
      </c>
    </row>
    <row r="27" spans="1:9" x14ac:dyDescent="0.2">
      <c r="A27" s="1177"/>
      <c r="B27" s="976" t="s">
        <v>270</v>
      </c>
      <c r="C27" s="503" t="s">
        <v>263</v>
      </c>
      <c r="D27" s="125">
        <v>0.256519846240363</v>
      </c>
      <c r="E27" s="125">
        <v>0.47244177599049098</v>
      </c>
      <c r="F27" s="125">
        <v>0.226105309400082</v>
      </c>
      <c r="G27" s="96">
        <v>4.4933068369082403E-2</v>
      </c>
      <c r="H27" s="123">
        <v>0.72896162223085392</v>
      </c>
      <c r="I27" s="96">
        <v>0.2710383777691644</v>
      </c>
    </row>
    <row r="28" spans="1:9" x14ac:dyDescent="0.2">
      <c r="A28" s="1025"/>
      <c r="B28" s="979"/>
      <c r="C28" s="504">
        <v>2015</v>
      </c>
      <c r="D28" s="98">
        <v>0.273058668772729</v>
      </c>
      <c r="E28" s="98">
        <v>0.42611673575036102</v>
      </c>
      <c r="F28" s="98">
        <v>0.23492246368013098</v>
      </c>
      <c r="G28" s="99">
        <v>6.5902131796660393E-2</v>
      </c>
      <c r="H28" s="124">
        <v>0.69917540452309002</v>
      </c>
      <c r="I28" s="99">
        <v>0.30082459547679141</v>
      </c>
    </row>
    <row r="29" spans="1:9" x14ac:dyDescent="0.2">
      <c r="A29" s="359"/>
      <c r="B29" s="359"/>
      <c r="H29" s="359"/>
    </row>
  </sheetData>
  <mergeCells count="11">
    <mergeCell ref="A13:B15"/>
    <mergeCell ref="D7:I7"/>
    <mergeCell ref="A7:C8"/>
    <mergeCell ref="A9:B12"/>
    <mergeCell ref="A21:A28"/>
    <mergeCell ref="A19:B20"/>
    <mergeCell ref="A16:B18"/>
    <mergeCell ref="B21:B22"/>
    <mergeCell ref="B23:B24"/>
    <mergeCell ref="B25:B26"/>
    <mergeCell ref="B27:B28"/>
  </mergeCells>
  <hyperlinks>
    <hyperlink ref="A5" location="'Kap. 6 Übersicht'!A1" display="Kapitel 6 Übersicht" xr:uid="{A7E8A07B-FC0E-4613-905B-B18BB58CB5A4}"/>
    <hyperlink ref="A4" location="Inhalt!A1" display="Inhaltsübersicht" xr:uid="{AA773620-8E51-402D-81BD-863F32535DA7}"/>
  </hyperlinks>
  <pageMargins left="0.7" right="0.7" top="0.78740157499999996" bottom="0.78740157499999996" header="0.3" footer="0.3"/>
  <pageSetup paperSize="9"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8764-7E42-4EE0-908E-0B49EB519E04}">
  <sheetPr>
    <pageSetUpPr autoPageBreaks="0"/>
  </sheetPr>
  <dimension ref="A1:H18"/>
  <sheetViews>
    <sheetView zoomScaleNormal="100" zoomScaleSheetLayoutView="100" workbookViewId="0">
      <selection activeCell="A4" sqref="A4"/>
    </sheetView>
  </sheetViews>
  <sheetFormatPr baseColWidth="10" defaultColWidth="11.42578125" defaultRowHeight="12.75" x14ac:dyDescent="0.2"/>
  <cols>
    <col min="1" max="1" width="25.7109375" style="330" customWidth="1"/>
    <col min="2" max="2" width="12.5703125" style="330" bestFit="1" customWidth="1"/>
    <col min="3" max="8" width="17.7109375" style="330" customWidth="1"/>
    <col min="9" max="9" width="11.28515625" style="330" bestFit="1" customWidth="1"/>
    <col min="10" max="10" width="51.42578125" style="330" bestFit="1" customWidth="1"/>
    <col min="11" max="13" width="11.42578125" style="330"/>
    <col min="14" max="15" width="17" style="330" bestFit="1" customWidth="1"/>
    <col min="16" max="16" width="12.28515625" style="330" bestFit="1" customWidth="1"/>
    <col min="17" max="16384" width="11.42578125" style="330"/>
  </cols>
  <sheetData>
    <row r="1" spans="1:8" x14ac:dyDescent="0.2">
      <c r="A1" s="10" t="s">
        <v>439</v>
      </c>
    </row>
    <row r="2" spans="1:8" ht="14.25" x14ac:dyDescent="0.2">
      <c r="A2" s="9" t="s">
        <v>647</v>
      </c>
    </row>
    <row r="3" spans="1:8" x14ac:dyDescent="0.2">
      <c r="A3" s="9" t="s">
        <v>316</v>
      </c>
    </row>
    <row r="4" spans="1:8" x14ac:dyDescent="0.2">
      <c r="A4" s="4" t="s">
        <v>773</v>
      </c>
    </row>
    <row r="5" spans="1:8" x14ac:dyDescent="0.2">
      <c r="A5" s="4" t="s">
        <v>14</v>
      </c>
    </row>
    <row r="7" spans="1:8" ht="14.25" customHeight="1" x14ac:dyDescent="0.2">
      <c r="A7" s="980" t="s">
        <v>277</v>
      </c>
      <c r="B7" s="981"/>
      <c r="C7" s="981"/>
      <c r="D7" s="981"/>
      <c r="E7" s="981"/>
      <c r="F7" s="981"/>
      <c r="G7" s="981"/>
      <c r="H7" s="982"/>
    </row>
    <row r="8" spans="1:8" ht="14.25" x14ac:dyDescent="0.2">
      <c r="A8" s="155"/>
      <c r="B8" s="505"/>
      <c r="C8" s="506" t="s">
        <v>28</v>
      </c>
      <c r="D8" s="359" t="s">
        <v>27</v>
      </c>
      <c r="E8" s="359" t="s">
        <v>25</v>
      </c>
      <c r="F8" s="359" t="s">
        <v>275</v>
      </c>
      <c r="G8" s="359" t="s">
        <v>276</v>
      </c>
      <c r="H8" s="505" t="s">
        <v>271</v>
      </c>
    </row>
    <row r="9" spans="1:8" x14ac:dyDescent="0.2">
      <c r="A9" s="976" t="s">
        <v>169</v>
      </c>
      <c r="B9" s="359" t="s">
        <v>582</v>
      </c>
      <c r="C9" s="507">
        <v>0.21815568175341901</v>
      </c>
      <c r="D9" s="508">
        <v>0.14220443126704099</v>
      </c>
      <c r="E9" s="1182"/>
      <c r="F9" s="508">
        <v>0.227230206349055</v>
      </c>
      <c r="G9" s="508">
        <v>0.20918230452588499</v>
      </c>
      <c r="H9" s="1179"/>
    </row>
    <row r="10" spans="1:8" x14ac:dyDescent="0.2">
      <c r="A10" s="979"/>
      <c r="B10" s="332" t="s">
        <v>650</v>
      </c>
      <c r="C10" s="509">
        <v>0.65303657709140905</v>
      </c>
      <c r="D10" s="510">
        <v>0.681849339161125</v>
      </c>
      <c r="E10" s="1183"/>
      <c r="F10" s="510">
        <v>0.67654623607904596</v>
      </c>
      <c r="G10" s="510">
        <v>0.70087474602277</v>
      </c>
      <c r="H10" s="1180"/>
    </row>
    <row r="11" spans="1:8" x14ac:dyDescent="0.2">
      <c r="A11" s="976" t="s">
        <v>176</v>
      </c>
      <c r="B11" s="359" t="s">
        <v>649</v>
      </c>
      <c r="C11" s="511">
        <v>0.22506825463442401</v>
      </c>
      <c r="D11" s="1062"/>
      <c r="E11" s="512">
        <v>0.31199947814774898</v>
      </c>
      <c r="F11" s="1062"/>
      <c r="G11" s="512">
        <v>0.14221707746492299</v>
      </c>
      <c r="H11" s="1181"/>
    </row>
    <row r="12" spans="1:8" x14ac:dyDescent="0.2">
      <c r="A12" s="979"/>
      <c r="B12" s="332" t="s">
        <v>650</v>
      </c>
      <c r="C12" s="509">
        <v>0.72306684045151803</v>
      </c>
      <c r="D12" s="1064"/>
      <c r="E12" s="510">
        <v>0.74219753238416297</v>
      </c>
      <c r="F12" s="1064"/>
      <c r="G12" s="510">
        <v>0.96097381127195702</v>
      </c>
      <c r="H12" s="1180"/>
    </row>
    <row r="13" spans="1:8" x14ac:dyDescent="0.2">
      <c r="A13" s="976" t="s">
        <v>144</v>
      </c>
      <c r="B13" s="359" t="s">
        <v>649</v>
      </c>
      <c r="C13" s="1184"/>
      <c r="D13" s="1063"/>
      <c r="E13" s="508">
        <v>9.3252384660625506E-2</v>
      </c>
      <c r="F13" s="1062"/>
      <c r="G13" s="1182"/>
      <c r="H13" s="458">
        <v>7.0801248945388001E-2</v>
      </c>
    </row>
    <row r="14" spans="1:8" x14ac:dyDescent="0.2">
      <c r="A14" s="979"/>
      <c r="B14" s="332" t="s">
        <v>650</v>
      </c>
      <c r="C14" s="1185"/>
      <c r="D14" s="1064"/>
      <c r="E14" s="510">
        <v>0.82387084467934002</v>
      </c>
      <c r="F14" s="1064"/>
      <c r="G14" s="1183"/>
      <c r="H14" s="381">
        <v>1.33016822546727</v>
      </c>
    </row>
    <row r="15" spans="1:8" x14ac:dyDescent="0.2">
      <c r="A15" s="976" t="s">
        <v>503</v>
      </c>
      <c r="B15" s="359" t="s">
        <v>649</v>
      </c>
      <c r="C15" s="1187"/>
      <c r="D15" s="1063"/>
      <c r="E15" s="512">
        <v>0.26775299654765899</v>
      </c>
      <c r="F15" s="1063"/>
      <c r="G15" s="1186"/>
      <c r="H15" s="380">
        <v>0.33525380061798699</v>
      </c>
    </row>
    <row r="16" spans="1:8" x14ac:dyDescent="0.2">
      <c r="A16" s="979"/>
      <c r="B16" s="332" t="s">
        <v>650</v>
      </c>
      <c r="C16" s="1185"/>
      <c r="D16" s="1064"/>
      <c r="E16" s="510">
        <v>0.60124782774276297</v>
      </c>
      <c r="F16" s="1064"/>
      <c r="G16" s="1183"/>
      <c r="H16" s="381">
        <v>0.77191906282359002</v>
      </c>
    </row>
    <row r="18" spans="1:1" x14ac:dyDescent="0.2">
      <c r="A18" s="330" t="s">
        <v>648</v>
      </c>
    </row>
  </sheetData>
  <mergeCells count="18">
    <mergeCell ref="G15:G16"/>
    <mergeCell ref="A9:A10"/>
    <mergeCell ref="A11:A12"/>
    <mergeCell ref="A13:A14"/>
    <mergeCell ref="A15:A16"/>
    <mergeCell ref="E9:E10"/>
    <mergeCell ref="D15:D16"/>
    <mergeCell ref="D13:D14"/>
    <mergeCell ref="D11:D12"/>
    <mergeCell ref="F11:F12"/>
    <mergeCell ref="F13:F14"/>
    <mergeCell ref="F15:F16"/>
    <mergeCell ref="C15:C16"/>
    <mergeCell ref="H9:H10"/>
    <mergeCell ref="H11:H12"/>
    <mergeCell ref="G13:G14"/>
    <mergeCell ref="C13:C14"/>
    <mergeCell ref="A7:H7"/>
  </mergeCells>
  <hyperlinks>
    <hyperlink ref="A5" location="'Kap. 6 Übersicht'!A1" display="Kapitel 6 Übersicht" xr:uid="{E76F3F3F-748E-4834-8EA0-534F2A3F16EC}"/>
    <hyperlink ref="A4" location="Inhalt!A1" display="Inhaltsübersicht" xr:uid="{D0D3AD0B-34C2-4BDE-86ED-72158617F413}"/>
  </hyperlinks>
  <pageMargins left="0.7" right="0.7" top="0.78740157499999996" bottom="0.78740157499999996" header="0.3" footer="0.3"/>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74DE9-1CA0-4A3F-89BD-5E1F40F30518}">
  <dimension ref="A1:J22"/>
  <sheetViews>
    <sheetView workbookViewId="0">
      <selection activeCell="A4" sqref="A4"/>
    </sheetView>
  </sheetViews>
  <sheetFormatPr baseColWidth="10" defaultColWidth="11.42578125" defaultRowHeight="12.75" x14ac:dyDescent="0.2"/>
  <cols>
    <col min="1" max="1" width="14.7109375" style="330" customWidth="1"/>
    <col min="2" max="2" width="15.7109375" style="330" customWidth="1"/>
    <col min="3" max="9" width="11.42578125" style="330"/>
    <col min="10" max="10" width="18.7109375" style="330" customWidth="1"/>
    <col min="11" max="16384" width="11.42578125" style="330"/>
  </cols>
  <sheetData>
    <row r="1" spans="1:10" x14ac:dyDescent="0.2">
      <c r="A1" s="10" t="s">
        <v>79</v>
      </c>
    </row>
    <row r="2" spans="1:10" ht="14.25" x14ac:dyDescent="0.2">
      <c r="A2" s="9" t="s">
        <v>394</v>
      </c>
    </row>
    <row r="3" spans="1:10" x14ac:dyDescent="0.2">
      <c r="A3" s="9" t="s">
        <v>366</v>
      </c>
    </row>
    <row r="4" spans="1:10" x14ac:dyDescent="0.2">
      <c r="A4" s="4" t="s">
        <v>773</v>
      </c>
    </row>
    <row r="5" spans="1:10" x14ac:dyDescent="0.2">
      <c r="A5" s="4" t="s">
        <v>15</v>
      </c>
    </row>
    <row r="7" spans="1:10" ht="15" customHeight="1" x14ac:dyDescent="0.2">
      <c r="A7" s="1020"/>
      <c r="B7" s="1021"/>
      <c r="C7" s="976" t="s">
        <v>452</v>
      </c>
      <c r="D7" s="1024"/>
      <c r="E7" s="976" t="s">
        <v>453</v>
      </c>
      <c r="F7" s="1024"/>
      <c r="G7" s="976" t="s">
        <v>458</v>
      </c>
      <c r="H7" s="1137"/>
      <c r="I7" s="1024"/>
      <c r="J7" s="1190" t="s">
        <v>464</v>
      </c>
    </row>
    <row r="8" spans="1:10" x14ac:dyDescent="0.2">
      <c r="A8" s="1022"/>
      <c r="B8" s="1023"/>
      <c r="C8" s="513" t="s">
        <v>454</v>
      </c>
      <c r="D8" s="319" t="s">
        <v>455</v>
      </c>
      <c r="E8" s="513" t="s">
        <v>454</v>
      </c>
      <c r="F8" s="319" t="s">
        <v>455</v>
      </c>
      <c r="G8" s="513">
        <v>2023</v>
      </c>
      <c r="H8" s="513">
        <v>2024</v>
      </c>
      <c r="I8" s="319">
        <v>2025</v>
      </c>
      <c r="J8" s="1191"/>
    </row>
    <row r="9" spans="1:10" x14ac:dyDescent="0.2">
      <c r="A9" s="1006" t="s">
        <v>205</v>
      </c>
      <c r="B9" s="514" t="s">
        <v>193</v>
      </c>
      <c r="C9" s="515">
        <v>170</v>
      </c>
      <c r="D9" s="516">
        <v>5.6440903054448904E-2</v>
      </c>
      <c r="E9" s="515">
        <v>623</v>
      </c>
      <c r="F9" s="516">
        <v>3.9435371566020998E-2</v>
      </c>
      <c r="G9" s="515">
        <v>206</v>
      </c>
      <c r="H9" s="515">
        <v>208</v>
      </c>
      <c r="I9" s="517">
        <v>209</v>
      </c>
      <c r="J9" s="377">
        <v>1.2215686274509805</v>
      </c>
    </row>
    <row r="10" spans="1:10" x14ac:dyDescent="0.2">
      <c r="A10" s="1007"/>
      <c r="B10" s="514" t="s">
        <v>192</v>
      </c>
      <c r="C10" s="515">
        <v>222</v>
      </c>
      <c r="D10" s="516">
        <v>7.3705179282868502E-2</v>
      </c>
      <c r="E10" s="515">
        <v>979</v>
      </c>
      <c r="F10" s="516">
        <v>6.1969869603747299E-2</v>
      </c>
      <c r="G10" s="515">
        <v>329</v>
      </c>
      <c r="H10" s="515">
        <v>321</v>
      </c>
      <c r="I10" s="517">
        <v>329</v>
      </c>
      <c r="J10" s="354">
        <v>1.46996996996997</v>
      </c>
    </row>
    <row r="11" spans="1:10" x14ac:dyDescent="0.2">
      <c r="A11" s="1007"/>
      <c r="B11" s="514" t="s">
        <v>191</v>
      </c>
      <c r="C11" s="515">
        <v>632</v>
      </c>
      <c r="D11" s="516">
        <v>0.20982735723771601</v>
      </c>
      <c r="E11" s="515">
        <v>2959</v>
      </c>
      <c r="F11" s="516">
        <v>0.187302190150652</v>
      </c>
      <c r="G11" s="515">
        <v>966</v>
      </c>
      <c r="H11" s="515">
        <v>990</v>
      </c>
      <c r="I11" s="517">
        <v>1003</v>
      </c>
      <c r="J11" s="354">
        <v>1.5606540084388185</v>
      </c>
    </row>
    <row r="12" spans="1:10" x14ac:dyDescent="0.2">
      <c r="A12" s="1007"/>
      <c r="B12" s="514" t="s">
        <v>190</v>
      </c>
      <c r="C12" s="515">
        <v>545</v>
      </c>
      <c r="D12" s="516">
        <v>0.18094289508632103</v>
      </c>
      <c r="E12" s="515">
        <v>2719</v>
      </c>
      <c r="F12" s="516">
        <v>0.17211039372072398</v>
      </c>
      <c r="G12" s="515">
        <v>890</v>
      </c>
      <c r="H12" s="515">
        <v>911</v>
      </c>
      <c r="I12" s="517">
        <v>918</v>
      </c>
      <c r="J12" s="354">
        <v>1.6629969418960244</v>
      </c>
    </row>
    <row r="13" spans="1:10" x14ac:dyDescent="0.2">
      <c r="A13" s="1007"/>
      <c r="B13" s="514" t="s">
        <v>189</v>
      </c>
      <c r="C13" s="515">
        <v>178</v>
      </c>
      <c r="D13" s="516">
        <v>5.90969455511288E-2</v>
      </c>
      <c r="E13" s="515">
        <v>943</v>
      </c>
      <c r="F13" s="516">
        <v>5.9691100139258102E-2</v>
      </c>
      <c r="G13" s="515">
        <v>306</v>
      </c>
      <c r="H13" s="515">
        <v>313</v>
      </c>
      <c r="I13" s="517">
        <v>324</v>
      </c>
      <c r="J13" s="354">
        <v>1.7659176029962547</v>
      </c>
    </row>
    <row r="14" spans="1:10" x14ac:dyDescent="0.2">
      <c r="A14" s="1007"/>
      <c r="B14" s="514" t="s">
        <v>225</v>
      </c>
      <c r="C14" s="515">
        <v>442</v>
      </c>
      <c r="D14" s="516">
        <v>0.14674634794156702</v>
      </c>
      <c r="E14" s="515">
        <v>2151</v>
      </c>
      <c r="F14" s="516">
        <v>0.13615647550322799</v>
      </c>
      <c r="G14" s="515">
        <v>714</v>
      </c>
      <c r="H14" s="515">
        <v>714</v>
      </c>
      <c r="I14" s="517">
        <v>723</v>
      </c>
      <c r="J14" s="354">
        <v>1.6221719457013575</v>
      </c>
    </row>
    <row r="15" spans="1:10" x14ac:dyDescent="0.2">
      <c r="A15" s="1007"/>
      <c r="B15" s="514" t="s">
        <v>187</v>
      </c>
      <c r="C15" s="515">
        <v>356</v>
      </c>
      <c r="D15" s="516">
        <v>0.11819389110225799</v>
      </c>
      <c r="E15" s="515">
        <v>1626</v>
      </c>
      <c r="F15" s="516">
        <v>0.102924420812761</v>
      </c>
      <c r="G15" s="515">
        <v>519</v>
      </c>
      <c r="H15" s="515">
        <v>551</v>
      </c>
      <c r="I15" s="517">
        <v>556</v>
      </c>
      <c r="J15" s="354">
        <v>1.5224719101123596</v>
      </c>
    </row>
    <row r="16" spans="1:10" x14ac:dyDescent="0.2">
      <c r="A16" s="1007"/>
      <c r="B16" s="514" t="s">
        <v>186</v>
      </c>
      <c r="C16" s="515">
        <v>163</v>
      </c>
      <c r="D16" s="516">
        <v>5.4116865869853897E-2</v>
      </c>
      <c r="E16" s="515">
        <v>893</v>
      </c>
      <c r="F16" s="516">
        <v>5.6526142549689802E-2</v>
      </c>
      <c r="G16" s="515">
        <v>298</v>
      </c>
      <c r="H16" s="515">
        <v>294</v>
      </c>
      <c r="I16" s="517">
        <v>301</v>
      </c>
      <c r="J16" s="354">
        <v>1.8261758691206544</v>
      </c>
    </row>
    <row r="17" spans="1:10" x14ac:dyDescent="0.2">
      <c r="A17" s="1188"/>
      <c r="B17" s="518" t="s">
        <v>226</v>
      </c>
      <c r="C17" s="519">
        <v>304</v>
      </c>
      <c r="D17" s="520">
        <v>0.100929614873838</v>
      </c>
      <c r="E17" s="519">
        <v>2905</v>
      </c>
      <c r="F17" s="520">
        <v>0.183884035953918</v>
      </c>
      <c r="G17" s="519">
        <v>920</v>
      </c>
      <c r="H17" s="519">
        <v>983</v>
      </c>
      <c r="I17" s="521">
        <v>1002</v>
      </c>
      <c r="J17" s="522">
        <v>3.1853070175438596</v>
      </c>
    </row>
    <row r="18" spans="1:10" x14ac:dyDescent="0.2">
      <c r="A18" s="523"/>
      <c r="B18" s="524" t="s">
        <v>287</v>
      </c>
      <c r="C18" s="525">
        <v>3012</v>
      </c>
      <c r="D18" s="526">
        <v>1</v>
      </c>
      <c r="E18" s="525">
        <v>15798</v>
      </c>
      <c r="F18" s="526">
        <v>1</v>
      </c>
      <c r="G18" s="525">
        <v>5148</v>
      </c>
      <c r="H18" s="525">
        <v>5285</v>
      </c>
      <c r="I18" s="527">
        <v>5365</v>
      </c>
      <c r="J18" s="354">
        <v>1.748339973439575</v>
      </c>
    </row>
    <row r="19" spans="1:10" ht="25.5" customHeight="1" x14ac:dyDescent="0.2">
      <c r="A19" s="1189" t="s">
        <v>481</v>
      </c>
      <c r="B19" s="514" t="s">
        <v>456</v>
      </c>
      <c r="C19" s="515">
        <v>2972</v>
      </c>
      <c r="D19" s="516">
        <v>0.98671978751660006</v>
      </c>
      <c r="E19" s="515">
        <v>15703</v>
      </c>
      <c r="F19" s="516">
        <v>0.99398658057982003</v>
      </c>
      <c r="G19" s="515">
        <v>5120</v>
      </c>
      <c r="H19" s="515">
        <v>5254</v>
      </c>
      <c r="I19" s="517">
        <v>5329</v>
      </c>
      <c r="J19" s="528">
        <v>1.7612157918349036</v>
      </c>
    </row>
    <row r="20" spans="1:10" ht="25.5" x14ac:dyDescent="0.2">
      <c r="A20" s="1178"/>
      <c r="B20" s="529" t="s">
        <v>457</v>
      </c>
      <c r="C20" s="530">
        <v>40</v>
      </c>
      <c r="D20" s="531">
        <v>1.32802124833997E-2</v>
      </c>
      <c r="E20" s="530">
        <v>95</v>
      </c>
      <c r="F20" s="531">
        <v>6.0134194201797693E-3</v>
      </c>
      <c r="G20" s="530">
        <v>28</v>
      </c>
      <c r="H20" s="530">
        <v>31</v>
      </c>
      <c r="I20" s="532">
        <v>36</v>
      </c>
      <c r="J20" s="357">
        <v>0.79166666666666663</v>
      </c>
    </row>
    <row r="22" spans="1:10" ht="26.25" customHeight="1" x14ac:dyDescent="0.2">
      <c r="A22" s="1163" t="s">
        <v>466</v>
      </c>
      <c r="B22" s="1163"/>
      <c r="C22" s="1163"/>
      <c r="D22" s="1163"/>
      <c r="E22" s="1163"/>
      <c r="F22" s="1163"/>
      <c r="G22" s="1163"/>
      <c r="H22" s="1163"/>
      <c r="I22" s="1163"/>
      <c r="J22" s="1163"/>
    </row>
  </sheetData>
  <mergeCells count="8">
    <mergeCell ref="A9:A17"/>
    <mergeCell ref="A19:A20"/>
    <mergeCell ref="A7:B8"/>
    <mergeCell ref="A22:J22"/>
    <mergeCell ref="C7:D7"/>
    <mergeCell ref="E7:F7"/>
    <mergeCell ref="G7:I7"/>
    <mergeCell ref="J7:J8"/>
  </mergeCells>
  <hyperlinks>
    <hyperlink ref="A5" location="'Kap. 7 Übersicht'!A1" display="Kapitel 7 Übersicht" xr:uid="{9887F8A2-5F2A-48BB-8EF3-2194EA5516DE}"/>
    <hyperlink ref="A4" location="Inhalt!A1" display="Inhaltsübersicht" xr:uid="{EDEFC7AD-6F57-49BB-900B-9857E74DF728}"/>
  </hyperlinks>
  <pageMargins left="0.7" right="0.7" top="0.78740157499999996" bottom="0.78740157499999996"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FCE7-F14C-4CE8-B8CB-1BECC90BB72F}">
  <dimension ref="A1:J23"/>
  <sheetViews>
    <sheetView workbookViewId="0">
      <selection activeCell="S19" sqref="S19"/>
    </sheetView>
  </sheetViews>
  <sheetFormatPr baseColWidth="10" defaultColWidth="11.42578125" defaultRowHeight="12.75" x14ac:dyDescent="0.2"/>
  <cols>
    <col min="1" max="1" width="14.7109375" style="330" customWidth="1"/>
    <col min="2" max="2" width="15.7109375" style="330" customWidth="1"/>
    <col min="3" max="10" width="11.42578125" style="330"/>
    <col min="11" max="11" width="2.7109375" style="330" customWidth="1"/>
    <col min="12" max="16384" width="11.42578125" style="330"/>
  </cols>
  <sheetData>
    <row r="1" spans="1:10" x14ac:dyDescent="0.2">
      <c r="A1" s="10" t="s">
        <v>80</v>
      </c>
    </row>
    <row r="2" spans="1:10" ht="14.25" x14ac:dyDescent="0.2">
      <c r="A2" s="9" t="s">
        <v>394</v>
      </c>
    </row>
    <row r="3" spans="1:10" x14ac:dyDescent="0.2">
      <c r="A3" s="9" t="s">
        <v>366</v>
      </c>
    </row>
    <row r="4" spans="1:10" x14ac:dyDescent="0.2">
      <c r="A4" s="4" t="s">
        <v>773</v>
      </c>
    </row>
    <row r="5" spans="1:10" x14ac:dyDescent="0.2">
      <c r="A5" s="4" t="s">
        <v>15</v>
      </c>
    </row>
    <row r="7" spans="1:10" ht="12.75" customHeight="1" x14ac:dyDescent="0.2">
      <c r="A7" s="1020"/>
      <c r="B7" s="1021"/>
      <c r="C7" s="1194" t="s">
        <v>459</v>
      </c>
      <c r="D7" s="1195"/>
      <c r="E7" s="1195"/>
      <c r="F7" s="1195"/>
      <c r="G7" s="1195"/>
      <c r="H7" s="1195"/>
      <c r="I7" s="1195"/>
      <c r="J7" s="1196"/>
    </row>
    <row r="8" spans="1:10" ht="12.75" customHeight="1" x14ac:dyDescent="0.2">
      <c r="A8" s="1192"/>
      <c r="B8" s="1193"/>
      <c r="C8" s="976" t="s">
        <v>460</v>
      </c>
      <c r="D8" s="1024"/>
      <c r="E8" s="976" t="s">
        <v>461</v>
      </c>
      <c r="F8" s="1024"/>
      <c r="G8" s="976" t="s">
        <v>462</v>
      </c>
      <c r="H8" s="1024"/>
      <c r="I8" s="1020" t="s">
        <v>287</v>
      </c>
      <c r="J8" s="1021"/>
    </row>
    <row r="9" spans="1:10" x14ac:dyDescent="0.2">
      <c r="A9" s="1022"/>
      <c r="B9" s="1023"/>
      <c r="C9" s="513" t="s">
        <v>454</v>
      </c>
      <c r="D9" s="319" t="s">
        <v>455</v>
      </c>
      <c r="E9" s="513" t="s">
        <v>454</v>
      </c>
      <c r="F9" s="319" t="s">
        <v>455</v>
      </c>
      <c r="G9" s="513" t="s">
        <v>454</v>
      </c>
      <c r="H9" s="513" t="s">
        <v>455</v>
      </c>
      <c r="I9" s="318" t="s">
        <v>454</v>
      </c>
      <c r="J9" s="319" t="s">
        <v>455</v>
      </c>
    </row>
    <row r="10" spans="1:10" ht="15" customHeight="1" x14ac:dyDescent="0.2">
      <c r="A10" s="1006" t="s">
        <v>205</v>
      </c>
      <c r="B10" s="533" t="s">
        <v>193</v>
      </c>
      <c r="C10" s="534">
        <v>0</v>
      </c>
      <c r="D10" s="516">
        <v>0</v>
      </c>
      <c r="E10" s="534">
        <v>17</v>
      </c>
      <c r="F10" s="516">
        <v>0.1</v>
      </c>
      <c r="G10" s="534">
        <v>153</v>
      </c>
      <c r="H10" s="535">
        <v>0.9</v>
      </c>
      <c r="I10" s="346">
        <v>170</v>
      </c>
      <c r="J10" s="325">
        <v>1</v>
      </c>
    </row>
    <row r="11" spans="1:10" x14ac:dyDescent="0.2">
      <c r="A11" s="1007"/>
      <c r="B11" s="533" t="s">
        <v>192</v>
      </c>
      <c r="C11" s="534">
        <v>21</v>
      </c>
      <c r="D11" s="516">
        <v>9.45945945945946E-2</v>
      </c>
      <c r="E11" s="534">
        <v>37</v>
      </c>
      <c r="F11" s="516">
        <v>0.16666666666666699</v>
      </c>
      <c r="G11" s="534">
        <v>164</v>
      </c>
      <c r="H11" s="535">
        <v>0.73873873873873908</v>
      </c>
      <c r="I11" s="346">
        <v>222</v>
      </c>
      <c r="J11" s="325">
        <v>1.0000000000000007</v>
      </c>
    </row>
    <row r="12" spans="1:10" x14ac:dyDescent="0.2">
      <c r="A12" s="1007"/>
      <c r="B12" s="533" t="s">
        <v>191</v>
      </c>
      <c r="C12" s="534">
        <v>0</v>
      </c>
      <c r="D12" s="516">
        <v>0</v>
      </c>
      <c r="E12" s="534">
        <v>218</v>
      </c>
      <c r="F12" s="516">
        <v>0.34493670886075894</v>
      </c>
      <c r="G12" s="534">
        <v>414</v>
      </c>
      <c r="H12" s="535">
        <v>0.655063291139241</v>
      </c>
      <c r="I12" s="346">
        <v>632</v>
      </c>
      <c r="J12" s="325">
        <v>1</v>
      </c>
    </row>
    <row r="13" spans="1:10" x14ac:dyDescent="0.2">
      <c r="A13" s="1007"/>
      <c r="B13" s="533" t="s">
        <v>190</v>
      </c>
      <c r="C13" s="534">
        <v>45</v>
      </c>
      <c r="D13" s="516">
        <v>8.2568807339449601E-2</v>
      </c>
      <c r="E13" s="534">
        <v>134</v>
      </c>
      <c r="F13" s="516">
        <v>0.24587155963302798</v>
      </c>
      <c r="G13" s="534">
        <v>366</v>
      </c>
      <c r="H13" s="535">
        <v>0.67155963302752297</v>
      </c>
      <c r="I13" s="346">
        <v>545</v>
      </c>
      <c r="J13" s="325">
        <v>1.0000000000000004</v>
      </c>
    </row>
    <row r="14" spans="1:10" x14ac:dyDescent="0.2">
      <c r="A14" s="1007"/>
      <c r="B14" s="533" t="s">
        <v>189</v>
      </c>
      <c r="C14" s="534">
        <v>25</v>
      </c>
      <c r="D14" s="516">
        <v>0.14044943820224701</v>
      </c>
      <c r="E14" s="534">
        <v>41</v>
      </c>
      <c r="F14" s="516">
        <v>0.23033707865168498</v>
      </c>
      <c r="G14" s="534">
        <v>112</v>
      </c>
      <c r="H14" s="535">
        <v>0.62921348314606707</v>
      </c>
      <c r="I14" s="346">
        <v>178</v>
      </c>
      <c r="J14" s="325">
        <v>0.99999999999999911</v>
      </c>
    </row>
    <row r="15" spans="1:10" x14ac:dyDescent="0.2">
      <c r="A15" s="1007"/>
      <c r="B15" s="533" t="s">
        <v>225</v>
      </c>
      <c r="C15" s="534">
        <v>50</v>
      </c>
      <c r="D15" s="516">
        <v>0.11312217194570101</v>
      </c>
      <c r="E15" s="534">
        <v>91</v>
      </c>
      <c r="F15" s="516">
        <v>0.20588235294117599</v>
      </c>
      <c r="G15" s="534">
        <v>301</v>
      </c>
      <c r="H15" s="535">
        <v>0.68099547511312197</v>
      </c>
      <c r="I15" s="346">
        <v>442</v>
      </c>
      <c r="J15" s="325">
        <v>0.999999999999999</v>
      </c>
    </row>
    <row r="16" spans="1:10" x14ac:dyDescent="0.2">
      <c r="A16" s="1007"/>
      <c r="B16" s="533" t="s">
        <v>187</v>
      </c>
      <c r="C16" s="534">
        <v>24</v>
      </c>
      <c r="D16" s="516">
        <v>6.7415730337078608E-2</v>
      </c>
      <c r="E16" s="534">
        <v>89</v>
      </c>
      <c r="F16" s="516">
        <v>0.25</v>
      </c>
      <c r="G16" s="534">
        <v>243</v>
      </c>
      <c r="H16" s="535">
        <v>0.68258426966292107</v>
      </c>
      <c r="I16" s="346">
        <v>356</v>
      </c>
      <c r="J16" s="325">
        <v>0.99999999999999967</v>
      </c>
    </row>
    <row r="17" spans="1:10" x14ac:dyDescent="0.2">
      <c r="A17" s="1007"/>
      <c r="B17" s="533" t="s">
        <v>186</v>
      </c>
      <c r="C17" s="534">
        <v>0</v>
      </c>
      <c r="D17" s="516">
        <v>0</v>
      </c>
      <c r="E17" s="534">
        <v>96</v>
      </c>
      <c r="F17" s="516">
        <v>0.58895705521472397</v>
      </c>
      <c r="G17" s="534">
        <v>67</v>
      </c>
      <c r="H17" s="535">
        <v>0.41104294478527598</v>
      </c>
      <c r="I17" s="346">
        <v>163</v>
      </c>
      <c r="J17" s="325">
        <v>1</v>
      </c>
    </row>
    <row r="18" spans="1:10" x14ac:dyDescent="0.2">
      <c r="A18" s="1188"/>
      <c r="B18" s="533" t="s">
        <v>226</v>
      </c>
      <c r="C18" s="534">
        <v>304</v>
      </c>
      <c r="D18" s="516">
        <v>1</v>
      </c>
      <c r="E18" s="534">
        <v>0</v>
      </c>
      <c r="F18" s="516">
        <v>0</v>
      </c>
      <c r="G18" s="534">
        <v>0</v>
      </c>
      <c r="H18" s="535">
        <v>0</v>
      </c>
      <c r="I18" s="536">
        <v>304</v>
      </c>
      <c r="J18" s="325">
        <v>1</v>
      </c>
    </row>
    <row r="19" spans="1:10" x14ac:dyDescent="0.2">
      <c r="A19" s="523"/>
      <c r="B19" s="255" t="s">
        <v>287</v>
      </c>
      <c r="C19" s="256">
        <v>469</v>
      </c>
      <c r="D19" s="257">
        <v>0.155710491367862</v>
      </c>
      <c r="E19" s="258">
        <v>723</v>
      </c>
      <c r="F19" s="257">
        <v>0.24003984063745001</v>
      </c>
      <c r="G19" s="537">
        <v>1820</v>
      </c>
      <c r="H19" s="259">
        <v>0.60424966799468793</v>
      </c>
      <c r="I19" s="326">
        <v>3012</v>
      </c>
      <c r="J19" s="541">
        <v>1</v>
      </c>
    </row>
    <row r="20" spans="1:10" ht="25.5" customHeight="1" x14ac:dyDescent="0.2">
      <c r="A20" s="1189" t="s">
        <v>481</v>
      </c>
      <c r="B20" s="514" t="s">
        <v>456</v>
      </c>
      <c r="C20" s="534">
        <v>459</v>
      </c>
      <c r="D20" s="516">
        <v>0.15444145356662198</v>
      </c>
      <c r="E20" s="534">
        <v>709</v>
      </c>
      <c r="F20" s="516">
        <v>0.238559892328398</v>
      </c>
      <c r="G20" s="537">
        <v>1804</v>
      </c>
      <c r="H20" s="535">
        <v>0.60699865410498</v>
      </c>
      <c r="I20" s="538">
        <v>2972</v>
      </c>
      <c r="J20" s="542">
        <v>1</v>
      </c>
    </row>
    <row r="21" spans="1:10" ht="38.25" x14ac:dyDescent="0.2">
      <c r="A21" s="1178"/>
      <c r="B21" s="529" t="s">
        <v>463</v>
      </c>
      <c r="C21" s="539">
        <v>10</v>
      </c>
      <c r="D21" s="531">
        <v>0.25</v>
      </c>
      <c r="E21" s="539">
        <v>14</v>
      </c>
      <c r="F21" s="531">
        <v>0.35</v>
      </c>
      <c r="G21" s="539">
        <v>16</v>
      </c>
      <c r="H21" s="540">
        <v>0.4</v>
      </c>
      <c r="I21" s="329">
        <v>40</v>
      </c>
      <c r="J21" s="325">
        <v>1</v>
      </c>
    </row>
    <row r="22" spans="1:10" x14ac:dyDescent="0.2">
      <c r="J22" s="359"/>
    </row>
    <row r="23" spans="1:10" ht="28.5" customHeight="1" x14ac:dyDescent="0.2">
      <c r="A23" s="1163" t="s">
        <v>465</v>
      </c>
      <c r="B23" s="1163"/>
      <c r="C23" s="1163"/>
      <c r="D23" s="1163"/>
      <c r="E23" s="1163"/>
      <c r="F23" s="1163"/>
      <c r="G23" s="1163"/>
      <c r="H23" s="1163"/>
      <c r="I23" s="1163"/>
      <c r="J23" s="1163"/>
    </row>
  </sheetData>
  <mergeCells count="9">
    <mergeCell ref="A10:A18"/>
    <mergeCell ref="A20:A21"/>
    <mergeCell ref="A7:B9"/>
    <mergeCell ref="A23:J23"/>
    <mergeCell ref="C8:D8"/>
    <mergeCell ref="E8:F8"/>
    <mergeCell ref="G8:H8"/>
    <mergeCell ref="I8:J8"/>
    <mergeCell ref="C7:J7"/>
  </mergeCells>
  <hyperlinks>
    <hyperlink ref="A5" location="'Kap. 7 Übersicht'!A1" display="Kapitel 7 Übersicht" xr:uid="{F01DF68A-75E2-40EE-9CF0-34D8C1C140FA}"/>
    <hyperlink ref="A4" location="Inhalt!A1" display="Inhaltsübersicht" xr:uid="{39EC7711-D243-42AD-A70E-FF28B8330EEB}"/>
  </hyperlinks>
  <pageMargins left="0.7" right="0.7" top="0.78740157499999996" bottom="0.78740157499999996" header="0.3" footer="0.3"/>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66266-80E1-4FF6-981D-80E17A255CDD}">
  <dimension ref="A1:L20"/>
  <sheetViews>
    <sheetView workbookViewId="0">
      <selection activeCell="C25" sqref="C25"/>
    </sheetView>
  </sheetViews>
  <sheetFormatPr baseColWidth="10" defaultColWidth="11.42578125" defaultRowHeight="12.75" x14ac:dyDescent="0.2"/>
  <cols>
    <col min="1" max="1" width="11.42578125" style="330"/>
    <col min="2" max="2" width="15.7109375" style="330" customWidth="1"/>
    <col min="3" max="9" width="11.42578125" style="330"/>
    <col min="10" max="12" width="20.42578125" style="330" customWidth="1"/>
    <col min="13" max="16384" width="11.42578125" style="330"/>
  </cols>
  <sheetData>
    <row r="1" spans="1:12" x14ac:dyDescent="0.2">
      <c r="A1" s="10" t="s">
        <v>443</v>
      </c>
    </row>
    <row r="2" spans="1:12" ht="14.25" x14ac:dyDescent="0.2">
      <c r="A2" s="9" t="s">
        <v>394</v>
      </c>
    </row>
    <row r="3" spans="1:12" x14ac:dyDescent="0.2">
      <c r="A3" s="9" t="s">
        <v>366</v>
      </c>
    </row>
    <row r="4" spans="1:12" x14ac:dyDescent="0.2">
      <c r="A4" s="4" t="s">
        <v>773</v>
      </c>
    </row>
    <row r="5" spans="1:12" x14ac:dyDescent="0.2">
      <c r="A5" s="4" t="s">
        <v>15</v>
      </c>
    </row>
    <row r="6" spans="1:12" x14ac:dyDescent="0.2">
      <c r="J6" s="1199"/>
      <c r="K6" s="1199"/>
    </row>
    <row r="7" spans="1:12" ht="21.75" customHeight="1" x14ac:dyDescent="0.2">
      <c r="A7" s="1020"/>
      <c r="B7" s="1021"/>
      <c r="C7" s="1042" t="s">
        <v>490</v>
      </c>
      <c r="D7" s="1026"/>
      <c r="E7" s="1026"/>
      <c r="F7" s="1026"/>
      <c r="G7" s="1026"/>
      <c r="H7" s="1026"/>
      <c r="I7" s="1026"/>
      <c r="J7" s="1197" t="s">
        <v>878</v>
      </c>
      <c r="K7" s="1197" t="s">
        <v>879</v>
      </c>
      <c r="L7" s="1197" t="s">
        <v>880</v>
      </c>
    </row>
    <row r="8" spans="1:12" ht="21.75" customHeight="1" x14ac:dyDescent="0.2">
      <c r="A8" s="1022"/>
      <c r="B8" s="1023"/>
      <c r="C8" s="631" t="s">
        <v>473</v>
      </c>
      <c r="D8" s="631" t="s">
        <v>467</v>
      </c>
      <c r="E8" s="631" t="s">
        <v>468</v>
      </c>
      <c r="F8" s="631" t="s">
        <v>469</v>
      </c>
      <c r="G8" s="631" t="s">
        <v>470</v>
      </c>
      <c r="H8" s="631" t="s">
        <v>471</v>
      </c>
      <c r="I8" s="631" t="s">
        <v>472</v>
      </c>
      <c r="J8" s="1198"/>
      <c r="K8" s="1198"/>
      <c r="L8" s="1198"/>
    </row>
    <row r="9" spans="1:12" x14ac:dyDescent="0.2">
      <c r="A9" s="1200" t="s">
        <v>205</v>
      </c>
      <c r="B9" s="351" t="s">
        <v>193</v>
      </c>
      <c r="C9" s="369">
        <v>0.178356713426854</v>
      </c>
      <c r="D9" s="369">
        <v>0.28256513026052099</v>
      </c>
      <c r="E9" s="369">
        <v>0.39679358717434904</v>
      </c>
      <c r="F9" s="369">
        <v>0.100200400801603</v>
      </c>
      <c r="G9" s="369">
        <v>3.4068136272545103E-2</v>
      </c>
      <c r="H9" s="369">
        <v>8.0160320641282593E-3</v>
      </c>
      <c r="I9" s="369">
        <v>0</v>
      </c>
      <c r="J9" s="852">
        <v>0.46092184368737499</v>
      </c>
      <c r="K9" s="853">
        <v>4.2084168336673361E-2</v>
      </c>
      <c r="L9" s="852">
        <v>8.0160320641282593E-3</v>
      </c>
    </row>
    <row r="10" spans="1:12" x14ac:dyDescent="0.2">
      <c r="A10" s="1200"/>
      <c r="B10" s="351" t="s">
        <v>192</v>
      </c>
      <c r="C10" s="369">
        <v>3.97553516819572E-2</v>
      </c>
      <c r="D10" s="369">
        <v>0.163608562691131</v>
      </c>
      <c r="E10" s="369">
        <v>0.490825688073394</v>
      </c>
      <c r="F10" s="369">
        <v>0.24923547400611601</v>
      </c>
      <c r="G10" s="369">
        <v>5.1987767584097899E-2</v>
      </c>
      <c r="H10" s="369">
        <v>4.5871559633027499E-3</v>
      </c>
      <c r="I10" s="369">
        <v>0</v>
      </c>
      <c r="J10" s="854">
        <v>0.20336391437308821</v>
      </c>
      <c r="K10" s="855">
        <v>5.6574923547400652E-2</v>
      </c>
      <c r="L10" s="854">
        <v>4.5871559633027499E-3</v>
      </c>
    </row>
    <row r="11" spans="1:12" x14ac:dyDescent="0.2">
      <c r="A11" s="1200"/>
      <c r="B11" s="351" t="s">
        <v>191</v>
      </c>
      <c r="C11" s="369">
        <v>5.7297297297297295E-2</v>
      </c>
      <c r="D11" s="369">
        <v>0.14000000000000001</v>
      </c>
      <c r="E11" s="369">
        <v>0.416756756756757</v>
      </c>
      <c r="F11" s="369">
        <v>0.276216216216216</v>
      </c>
      <c r="G11" s="369">
        <v>8.7027027027026999E-2</v>
      </c>
      <c r="H11" s="369">
        <v>0.02</v>
      </c>
      <c r="I11" s="369">
        <v>2.7027027027027003E-3</v>
      </c>
      <c r="J11" s="854">
        <v>0.19729729729729731</v>
      </c>
      <c r="K11" s="855">
        <v>0.10972972972972971</v>
      </c>
      <c r="L11" s="854">
        <v>2.27027027027027E-2</v>
      </c>
    </row>
    <row r="12" spans="1:12" x14ac:dyDescent="0.2">
      <c r="A12" s="1200"/>
      <c r="B12" s="351" t="s">
        <v>190</v>
      </c>
      <c r="C12" s="369">
        <v>4.2645241038318904E-2</v>
      </c>
      <c r="D12" s="369">
        <v>0.10197775030902299</v>
      </c>
      <c r="E12" s="369">
        <v>0.40605686032138399</v>
      </c>
      <c r="F12" s="369">
        <v>0.33127317676143397</v>
      </c>
      <c r="G12" s="369">
        <v>0.103213844252163</v>
      </c>
      <c r="H12" s="369">
        <v>1.1742892459826898E-2</v>
      </c>
      <c r="I12" s="369">
        <v>3.0902348578492E-3</v>
      </c>
      <c r="J12" s="854">
        <v>0.14462299134734191</v>
      </c>
      <c r="K12" s="855">
        <v>0.11804697156983911</v>
      </c>
      <c r="L12" s="854">
        <v>1.4833127317676099E-2</v>
      </c>
    </row>
    <row r="13" spans="1:12" x14ac:dyDescent="0.2">
      <c r="A13" s="1200"/>
      <c r="B13" s="351" t="s">
        <v>189</v>
      </c>
      <c r="C13" s="369">
        <v>8.2862523540489702E-2</v>
      </c>
      <c r="D13" s="369">
        <v>0.124293785310734</v>
      </c>
      <c r="E13" s="369">
        <v>0.274952919020716</v>
      </c>
      <c r="F13" s="369">
        <v>0.35969868173258002</v>
      </c>
      <c r="G13" s="369">
        <v>0.14689265536723201</v>
      </c>
      <c r="H13" s="369">
        <v>5.6497175141242894E-3</v>
      </c>
      <c r="I13" s="369">
        <v>5.6497175141242894E-3</v>
      </c>
      <c r="J13" s="854">
        <v>0.20715630885122371</v>
      </c>
      <c r="K13" s="855">
        <v>0.1581920903954806</v>
      </c>
      <c r="L13" s="854">
        <v>1.1299435028248579E-2</v>
      </c>
    </row>
    <row r="14" spans="1:12" x14ac:dyDescent="0.2">
      <c r="A14" s="1200"/>
      <c r="B14" s="351" t="s">
        <v>225</v>
      </c>
      <c r="C14" s="369">
        <v>6.9625095638867596E-2</v>
      </c>
      <c r="D14" s="369">
        <v>0.15761285386380999</v>
      </c>
      <c r="E14" s="369">
        <v>0.37490436113236397</v>
      </c>
      <c r="F14" s="369">
        <v>0.29303749043611299</v>
      </c>
      <c r="G14" s="369">
        <v>8.7987758224942605E-2</v>
      </c>
      <c r="H14" s="369">
        <v>1.68324407039021E-2</v>
      </c>
      <c r="I14" s="369">
        <v>0</v>
      </c>
      <c r="J14" s="854">
        <v>0.22723794950267759</v>
      </c>
      <c r="K14" s="855">
        <v>0.1048201989288447</v>
      </c>
      <c r="L14" s="854">
        <v>1.68324407039021E-2</v>
      </c>
    </row>
    <row r="15" spans="1:12" x14ac:dyDescent="0.2">
      <c r="A15" s="1200"/>
      <c r="B15" s="351" t="s">
        <v>187</v>
      </c>
      <c r="C15" s="369">
        <v>0.182857142857143</v>
      </c>
      <c r="D15" s="369">
        <v>0.196190476190476</v>
      </c>
      <c r="E15" s="369">
        <v>0.33428571428571402</v>
      </c>
      <c r="F15" s="369">
        <v>0.20857142857142899</v>
      </c>
      <c r="G15" s="369">
        <v>6.2857142857142903E-2</v>
      </c>
      <c r="H15" s="369">
        <v>1.4285714285714299E-2</v>
      </c>
      <c r="I15" s="369">
        <v>9.5238095238095205E-4</v>
      </c>
      <c r="J15" s="854">
        <v>0.37904761904761897</v>
      </c>
      <c r="K15" s="855">
        <v>7.8095238095238162E-2</v>
      </c>
      <c r="L15" s="854">
        <v>1.5238095238095252E-2</v>
      </c>
    </row>
    <row r="16" spans="1:12" x14ac:dyDescent="0.2">
      <c r="A16" s="1200"/>
      <c r="B16" s="351" t="s">
        <v>186</v>
      </c>
      <c r="C16" s="369">
        <v>0.14553014553014601</v>
      </c>
      <c r="D16" s="369">
        <v>0.176715176715177</v>
      </c>
      <c r="E16" s="369">
        <v>0.25987525987526</v>
      </c>
      <c r="F16" s="369">
        <v>0.25779625779625798</v>
      </c>
      <c r="G16" s="369">
        <v>0.14760914760914801</v>
      </c>
      <c r="H16" s="369">
        <v>1.2474012474012499E-2</v>
      </c>
      <c r="I16" s="369">
        <v>0</v>
      </c>
      <c r="J16" s="854">
        <v>0.32224532224532298</v>
      </c>
      <c r="K16" s="855">
        <v>0.16008316008316051</v>
      </c>
      <c r="L16" s="854">
        <v>1.2474012474012499E-2</v>
      </c>
    </row>
    <row r="17" spans="1:12" x14ac:dyDescent="0.2">
      <c r="A17" s="1201"/>
      <c r="B17" s="543" t="s">
        <v>226</v>
      </c>
      <c r="C17" s="384">
        <v>3.6322360953462002E-2</v>
      </c>
      <c r="D17" s="384">
        <v>1.58910329171396E-2</v>
      </c>
      <c r="E17" s="384">
        <v>5.67536889897843E-2</v>
      </c>
      <c r="F17" s="384">
        <v>0.29511918274687898</v>
      </c>
      <c r="G17" s="384">
        <v>0.36776390465380204</v>
      </c>
      <c r="H17" s="384">
        <v>0.17707150964812701</v>
      </c>
      <c r="I17" s="384">
        <v>5.1078320090805901E-2</v>
      </c>
      <c r="J17" s="856">
        <v>5.2213393870601602E-2</v>
      </c>
      <c r="K17" s="857">
        <v>0.59591373439273498</v>
      </c>
      <c r="L17" s="856">
        <v>0.22814982973893291</v>
      </c>
    </row>
    <row r="18" spans="1:12" x14ac:dyDescent="0.2">
      <c r="A18" s="355"/>
      <c r="B18" s="355" t="s">
        <v>184</v>
      </c>
      <c r="C18" s="371">
        <v>8.1050614361402304E-2</v>
      </c>
      <c r="D18" s="371">
        <v>0.14079585165144901</v>
      </c>
      <c r="E18" s="371">
        <v>0.35046781648066699</v>
      </c>
      <c r="F18" s="371">
        <v>0.27471536467140101</v>
      </c>
      <c r="G18" s="371">
        <v>0.116446849284184</v>
      </c>
      <c r="H18" s="371">
        <v>2.9872618645023098E-2</v>
      </c>
      <c r="I18" s="371">
        <v>6.6508849058730703E-3</v>
      </c>
      <c r="J18" s="858">
        <v>0.2218464660128513</v>
      </c>
      <c r="K18" s="859">
        <v>0.15297035283508018</v>
      </c>
      <c r="L18" s="858">
        <v>3.6523503550896168E-2</v>
      </c>
    </row>
    <row r="19" spans="1:12" x14ac:dyDescent="0.2">
      <c r="C19" s="369"/>
      <c r="D19" s="369"/>
      <c r="E19" s="369"/>
      <c r="F19" s="369"/>
      <c r="G19" s="369"/>
      <c r="H19" s="369"/>
      <c r="I19" s="369"/>
    </row>
    <row r="20" spans="1:12" ht="27.75" customHeight="1" x14ac:dyDescent="0.2">
      <c r="A20" s="1163" t="s">
        <v>474</v>
      </c>
      <c r="B20" s="1163"/>
      <c r="C20" s="1163"/>
      <c r="D20" s="1163"/>
      <c r="E20" s="1163"/>
      <c r="F20" s="1163"/>
      <c r="G20" s="1163"/>
      <c r="H20" s="1163"/>
      <c r="I20" s="1163"/>
    </row>
  </sheetData>
  <mergeCells count="8">
    <mergeCell ref="L7:L8"/>
    <mergeCell ref="A20:I20"/>
    <mergeCell ref="J6:K6"/>
    <mergeCell ref="C7:I7"/>
    <mergeCell ref="A9:A17"/>
    <mergeCell ref="A7:B8"/>
    <mergeCell ref="J7:J8"/>
    <mergeCell ref="K7:K8"/>
  </mergeCells>
  <hyperlinks>
    <hyperlink ref="A5" location="'Kap. 7 Übersicht'!A1" display="Kapitel 7 Übersicht" xr:uid="{0A05EB15-85F5-49FC-A7DB-DEAAB104CF94}"/>
    <hyperlink ref="A4" location="Inhalt!A1" display="Inhaltsübersicht" xr:uid="{F851453D-BDF1-4AFD-B23A-52360EA6F3C0}"/>
  </hyperlinks>
  <pageMargins left="0.7" right="0.7" top="0.78740157499999996" bottom="0.78740157499999996" header="0.3" footer="0.3"/>
  <pageSetup paperSize="9" orientation="portrait" verticalDpi="0" r:id="rId1"/>
  <ignoredErrors>
    <ignoredError sqref="E8" twoDigitTextYear="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84668-9555-4B08-B90C-DC1E98FA7922}">
  <dimension ref="A1:J21"/>
  <sheetViews>
    <sheetView workbookViewId="0"/>
  </sheetViews>
  <sheetFormatPr baseColWidth="10" defaultColWidth="11.42578125" defaultRowHeight="12.75" x14ac:dyDescent="0.2"/>
  <cols>
    <col min="1" max="1" width="11.42578125" style="330"/>
    <col min="2" max="2" width="15.7109375" style="330" customWidth="1"/>
    <col min="3" max="9" width="11.42578125" style="330"/>
    <col min="10" max="10" width="18" style="330" bestFit="1" customWidth="1"/>
    <col min="11" max="16384" width="11.42578125" style="330"/>
  </cols>
  <sheetData>
    <row r="1" spans="1:10" x14ac:dyDescent="0.2">
      <c r="A1" s="10" t="s">
        <v>450</v>
      </c>
    </row>
    <row r="2" spans="1:10" ht="14.25" x14ac:dyDescent="0.2">
      <c r="A2" s="9" t="s">
        <v>394</v>
      </c>
    </row>
    <row r="3" spans="1:10" x14ac:dyDescent="0.2">
      <c r="A3" s="9" t="s">
        <v>366</v>
      </c>
    </row>
    <row r="4" spans="1:10" x14ac:dyDescent="0.2">
      <c r="A4" s="4" t="s">
        <v>773</v>
      </c>
    </row>
    <row r="5" spans="1:10" x14ac:dyDescent="0.2">
      <c r="A5" s="4" t="s">
        <v>15</v>
      </c>
    </row>
    <row r="7" spans="1:10" x14ac:dyDescent="0.2">
      <c r="A7" s="1020"/>
      <c r="B7" s="1021"/>
      <c r="C7" s="1020" t="s">
        <v>489</v>
      </c>
      <c r="D7" s="1026"/>
      <c r="E7" s="1026"/>
      <c r="F7" s="1026"/>
      <c r="G7" s="1026"/>
      <c r="H7" s="1026"/>
      <c r="I7" s="1021"/>
      <c r="J7" s="372"/>
    </row>
    <row r="8" spans="1:10" x14ac:dyDescent="0.2">
      <c r="A8" s="1022"/>
      <c r="B8" s="1023"/>
      <c r="C8" s="623" t="s">
        <v>479</v>
      </c>
      <c r="D8" s="623" t="s">
        <v>475</v>
      </c>
      <c r="E8" s="623" t="s">
        <v>480</v>
      </c>
      <c r="F8" s="623" t="s">
        <v>476</v>
      </c>
      <c r="G8" s="623" t="s">
        <v>477</v>
      </c>
      <c r="H8" s="624" t="s">
        <v>478</v>
      </c>
      <c r="I8" s="502" t="s">
        <v>287</v>
      </c>
      <c r="J8" s="848" t="s">
        <v>881</v>
      </c>
    </row>
    <row r="9" spans="1:10" x14ac:dyDescent="0.2">
      <c r="A9" s="1107" t="s">
        <v>205</v>
      </c>
      <c r="B9" s="312" t="s">
        <v>193</v>
      </c>
      <c r="C9" s="369">
        <v>0</v>
      </c>
      <c r="D9" s="369">
        <v>2.9411764705882401E-2</v>
      </c>
      <c r="E9" s="369">
        <v>0.188235294117647</v>
      </c>
      <c r="F9" s="369">
        <v>0.32941176470588202</v>
      </c>
      <c r="G9" s="369">
        <v>0.252941176470588</v>
      </c>
      <c r="H9" s="544">
        <v>0.2</v>
      </c>
      <c r="I9" s="325">
        <v>1</v>
      </c>
      <c r="J9" s="849">
        <v>0.78235294117647003</v>
      </c>
    </row>
    <row r="10" spans="1:10" x14ac:dyDescent="0.2">
      <c r="A10" s="1156"/>
      <c r="B10" s="312" t="s">
        <v>192</v>
      </c>
      <c r="C10" s="369">
        <v>1.35135135135135E-2</v>
      </c>
      <c r="D10" s="369">
        <v>3.1531531531531501E-2</v>
      </c>
      <c r="E10" s="369">
        <v>0.121621621621622</v>
      </c>
      <c r="F10" s="369">
        <v>0.22072072072072099</v>
      </c>
      <c r="G10" s="369">
        <v>0.27477477477477502</v>
      </c>
      <c r="H10" s="544">
        <v>0.33783783783783794</v>
      </c>
      <c r="I10" s="325">
        <v>1.0000000000000002</v>
      </c>
      <c r="J10" s="849">
        <v>0.83333333333333393</v>
      </c>
    </row>
    <row r="11" spans="1:10" x14ac:dyDescent="0.2">
      <c r="A11" s="1156"/>
      <c r="B11" s="312" t="s">
        <v>191</v>
      </c>
      <c r="C11" s="369">
        <v>1.26984126984127E-2</v>
      </c>
      <c r="D11" s="369">
        <v>4.9206349206349198E-2</v>
      </c>
      <c r="E11" s="369">
        <v>0.20952380952381</v>
      </c>
      <c r="F11" s="369">
        <v>0.31269841269841303</v>
      </c>
      <c r="G11" s="369">
        <v>0.2</v>
      </c>
      <c r="H11" s="544">
        <v>0.21587301587301599</v>
      </c>
      <c r="I11" s="325">
        <v>1</v>
      </c>
      <c r="J11" s="849">
        <v>0.72857142857142909</v>
      </c>
    </row>
    <row r="12" spans="1:10" x14ac:dyDescent="0.2">
      <c r="A12" s="1156"/>
      <c r="B12" s="312" t="s">
        <v>190</v>
      </c>
      <c r="C12" s="369">
        <v>3.8602941176470604E-2</v>
      </c>
      <c r="D12" s="369">
        <v>7.9044117647058793E-2</v>
      </c>
      <c r="E12" s="369">
        <v>0.15625</v>
      </c>
      <c r="F12" s="369">
        <v>0.253676470588235</v>
      </c>
      <c r="G12" s="369">
        <v>0.220588235294118</v>
      </c>
      <c r="H12" s="544">
        <v>0.25183823529411797</v>
      </c>
      <c r="I12" s="325">
        <v>1</v>
      </c>
      <c r="J12" s="849">
        <v>0.72610294117647101</v>
      </c>
    </row>
    <row r="13" spans="1:10" x14ac:dyDescent="0.2">
      <c r="A13" s="1156"/>
      <c r="B13" s="312" t="s">
        <v>189</v>
      </c>
      <c r="C13" s="369">
        <v>2.82485875706215E-2</v>
      </c>
      <c r="D13" s="369">
        <v>5.6497175141242896E-2</v>
      </c>
      <c r="E13" s="369">
        <v>0.186440677966102</v>
      </c>
      <c r="F13" s="369">
        <v>0.242937853107345</v>
      </c>
      <c r="G13" s="369">
        <v>0.186440677966102</v>
      </c>
      <c r="H13" s="544">
        <v>0.29943502824858803</v>
      </c>
      <c r="I13" s="325">
        <v>0.99999999999999989</v>
      </c>
      <c r="J13" s="849">
        <v>0.72881355932203506</v>
      </c>
    </row>
    <row r="14" spans="1:10" x14ac:dyDescent="0.2">
      <c r="A14" s="1156"/>
      <c r="B14" s="312" t="s">
        <v>225</v>
      </c>
      <c r="C14" s="369">
        <v>3.8548752834467098E-2</v>
      </c>
      <c r="D14" s="369">
        <v>5.8956916099773195E-2</v>
      </c>
      <c r="E14" s="369">
        <v>0.129251700680272</v>
      </c>
      <c r="F14" s="369">
        <v>0.18594104308390003</v>
      </c>
      <c r="G14" s="369">
        <v>0.240362811791383</v>
      </c>
      <c r="H14" s="544">
        <v>0.34693877551020402</v>
      </c>
      <c r="I14" s="325">
        <v>1</v>
      </c>
      <c r="J14" s="849">
        <v>0.77324263038548702</v>
      </c>
    </row>
    <row r="15" spans="1:10" x14ac:dyDescent="0.2">
      <c r="A15" s="1156"/>
      <c r="B15" s="312" t="s">
        <v>187</v>
      </c>
      <c r="C15" s="369">
        <v>0</v>
      </c>
      <c r="D15" s="369">
        <v>6.4971751412429404E-2</v>
      </c>
      <c r="E15" s="369">
        <v>0.115819209039548</v>
      </c>
      <c r="F15" s="369">
        <v>0.27966101694915296</v>
      </c>
      <c r="G15" s="369">
        <v>0.22881355932203401</v>
      </c>
      <c r="H15" s="544">
        <v>0.31073446327683601</v>
      </c>
      <c r="I15" s="325">
        <v>0.99999999999999967</v>
      </c>
      <c r="J15" s="849">
        <v>0.81920903954802293</v>
      </c>
    </row>
    <row r="16" spans="1:10" x14ac:dyDescent="0.2">
      <c r="A16" s="1156"/>
      <c r="B16" s="312" t="s">
        <v>186</v>
      </c>
      <c r="C16" s="369">
        <v>1.22699386503067E-2</v>
      </c>
      <c r="D16" s="369">
        <v>0.11656441717791401</v>
      </c>
      <c r="E16" s="369">
        <v>0.35582822085889604</v>
      </c>
      <c r="F16" s="369">
        <v>0.220858895705521</v>
      </c>
      <c r="G16" s="369">
        <v>0.128834355828221</v>
      </c>
      <c r="H16" s="544">
        <v>0.16564417177914098</v>
      </c>
      <c r="I16" s="325">
        <v>1</v>
      </c>
      <c r="J16" s="849">
        <v>0.5153374233128829</v>
      </c>
    </row>
    <row r="17" spans="1:10" x14ac:dyDescent="0.2">
      <c r="A17" s="1202"/>
      <c r="B17" s="545" t="s">
        <v>226</v>
      </c>
      <c r="C17" s="384">
        <v>0.34768211920529801</v>
      </c>
      <c r="D17" s="384">
        <v>0.241721854304636</v>
      </c>
      <c r="E17" s="384">
        <v>0.20198675496688701</v>
      </c>
      <c r="F17" s="384">
        <v>0.102649006622517</v>
      </c>
      <c r="G17" s="384">
        <v>6.29139072847682E-2</v>
      </c>
      <c r="H17" s="546">
        <v>4.3046357615893996E-2</v>
      </c>
      <c r="I17" s="385">
        <v>1.0000000000000002</v>
      </c>
      <c r="J17" s="850">
        <v>0.20860927152317921</v>
      </c>
    </row>
    <row r="18" spans="1:10" x14ac:dyDescent="0.2">
      <c r="A18" s="334"/>
      <c r="B18" s="332" t="s">
        <v>184</v>
      </c>
      <c r="C18" s="371">
        <v>5.3613053613053595E-2</v>
      </c>
      <c r="D18" s="371">
        <v>7.8921078921078899E-2</v>
      </c>
      <c r="E18" s="371">
        <v>0.175158175158175</v>
      </c>
      <c r="F18" s="371">
        <v>0.24342324342324301</v>
      </c>
      <c r="G18" s="371">
        <v>0.203130203130203</v>
      </c>
      <c r="H18" s="547">
        <v>0.24575424575424598</v>
      </c>
      <c r="I18" s="328">
        <v>1.0000000000000002</v>
      </c>
      <c r="J18" s="851">
        <v>0.69230769230769196</v>
      </c>
    </row>
    <row r="20" spans="1:10" x14ac:dyDescent="0.2">
      <c r="A20" s="330" t="s">
        <v>451</v>
      </c>
    </row>
    <row r="21" spans="1:10" x14ac:dyDescent="0.2">
      <c r="A21" s="719" t="s">
        <v>766</v>
      </c>
    </row>
  </sheetData>
  <mergeCells count="3">
    <mergeCell ref="A9:A17"/>
    <mergeCell ref="C7:I7"/>
    <mergeCell ref="A7:B8"/>
  </mergeCells>
  <hyperlinks>
    <hyperlink ref="A5" location="'Kap. 7 Übersicht'!A1" display="Kapitel 7 Übersicht" xr:uid="{4F20F720-3109-4187-9B5B-B464F9F973DA}"/>
    <hyperlink ref="A4" location="Inhalt!A1" display="Inhaltsübersicht" xr:uid="{8528AAFA-F910-4798-BF6D-491A126AD007}"/>
  </hyperlinks>
  <pageMargins left="0.7" right="0.7" top="0.78740157499999996" bottom="0.78740157499999996" header="0.3" footer="0.3"/>
  <pageSetup paperSize="9"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1CC6E-07FF-434F-9309-443F3B8D5098}">
  <dimension ref="A1:K20"/>
  <sheetViews>
    <sheetView workbookViewId="0">
      <selection activeCell="G13" sqref="G13"/>
    </sheetView>
  </sheetViews>
  <sheetFormatPr baseColWidth="10" defaultColWidth="11.42578125" defaultRowHeight="12.75" x14ac:dyDescent="0.2"/>
  <cols>
    <col min="1" max="1" width="11.42578125" style="330"/>
    <col min="2" max="2" width="15.7109375" style="330" customWidth="1"/>
    <col min="3" max="16384" width="11.42578125" style="330"/>
  </cols>
  <sheetData>
    <row r="1" spans="1:11" x14ac:dyDescent="0.2">
      <c r="A1" s="10" t="s">
        <v>449</v>
      </c>
    </row>
    <row r="2" spans="1:11" ht="14.25" x14ac:dyDescent="0.2">
      <c r="A2" s="9" t="s">
        <v>394</v>
      </c>
    </row>
    <row r="3" spans="1:11" x14ac:dyDescent="0.2">
      <c r="A3" s="9" t="s">
        <v>366</v>
      </c>
    </row>
    <row r="4" spans="1:11" x14ac:dyDescent="0.2">
      <c r="A4" s="4" t="s">
        <v>773</v>
      </c>
    </row>
    <row r="5" spans="1:11" x14ac:dyDescent="0.2">
      <c r="A5" s="4" t="s">
        <v>15</v>
      </c>
    </row>
    <row r="7" spans="1:11" x14ac:dyDescent="0.2">
      <c r="A7" s="1020"/>
      <c r="B7" s="1026"/>
      <c r="C7" s="1020" t="s">
        <v>488</v>
      </c>
      <c r="D7" s="1026"/>
      <c r="E7" s="1026"/>
      <c r="F7" s="1026"/>
      <c r="G7" s="1026"/>
      <c r="H7" s="1026"/>
      <c r="I7" s="1021"/>
      <c r="J7" s="372"/>
    </row>
    <row r="8" spans="1:11" ht="27" customHeight="1" x14ac:dyDescent="0.2">
      <c r="A8" s="1022"/>
      <c r="B8" s="1118"/>
      <c r="C8" s="629">
        <v>0</v>
      </c>
      <c r="D8" s="615" t="s">
        <v>482</v>
      </c>
      <c r="E8" s="615" t="s">
        <v>483</v>
      </c>
      <c r="F8" s="615" t="s">
        <v>484</v>
      </c>
      <c r="G8" s="630" t="s">
        <v>485</v>
      </c>
      <c r="H8" s="741" t="s">
        <v>486</v>
      </c>
      <c r="I8" s="742" t="s">
        <v>487</v>
      </c>
      <c r="J8" s="845" t="s">
        <v>770</v>
      </c>
    </row>
    <row r="9" spans="1:11" x14ac:dyDescent="0.2">
      <c r="A9" s="1107" t="s">
        <v>205</v>
      </c>
      <c r="B9" s="330" t="s">
        <v>193</v>
      </c>
      <c r="C9" s="367">
        <v>0.13529411764705901</v>
      </c>
      <c r="D9" s="367">
        <v>0.70588235294117696</v>
      </c>
      <c r="E9" s="367">
        <v>0.13529411764705901</v>
      </c>
      <c r="F9" s="367">
        <v>1.7647058823529401E-2</v>
      </c>
      <c r="G9" s="717">
        <v>5.8823529411764696E-3</v>
      </c>
      <c r="H9" s="743">
        <v>0.15882352941176486</v>
      </c>
      <c r="I9" s="744">
        <v>2.3529411764705868E-2</v>
      </c>
      <c r="J9" s="846">
        <f>C9+D9</f>
        <v>0.84117647058823597</v>
      </c>
      <c r="K9" s="394"/>
    </row>
    <row r="10" spans="1:11" x14ac:dyDescent="0.2">
      <c r="A10" s="1156"/>
      <c r="B10" s="330" t="s">
        <v>192</v>
      </c>
      <c r="C10" s="369">
        <v>0.20720720720720698</v>
      </c>
      <c r="D10" s="369">
        <v>0.608108108108108</v>
      </c>
      <c r="E10" s="369">
        <v>0.144144144144144</v>
      </c>
      <c r="F10" s="369">
        <v>2.2522522522522501E-2</v>
      </c>
      <c r="G10" s="544">
        <v>1.8018018018018001E-2</v>
      </c>
      <c r="H10" s="745">
        <v>0.18468468468468452</v>
      </c>
      <c r="I10" s="746">
        <v>4.0540540540540501E-2</v>
      </c>
      <c r="J10" s="846">
        <f t="shared" ref="J10:J18" si="0">C10+D10</f>
        <v>0.81531531531531498</v>
      </c>
      <c r="K10" s="394"/>
    </row>
    <row r="11" spans="1:11" x14ac:dyDescent="0.2">
      <c r="A11" s="1156"/>
      <c r="B11" s="330" t="s">
        <v>191</v>
      </c>
      <c r="C11" s="369">
        <v>0.136075949367089</v>
      </c>
      <c r="D11" s="369">
        <v>0.615506329113924</v>
      </c>
      <c r="E11" s="369">
        <v>0.204113924050633</v>
      </c>
      <c r="F11" s="369">
        <v>3.6392405063291097E-2</v>
      </c>
      <c r="G11" s="544">
        <v>7.9113924050632899E-3</v>
      </c>
      <c r="H11" s="745">
        <v>0.24841772151898739</v>
      </c>
      <c r="I11" s="746">
        <v>4.4303797468354389E-2</v>
      </c>
      <c r="J11" s="846">
        <f t="shared" si="0"/>
        <v>0.751582278481013</v>
      </c>
      <c r="K11" s="394"/>
    </row>
    <row r="12" spans="1:11" x14ac:dyDescent="0.2">
      <c r="A12" s="1156"/>
      <c r="B12" s="330" t="s">
        <v>190</v>
      </c>
      <c r="C12" s="369">
        <v>8.8073394495412793E-2</v>
      </c>
      <c r="D12" s="369">
        <v>0.66238532110091697</v>
      </c>
      <c r="E12" s="369">
        <v>0.15412844036697199</v>
      </c>
      <c r="F12" s="369">
        <v>5.5045871559633003E-2</v>
      </c>
      <c r="G12" s="544">
        <v>4.0366972477064202E-2</v>
      </c>
      <c r="H12" s="745">
        <v>0.24954128440366921</v>
      </c>
      <c r="I12" s="746">
        <v>9.5412844036697211E-2</v>
      </c>
      <c r="J12" s="846">
        <f t="shared" si="0"/>
        <v>0.75045871559632982</v>
      </c>
      <c r="K12" s="394"/>
    </row>
    <row r="13" spans="1:11" x14ac:dyDescent="0.2">
      <c r="A13" s="1156"/>
      <c r="B13" s="330" t="s">
        <v>189</v>
      </c>
      <c r="C13" s="369">
        <v>0.14044943820224701</v>
      </c>
      <c r="D13" s="369">
        <v>0.601123595505618</v>
      </c>
      <c r="E13" s="369">
        <v>0.174157303370787</v>
      </c>
      <c r="F13" s="369">
        <v>5.6179775280898896E-2</v>
      </c>
      <c r="G13" s="544">
        <v>2.8089887640449399E-2</v>
      </c>
      <c r="H13" s="745">
        <v>0.2584269662921353</v>
      </c>
      <c r="I13" s="746">
        <v>8.4269662921348298E-2</v>
      </c>
      <c r="J13" s="846">
        <f t="shared" si="0"/>
        <v>0.74157303370786498</v>
      </c>
      <c r="K13" s="394"/>
    </row>
    <row r="14" spans="1:11" x14ac:dyDescent="0.2">
      <c r="A14" s="1156"/>
      <c r="B14" s="330" t="s">
        <v>225</v>
      </c>
      <c r="C14" s="369">
        <v>0.19909502262443401</v>
      </c>
      <c r="D14" s="369">
        <v>0.62443438914027094</v>
      </c>
      <c r="E14" s="369">
        <v>0.11312217194570101</v>
      </c>
      <c r="F14" s="369">
        <v>3.3936651583710405E-2</v>
      </c>
      <c r="G14" s="544">
        <v>2.9411764705882401E-2</v>
      </c>
      <c r="H14" s="745">
        <v>0.17647058823529382</v>
      </c>
      <c r="I14" s="746">
        <v>6.3348416289592799E-2</v>
      </c>
      <c r="J14" s="846">
        <f t="shared" si="0"/>
        <v>0.82352941176470495</v>
      </c>
      <c r="K14" s="394"/>
    </row>
    <row r="15" spans="1:11" x14ac:dyDescent="0.2">
      <c r="A15" s="1156"/>
      <c r="B15" s="330" t="s">
        <v>187</v>
      </c>
      <c r="C15" s="369">
        <v>0.26685393258426998</v>
      </c>
      <c r="D15" s="369">
        <v>0.59269662921348298</v>
      </c>
      <c r="E15" s="369">
        <v>0.10393258426966299</v>
      </c>
      <c r="F15" s="369">
        <v>3.3707865168539304E-2</v>
      </c>
      <c r="G15" s="544">
        <v>2.8089887640449403E-3</v>
      </c>
      <c r="H15" s="745">
        <v>0.14044943820224726</v>
      </c>
      <c r="I15" s="746">
        <v>3.6516853932584241E-2</v>
      </c>
      <c r="J15" s="846">
        <f t="shared" si="0"/>
        <v>0.85955056179775302</v>
      </c>
      <c r="K15" s="394"/>
    </row>
    <row r="16" spans="1:11" x14ac:dyDescent="0.2">
      <c r="A16" s="1156"/>
      <c r="B16" s="330" t="s">
        <v>186</v>
      </c>
      <c r="C16" s="369">
        <v>9.2024539877300596E-2</v>
      </c>
      <c r="D16" s="369">
        <v>0.53374233128834403</v>
      </c>
      <c r="E16" s="369">
        <v>0.31901840490797501</v>
      </c>
      <c r="F16" s="369">
        <v>4.9079754601227002E-2</v>
      </c>
      <c r="G16" s="544">
        <v>6.13496932515337E-3</v>
      </c>
      <c r="H16" s="745">
        <v>0.37423312883435544</v>
      </c>
      <c r="I16" s="746">
        <v>5.5214723926380369E-2</v>
      </c>
      <c r="J16" s="846">
        <f t="shared" si="0"/>
        <v>0.62576687116564467</v>
      </c>
      <c r="K16" s="394"/>
    </row>
    <row r="17" spans="1:11" x14ac:dyDescent="0.2">
      <c r="A17" s="1202"/>
      <c r="B17" s="490" t="s">
        <v>226</v>
      </c>
      <c r="C17" s="384">
        <v>6.5789473684210497E-3</v>
      </c>
      <c r="D17" s="384">
        <v>0.12171052631578901</v>
      </c>
      <c r="E17" s="384">
        <v>0.25657894736842102</v>
      </c>
      <c r="F17" s="384">
        <v>0.27960526315789502</v>
      </c>
      <c r="G17" s="546">
        <v>0.33552631578947401</v>
      </c>
      <c r="H17" s="747">
        <v>0.87171052631579005</v>
      </c>
      <c r="I17" s="748">
        <v>0.61513157894736903</v>
      </c>
      <c r="J17" s="748">
        <f t="shared" si="0"/>
        <v>0.12828947368421006</v>
      </c>
      <c r="K17" s="394"/>
    </row>
    <row r="18" spans="1:11" x14ac:dyDescent="0.2">
      <c r="A18" s="334"/>
      <c r="B18" s="332" t="s">
        <v>184</v>
      </c>
      <c r="C18" s="371">
        <v>0.142098273572377</v>
      </c>
      <c r="D18" s="371">
        <v>0.57204515272244405</v>
      </c>
      <c r="E18" s="371">
        <v>0.17131474103585698</v>
      </c>
      <c r="F18" s="371">
        <v>6.3413014608233703E-2</v>
      </c>
      <c r="G18" s="547">
        <v>5.1128818061089001E-2</v>
      </c>
      <c r="H18" s="749">
        <v>0.2858565737051797</v>
      </c>
      <c r="I18" s="750">
        <v>0.1145418326693227</v>
      </c>
      <c r="J18" s="847">
        <f t="shared" si="0"/>
        <v>0.71414342629482108</v>
      </c>
      <c r="K18" s="394"/>
    </row>
    <row r="20" spans="1:11" ht="45" customHeight="1" x14ac:dyDescent="0.2">
      <c r="A20" s="1163" t="s">
        <v>493</v>
      </c>
      <c r="B20" s="1163"/>
      <c r="C20" s="1163"/>
      <c r="D20" s="1163"/>
      <c r="E20" s="1163"/>
      <c r="F20" s="1163"/>
      <c r="G20" s="1163"/>
      <c r="H20" s="1163"/>
      <c r="I20" s="1163"/>
    </row>
  </sheetData>
  <mergeCells count="4">
    <mergeCell ref="A7:B8"/>
    <mergeCell ref="C7:I7"/>
    <mergeCell ref="A9:A17"/>
    <mergeCell ref="A20:I20"/>
  </mergeCells>
  <hyperlinks>
    <hyperlink ref="A5" location="'Kap. 7 Übersicht'!A1" display="Kapitel 7 Übersicht" xr:uid="{BD35FBB2-EB7F-4A2B-9A39-A0CCFF2E4A6D}"/>
    <hyperlink ref="A4" location="Inhalt!A1" display="Inhaltsübersicht" xr:uid="{5E378175-EE80-4104-8E36-F94E0E2A94BA}"/>
  </hyperlink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zoomScaleNormal="100" workbookViewId="0">
      <selection activeCell="B9" sqref="B9"/>
    </sheetView>
  </sheetViews>
  <sheetFormatPr baseColWidth="10" defaultColWidth="9.28515625" defaultRowHeight="13.35" customHeight="1" x14ac:dyDescent="0.2"/>
  <cols>
    <col min="1" max="1" width="14.7109375" style="1" customWidth="1"/>
    <col min="2" max="2" width="109.42578125" style="1" bestFit="1" customWidth="1"/>
    <col min="3" max="3" width="26.140625" style="1" bestFit="1" customWidth="1"/>
    <col min="4" max="6" width="16.5703125" style="1" customWidth="1"/>
    <col min="7" max="16384" width="9.28515625" style="1"/>
  </cols>
  <sheetData>
    <row r="1" spans="1:3" s="5" customFormat="1" ht="15.6" customHeight="1" x14ac:dyDescent="0.25">
      <c r="A1" s="6" t="s">
        <v>67</v>
      </c>
      <c r="B1" s="7"/>
      <c r="C1" s="7"/>
    </row>
    <row r="2" spans="1:3" ht="13.35" customHeight="1" x14ac:dyDescent="0.2">
      <c r="A2" s="3" t="s">
        <v>832</v>
      </c>
      <c r="B2" s="2"/>
      <c r="C2" s="2"/>
    </row>
    <row r="3" spans="1:3" ht="13.35" customHeight="1" x14ac:dyDescent="0.2">
      <c r="A3" s="2"/>
      <c r="B3" s="14"/>
      <c r="C3" s="2"/>
    </row>
    <row r="4" spans="1:3" ht="13.35" customHeight="1" x14ac:dyDescent="0.2">
      <c r="A4" s="3" t="s">
        <v>1</v>
      </c>
      <c r="B4" s="2" t="s">
        <v>67</v>
      </c>
      <c r="C4" s="2"/>
    </row>
    <row r="5" spans="1:3" ht="13.35" customHeight="1" x14ac:dyDescent="0.25">
      <c r="A5" s="2" t="s">
        <v>2</v>
      </c>
      <c r="B5" s="962" t="s">
        <v>862</v>
      </c>
      <c r="C5" s="2"/>
    </row>
    <row r="6" spans="1:3" ht="13.35" customHeight="1" x14ac:dyDescent="0.2">
      <c r="A6" s="3" t="s">
        <v>3</v>
      </c>
      <c r="B6" s="791" t="s">
        <v>756</v>
      </c>
      <c r="C6" s="2"/>
    </row>
    <row r="7" spans="1:3" ht="13.35" customHeight="1" x14ac:dyDescent="0.25">
      <c r="A7" s="2" t="s">
        <v>0</v>
      </c>
      <c r="B7" s="962" t="s">
        <v>777</v>
      </c>
      <c r="C7" s="2"/>
    </row>
    <row r="8" spans="1:3" ht="13.35" customHeight="1" x14ac:dyDescent="0.2">
      <c r="A8" s="3" t="s">
        <v>4</v>
      </c>
      <c r="B8" s="11">
        <v>46091</v>
      </c>
      <c r="C8" s="2"/>
    </row>
    <row r="10" spans="1:3" s="13" customFormat="1" ht="13.35" customHeight="1" x14ac:dyDescent="0.25">
      <c r="A10" s="12" t="s">
        <v>5</v>
      </c>
      <c r="B10" s="12" t="s">
        <v>6</v>
      </c>
      <c r="C10" s="12" t="s">
        <v>7</v>
      </c>
    </row>
    <row r="11" spans="1:3" ht="13.35" customHeight="1" x14ac:dyDescent="0.2">
      <c r="A11" s="15" t="s">
        <v>20</v>
      </c>
      <c r="B11" s="1" t="str">
        <f>'Abb. 42'!A1</f>
        <v>Abb. 42. Verteilung der Kompetenzstufen nach Geschlecht</v>
      </c>
      <c r="C11" s="1" t="str">
        <f>'Abb. 42'!A2</f>
        <v>Quelle: iKMPLUS (2023-2025)</v>
      </c>
    </row>
    <row r="12" spans="1:3" ht="13.35" customHeight="1" x14ac:dyDescent="0.2">
      <c r="A12" s="4" t="s">
        <v>21</v>
      </c>
      <c r="B12" s="1" t="str">
        <f>'Abb. 43'!A1</f>
        <v>Abb. 43. Überblick über die Dimensionen von Deutsch (VvT) nach Geschlecht</v>
      </c>
      <c r="C12" s="1" t="str">
        <f>'Abb. 43'!A2</f>
        <v>Quelle: iKMPLUS (2023-2025)</v>
      </c>
    </row>
    <row r="13" spans="1:3" ht="13.35" customHeight="1" x14ac:dyDescent="0.2">
      <c r="A13" s="4" t="s">
        <v>424</v>
      </c>
      <c r="B13" s="1" t="str">
        <f>'Abb. 44'!A1</f>
        <v xml:space="preserve">Abb. 44. Mittelwerte und Mittelwertdifferenzen nach Geschlecht </v>
      </c>
      <c r="C13" s="1" t="str">
        <f>'Abb. 44'!A2</f>
        <v>Quelle: iKMPLUS (2023-2025)</v>
      </c>
    </row>
    <row r="14" spans="1:3" ht="27" customHeight="1" x14ac:dyDescent="0.2">
      <c r="A14" s="4" t="s">
        <v>425</v>
      </c>
      <c r="B14" s="51" t="str">
        <f>'Abb. 45-49'!A1</f>
        <v>Abb. 45-49. Mittelwerte nach Geschlecht und SÖL bzw. nach Geschlecht und Urbanität, Mathematik, Deutsch (Lesen), Deutsch (Zuhören), Deutsch (Verfassen von Texten, Textproduktion)</v>
      </c>
      <c r="C14" s="1" t="str">
        <f>'Abb. 45-49'!A2</f>
        <v>Quelle: iKMPLUS (2023-2025)</v>
      </c>
    </row>
  </sheetData>
  <hyperlinks>
    <hyperlink ref="A11" location="'Abb. 42'!A1" display="Abb. 42" xr:uid="{75745E54-1321-40A6-AC71-C9773B67B903}"/>
    <hyperlink ref="A12" location="'Abb. 43'!A1" display="Abb. 43" xr:uid="{EE7A04B9-1335-4221-9AB8-DB178CEB361F}"/>
    <hyperlink ref="A13" location="'Abb. 44'!A1" display="Abb. 44" xr:uid="{1BE09534-14C2-45C0-A08E-48B65056DCEC}"/>
    <hyperlink ref="A14" location="'Abb. 45-49'!A1" display="Abb. 45-49" xr:uid="{458BAEC1-D201-427F-8A28-8ED5FA82119A}"/>
    <hyperlink ref="B7" r:id="rId1" xr:uid="{07ACFF6B-F652-47F2-A49F-41BD23FE86B3}"/>
    <hyperlink ref="B5" r:id="rId2" xr:uid="{C8F8FBFC-ECC3-4632-B214-BF53EA726C6E}"/>
  </hyperlinks>
  <pageMargins left="0.7" right="0.7" top="0.75" bottom="0.75" header="0.3" footer="0.3"/>
  <pageSetup paperSize="9" orientation="portrait" verticalDpi="1200"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B54F-227F-40ED-82EB-5C7D80E63B54}">
  <dimension ref="A1:G19"/>
  <sheetViews>
    <sheetView workbookViewId="0">
      <selection activeCell="G10" sqref="G10"/>
    </sheetView>
  </sheetViews>
  <sheetFormatPr baseColWidth="10" defaultColWidth="11.42578125" defaultRowHeight="12.75" x14ac:dyDescent="0.2"/>
  <cols>
    <col min="1" max="2" width="11.42578125" style="330"/>
    <col min="3" max="6" width="12.7109375" style="330" customWidth="1"/>
    <col min="7" max="16384" width="11.42578125" style="330"/>
  </cols>
  <sheetData>
    <row r="1" spans="1:7" x14ac:dyDescent="0.2">
      <c r="A1" s="10" t="s">
        <v>448</v>
      </c>
    </row>
    <row r="2" spans="1:7" ht="14.25" x14ac:dyDescent="0.2">
      <c r="A2" s="9" t="s">
        <v>394</v>
      </c>
    </row>
    <row r="3" spans="1:7" x14ac:dyDescent="0.2">
      <c r="A3" s="330" t="s">
        <v>317</v>
      </c>
    </row>
    <row r="4" spans="1:7" x14ac:dyDescent="0.2">
      <c r="A4" s="4" t="s">
        <v>773</v>
      </c>
    </row>
    <row r="5" spans="1:7" x14ac:dyDescent="0.2">
      <c r="A5" s="4" t="s">
        <v>15</v>
      </c>
    </row>
    <row r="7" spans="1:7" x14ac:dyDescent="0.2">
      <c r="A7" s="1020"/>
      <c r="B7" s="1021"/>
      <c r="C7" s="1203" t="s">
        <v>142</v>
      </c>
      <c r="D7" s="1204"/>
      <c r="E7" s="1203" t="s">
        <v>143</v>
      </c>
      <c r="F7" s="1204"/>
    </row>
    <row r="8" spans="1:7" ht="25.5" x14ac:dyDescent="0.2">
      <c r="A8" s="1022"/>
      <c r="B8" s="1023"/>
      <c r="C8" s="318" t="s">
        <v>670</v>
      </c>
      <c r="D8" s="319" t="s">
        <v>669</v>
      </c>
      <c r="E8" s="318" t="s">
        <v>670</v>
      </c>
      <c r="F8" s="319" t="s">
        <v>669</v>
      </c>
    </row>
    <row r="9" spans="1:7" x14ac:dyDescent="0.2">
      <c r="A9" s="1205" t="s">
        <v>888</v>
      </c>
      <c r="B9" s="311" t="s">
        <v>659</v>
      </c>
      <c r="C9" s="322">
        <v>1252.9000000000001</v>
      </c>
      <c r="D9" s="321">
        <v>0.42156796769852001</v>
      </c>
      <c r="E9" s="320">
        <v>102</v>
      </c>
      <c r="F9" s="559">
        <v>3.4320323014804803E-2</v>
      </c>
    </row>
    <row r="10" spans="1:7" x14ac:dyDescent="0.2">
      <c r="A10" s="1117"/>
      <c r="B10" s="312" t="s">
        <v>660</v>
      </c>
      <c r="C10" s="326">
        <v>1034.4000000000001</v>
      </c>
      <c r="D10" s="325">
        <v>0.348048452220727</v>
      </c>
      <c r="E10" s="324">
        <v>310.5</v>
      </c>
      <c r="F10" s="499">
        <v>0.104475100942127</v>
      </c>
      <c r="G10" s="719"/>
    </row>
    <row r="11" spans="1:7" x14ac:dyDescent="0.2">
      <c r="A11" s="1117"/>
      <c r="B11" s="312" t="s">
        <v>661</v>
      </c>
      <c r="C11" s="326">
        <v>413.3</v>
      </c>
      <c r="D11" s="325">
        <v>0.13906460296096901</v>
      </c>
      <c r="E11" s="324">
        <v>644.70000000000005</v>
      </c>
      <c r="F11" s="499">
        <v>0.21692462987886901</v>
      </c>
    </row>
    <row r="12" spans="1:7" x14ac:dyDescent="0.2">
      <c r="A12" s="1117"/>
      <c r="B12" s="312" t="s">
        <v>662</v>
      </c>
      <c r="C12" s="326">
        <v>157.19999999999999</v>
      </c>
      <c r="D12" s="325">
        <v>5.28936742934051E-2</v>
      </c>
      <c r="E12" s="324">
        <v>758.5</v>
      </c>
      <c r="F12" s="499">
        <v>0.25521534320323003</v>
      </c>
    </row>
    <row r="13" spans="1:7" x14ac:dyDescent="0.2">
      <c r="A13" s="1117"/>
      <c r="B13" s="312" t="s">
        <v>664</v>
      </c>
      <c r="C13" s="326">
        <v>74.900000000000006</v>
      </c>
      <c r="D13" s="325">
        <v>2.52018842530283E-2</v>
      </c>
      <c r="E13" s="324">
        <v>535.29999999999995</v>
      </c>
      <c r="F13" s="499">
        <v>0.180114401076716</v>
      </c>
    </row>
    <row r="14" spans="1:7" x14ac:dyDescent="0.2">
      <c r="A14" s="1117"/>
      <c r="B14" s="312" t="s">
        <v>663</v>
      </c>
      <c r="C14" s="326">
        <v>27.9</v>
      </c>
      <c r="D14" s="325">
        <v>9.3876177658142705E-3</v>
      </c>
      <c r="E14" s="324">
        <v>317.89999999999998</v>
      </c>
      <c r="F14" s="499">
        <v>0.106965006729475</v>
      </c>
    </row>
    <row r="15" spans="1:7" x14ac:dyDescent="0.2">
      <c r="A15" s="1117"/>
      <c r="B15" s="312" t="s">
        <v>665</v>
      </c>
      <c r="C15" s="326">
        <v>7.9</v>
      </c>
      <c r="D15" s="325">
        <v>2.65814266487214E-3</v>
      </c>
      <c r="E15" s="324">
        <v>150.9</v>
      </c>
      <c r="F15" s="499">
        <v>5.0773889636608401E-2</v>
      </c>
    </row>
    <row r="16" spans="1:7" x14ac:dyDescent="0.2">
      <c r="A16" s="1117"/>
      <c r="B16" s="312" t="s">
        <v>666</v>
      </c>
      <c r="C16" s="326">
        <v>2.1</v>
      </c>
      <c r="D16" s="325">
        <v>7.0659488559892303E-4</v>
      </c>
      <c r="E16" s="324">
        <v>94.2</v>
      </c>
      <c r="F16" s="499">
        <v>3.16958277254374E-2</v>
      </c>
    </row>
    <row r="17" spans="1:6" x14ac:dyDescent="0.2">
      <c r="A17" s="1117"/>
      <c r="B17" s="312" t="s">
        <v>667</v>
      </c>
      <c r="C17" s="326">
        <v>1.3</v>
      </c>
      <c r="D17" s="325">
        <v>4.3741588156123799E-4</v>
      </c>
      <c r="E17" s="324">
        <v>44.9</v>
      </c>
      <c r="F17" s="499">
        <v>1.5107671601615099E-2</v>
      </c>
    </row>
    <row r="18" spans="1:6" x14ac:dyDescent="0.2">
      <c r="A18" s="979"/>
      <c r="B18" s="313" t="s">
        <v>668</v>
      </c>
      <c r="C18" s="329">
        <v>0.1</v>
      </c>
      <c r="D18" s="328">
        <v>3.3647375504710603E-5</v>
      </c>
      <c r="E18" s="327">
        <v>13.1</v>
      </c>
      <c r="F18" s="560">
        <v>4.4078061911170903E-3</v>
      </c>
    </row>
    <row r="19" spans="1:6" x14ac:dyDescent="0.2">
      <c r="C19" s="336"/>
      <c r="D19" s="336"/>
      <c r="E19" s="336"/>
    </row>
  </sheetData>
  <mergeCells count="4">
    <mergeCell ref="A7:B8"/>
    <mergeCell ref="C7:D7"/>
    <mergeCell ref="E7:F7"/>
    <mergeCell ref="A9:A18"/>
  </mergeCells>
  <hyperlinks>
    <hyperlink ref="A5" location="'Kap. 7 Übersicht'!A1" display="Kapitel 7 Übersicht" xr:uid="{ECAAA286-AD9B-4EE4-AD67-6B89A6C8536F}"/>
    <hyperlink ref="A4" location="Inhalt!A1" display="Inhaltsübersicht" xr:uid="{5227EA5E-BDFD-4FDD-B5A7-99A2B2959E94}"/>
  </hyperlinks>
  <pageMargins left="0.7" right="0.7" top="0.78740157499999996" bottom="0.78740157499999996"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BE13-C5E0-4C2F-A871-4685DB88AD97}">
  <dimension ref="A1:F19"/>
  <sheetViews>
    <sheetView workbookViewId="0">
      <selection activeCell="D12" sqref="D12"/>
    </sheetView>
  </sheetViews>
  <sheetFormatPr baseColWidth="10" defaultColWidth="11.42578125" defaultRowHeight="12.75" x14ac:dyDescent="0.2"/>
  <cols>
    <col min="1" max="2" width="11.42578125" style="330"/>
    <col min="3" max="6" width="15.7109375" style="330" customWidth="1"/>
    <col min="7" max="16384" width="11.42578125" style="330"/>
  </cols>
  <sheetData>
    <row r="1" spans="1:6" x14ac:dyDescent="0.2">
      <c r="A1" s="10" t="s">
        <v>447</v>
      </c>
    </row>
    <row r="2" spans="1:6" ht="14.25" x14ac:dyDescent="0.2">
      <c r="A2" s="9" t="s">
        <v>394</v>
      </c>
    </row>
    <row r="3" spans="1:6" x14ac:dyDescent="0.2">
      <c r="A3" s="9" t="s">
        <v>317</v>
      </c>
    </row>
    <row r="4" spans="1:6" x14ac:dyDescent="0.2">
      <c r="A4" s="4" t="s">
        <v>773</v>
      </c>
    </row>
    <row r="5" spans="1:6" x14ac:dyDescent="0.2">
      <c r="A5" s="4" t="s">
        <v>15</v>
      </c>
    </row>
    <row r="6" spans="1:6" x14ac:dyDescent="0.2">
      <c r="A6" s="306"/>
      <c r="B6" s="332"/>
    </row>
    <row r="7" spans="1:6" x14ac:dyDescent="0.2">
      <c r="A7" s="1020"/>
      <c r="B7" s="1021"/>
      <c r="C7" s="1020" t="s">
        <v>672</v>
      </c>
      <c r="D7" s="1026"/>
      <c r="E7" s="1026"/>
      <c r="F7" s="1021"/>
    </row>
    <row r="8" spans="1:6" ht="27" customHeight="1" x14ac:dyDescent="0.2">
      <c r="A8" s="1192"/>
      <c r="B8" s="1193"/>
      <c r="C8" s="1206" t="s">
        <v>883</v>
      </c>
      <c r="D8" s="1207"/>
      <c r="E8" s="1206" t="s">
        <v>882</v>
      </c>
      <c r="F8" s="1207"/>
    </row>
    <row r="9" spans="1:6" x14ac:dyDescent="0.2">
      <c r="A9" s="1022"/>
      <c r="B9" s="1023"/>
      <c r="C9" s="318" t="s">
        <v>658</v>
      </c>
      <c r="D9" s="319" t="s">
        <v>657</v>
      </c>
      <c r="E9" s="318" t="s">
        <v>658</v>
      </c>
      <c r="F9" s="319" t="s">
        <v>657</v>
      </c>
    </row>
    <row r="10" spans="1:6" x14ac:dyDescent="0.2">
      <c r="A10" s="976" t="s">
        <v>671</v>
      </c>
      <c r="B10" s="311" t="s">
        <v>659</v>
      </c>
      <c r="C10" s="320">
        <v>100</v>
      </c>
      <c r="D10" s="321">
        <v>3.36473755047106E-2</v>
      </c>
      <c r="E10" s="322">
        <v>0.6</v>
      </c>
      <c r="F10" s="321">
        <v>2.01884253028264E-4</v>
      </c>
    </row>
    <row r="11" spans="1:6" x14ac:dyDescent="0.2">
      <c r="A11" s="1117"/>
      <c r="B11" s="312" t="s">
        <v>660</v>
      </c>
      <c r="C11" s="324">
        <v>292.7</v>
      </c>
      <c r="D11" s="325">
        <v>9.8485868102288002E-2</v>
      </c>
      <c r="E11" s="326">
        <v>1.6</v>
      </c>
      <c r="F11" s="325">
        <v>5.3835800807536997E-4</v>
      </c>
    </row>
    <row r="12" spans="1:6" x14ac:dyDescent="0.2">
      <c r="A12" s="1117"/>
      <c r="B12" s="312" t="s">
        <v>661</v>
      </c>
      <c r="C12" s="324">
        <v>593.5</v>
      </c>
      <c r="D12" s="325">
        <v>0.199697173620458</v>
      </c>
      <c r="E12" s="326">
        <v>4.5999999999999996</v>
      </c>
      <c r="F12" s="325">
        <v>1.5477792732166899E-3</v>
      </c>
    </row>
    <row r="13" spans="1:6" x14ac:dyDescent="0.2">
      <c r="A13" s="1117"/>
      <c r="B13" s="312" t="s">
        <v>662</v>
      </c>
      <c r="C13" s="324">
        <v>760.8</v>
      </c>
      <c r="D13" s="325">
        <v>0.25598923283983799</v>
      </c>
      <c r="E13" s="326">
        <v>14</v>
      </c>
      <c r="F13" s="325">
        <v>4.7106325706594903E-3</v>
      </c>
    </row>
    <row r="14" spans="1:6" x14ac:dyDescent="0.2">
      <c r="A14" s="1117"/>
      <c r="B14" s="312" t="s">
        <v>664</v>
      </c>
      <c r="C14" s="324">
        <v>583.70000000000005</v>
      </c>
      <c r="D14" s="325">
        <v>0.19639973082099599</v>
      </c>
      <c r="E14" s="326">
        <v>36.799999999999997</v>
      </c>
      <c r="F14" s="325">
        <v>1.23822341857335E-2</v>
      </c>
    </row>
    <row r="15" spans="1:6" x14ac:dyDescent="0.2">
      <c r="A15" s="1117"/>
      <c r="B15" s="312" t="s">
        <v>663</v>
      </c>
      <c r="C15" s="324">
        <v>311</v>
      </c>
      <c r="D15" s="325">
        <v>0.10464333781965</v>
      </c>
      <c r="E15" s="326">
        <v>83.1</v>
      </c>
      <c r="F15" s="325">
        <v>2.7960969044414499E-2</v>
      </c>
    </row>
    <row r="16" spans="1:6" x14ac:dyDescent="0.2">
      <c r="A16" s="1117"/>
      <c r="B16" s="312" t="s">
        <v>665</v>
      </c>
      <c r="C16" s="324">
        <v>162.6</v>
      </c>
      <c r="D16" s="325">
        <v>5.4710632570659501E-2</v>
      </c>
      <c r="E16" s="326">
        <v>141.5</v>
      </c>
      <c r="F16" s="325">
        <v>4.7611036339165497E-2</v>
      </c>
    </row>
    <row r="17" spans="1:6" x14ac:dyDescent="0.2">
      <c r="A17" s="1117"/>
      <c r="B17" s="312" t="s">
        <v>666</v>
      </c>
      <c r="C17" s="324">
        <v>101</v>
      </c>
      <c r="D17" s="325">
        <v>3.3983849259757698E-2</v>
      </c>
      <c r="E17" s="326">
        <v>356.1</v>
      </c>
      <c r="F17" s="325">
        <v>0.119818304172275</v>
      </c>
    </row>
    <row r="18" spans="1:6" x14ac:dyDescent="0.2">
      <c r="A18" s="1117"/>
      <c r="B18" s="312" t="s">
        <v>667</v>
      </c>
      <c r="C18" s="324">
        <v>51.6</v>
      </c>
      <c r="D18" s="325">
        <v>1.7362045760430701E-2</v>
      </c>
      <c r="E18" s="326">
        <v>953.5</v>
      </c>
      <c r="F18" s="325">
        <v>0.320827725437416</v>
      </c>
    </row>
    <row r="19" spans="1:6" x14ac:dyDescent="0.2">
      <c r="A19" s="979"/>
      <c r="B19" s="313" t="s">
        <v>668</v>
      </c>
      <c r="C19" s="327">
        <v>15.1</v>
      </c>
      <c r="D19" s="328">
        <v>5.0807537012113099E-3</v>
      </c>
      <c r="E19" s="329">
        <v>1380.2</v>
      </c>
      <c r="F19" s="328">
        <v>0.46440107671601599</v>
      </c>
    </row>
  </sheetData>
  <mergeCells count="5">
    <mergeCell ref="E8:F8"/>
    <mergeCell ref="C8:D8"/>
    <mergeCell ref="A10:A19"/>
    <mergeCell ref="C7:F7"/>
    <mergeCell ref="A7:B9"/>
  </mergeCells>
  <hyperlinks>
    <hyperlink ref="A5" location="'Kap. 7 Übersicht'!A1" display="Kapitel 7 Übersicht" xr:uid="{D296825E-D61E-41C9-9123-47B9A82CB304}"/>
    <hyperlink ref="A4" location="Inhalt!A1" display="Inhaltsübersicht" xr:uid="{567A0E52-0711-4046-A44E-5FFB35F1C7ED}"/>
  </hyperlinks>
  <pageMargins left="0.7" right="0.7" top="0.78740157499999996" bottom="0.78740157499999996" header="0.3" footer="0.3"/>
  <pageSetup paperSize="9" orientation="portrait"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F6FB-0584-45C2-9037-343214336820}">
  <dimension ref="A1:T27"/>
  <sheetViews>
    <sheetView zoomScaleNormal="100" workbookViewId="0">
      <selection activeCell="A26" sqref="A26"/>
    </sheetView>
  </sheetViews>
  <sheetFormatPr baseColWidth="10" defaultColWidth="11.42578125" defaultRowHeight="12.75" x14ac:dyDescent="0.2"/>
  <cols>
    <col min="1" max="1" width="11.42578125" style="330"/>
    <col min="2" max="2" width="22.5703125" style="330" bestFit="1" customWidth="1"/>
    <col min="3" max="3" width="10" style="548" bestFit="1" customWidth="1"/>
    <col min="4" max="6" width="11.85546875" style="548" bestFit="1" customWidth="1"/>
    <col min="7" max="8" width="8.85546875" style="548" bestFit="1" customWidth="1"/>
    <col min="9" max="9" width="10" style="548" bestFit="1" customWidth="1"/>
    <col min="10" max="12" width="11.85546875" style="548" bestFit="1" customWidth="1"/>
    <col min="13" max="14" width="8.85546875" style="548" bestFit="1" customWidth="1"/>
    <col min="15" max="15" width="10" style="548" bestFit="1" customWidth="1"/>
    <col min="16" max="18" width="11.85546875" style="548" bestFit="1" customWidth="1"/>
    <col min="19" max="19" width="8.85546875" style="548" bestFit="1" customWidth="1"/>
    <col min="20" max="20" width="9.42578125" style="330" bestFit="1" customWidth="1"/>
    <col min="21" max="16384" width="11.42578125" style="330"/>
  </cols>
  <sheetData>
    <row r="1" spans="1:20" x14ac:dyDescent="0.2">
      <c r="A1" s="10" t="s">
        <v>446</v>
      </c>
    </row>
    <row r="2" spans="1:20" ht="14.25" x14ac:dyDescent="0.2">
      <c r="A2" s="9" t="s">
        <v>394</v>
      </c>
    </row>
    <row r="3" spans="1:20" x14ac:dyDescent="0.2">
      <c r="A3" s="236" t="s">
        <v>317</v>
      </c>
    </row>
    <row r="4" spans="1:20" x14ac:dyDescent="0.2">
      <c r="A4" s="4" t="s">
        <v>773</v>
      </c>
    </row>
    <row r="5" spans="1:20" x14ac:dyDescent="0.2">
      <c r="A5" s="4" t="s">
        <v>15</v>
      </c>
    </row>
    <row r="6" spans="1:20" x14ac:dyDescent="0.2">
      <c r="A6" s="4"/>
    </row>
    <row r="7" spans="1:20" ht="12.75" customHeight="1" x14ac:dyDescent="0.2">
      <c r="A7" s="1159"/>
      <c r="B7" s="1160"/>
      <c r="C7" s="1203" t="s">
        <v>678</v>
      </c>
      <c r="D7" s="1210"/>
      <c r="E7" s="1210"/>
      <c r="F7" s="1210"/>
      <c r="G7" s="1210"/>
      <c r="H7" s="796"/>
      <c r="I7" s="1211" t="s">
        <v>679</v>
      </c>
      <c r="J7" s="1212"/>
      <c r="K7" s="1212"/>
      <c r="L7" s="1212"/>
      <c r="M7" s="1212"/>
      <c r="N7" s="1213"/>
      <c r="O7" s="1203" t="s">
        <v>681</v>
      </c>
      <c r="P7" s="1210"/>
      <c r="Q7" s="1210"/>
      <c r="R7" s="1210"/>
      <c r="S7" s="1210"/>
      <c r="T7" s="1204"/>
    </row>
    <row r="8" spans="1:20" ht="31.5" customHeight="1" x14ac:dyDescent="0.2">
      <c r="A8" s="1161"/>
      <c r="B8" s="1162"/>
      <c r="C8" s="632" t="s">
        <v>673</v>
      </c>
      <c r="D8" s="582" t="s">
        <v>674</v>
      </c>
      <c r="E8" s="582" t="s">
        <v>675</v>
      </c>
      <c r="F8" s="582" t="s">
        <v>676</v>
      </c>
      <c r="G8" s="633" t="s">
        <v>677</v>
      </c>
      <c r="H8" s="880" t="s">
        <v>771</v>
      </c>
      <c r="I8" s="632" t="s">
        <v>673</v>
      </c>
      <c r="J8" s="582" t="s">
        <v>674</v>
      </c>
      <c r="K8" s="582" t="s">
        <v>675</v>
      </c>
      <c r="L8" s="582" t="s">
        <v>676</v>
      </c>
      <c r="M8" s="633" t="s">
        <v>677</v>
      </c>
      <c r="N8" s="873" t="s">
        <v>771</v>
      </c>
      <c r="O8" s="632" t="s">
        <v>673</v>
      </c>
      <c r="P8" s="582" t="s">
        <v>674</v>
      </c>
      <c r="Q8" s="582" t="s">
        <v>675</v>
      </c>
      <c r="R8" s="582" t="s">
        <v>676</v>
      </c>
      <c r="S8" s="633" t="s">
        <v>677</v>
      </c>
      <c r="T8" s="845" t="s">
        <v>771</v>
      </c>
    </row>
    <row r="9" spans="1:20" x14ac:dyDescent="0.2">
      <c r="A9" s="1208" t="s">
        <v>184</v>
      </c>
      <c r="B9" s="1209"/>
      <c r="C9" s="626">
        <v>5.64266487213997E-2</v>
      </c>
      <c r="D9" s="627">
        <v>0.15935397039031002</v>
      </c>
      <c r="E9" s="627">
        <v>0.45238896366083503</v>
      </c>
      <c r="F9" s="627">
        <v>0.199697173620458</v>
      </c>
      <c r="G9" s="628">
        <v>0.13213324360699899</v>
      </c>
      <c r="H9" s="874">
        <v>0.78421938088829202</v>
      </c>
      <c r="I9" s="626">
        <v>2.3358535614803003E-2</v>
      </c>
      <c r="J9" s="627">
        <v>0.13951452447274199</v>
      </c>
      <c r="K9" s="627">
        <v>0.486350974930362</v>
      </c>
      <c r="L9" s="627">
        <v>0.21074413052128901</v>
      </c>
      <c r="M9" s="628">
        <v>0.140031834460804</v>
      </c>
      <c r="N9" s="874">
        <v>0.83712693991245501</v>
      </c>
      <c r="O9" s="626">
        <v>0.237472766884532</v>
      </c>
      <c r="P9" s="627">
        <v>0.26797385620915004</v>
      </c>
      <c r="Q9" s="627">
        <v>0.26644880174291896</v>
      </c>
      <c r="R9" s="627">
        <v>0.13921568627451</v>
      </c>
      <c r="S9" s="628">
        <v>8.8888888888888892E-2</v>
      </c>
      <c r="T9" s="862">
        <v>0.49455337690631784</v>
      </c>
    </row>
    <row r="10" spans="1:20" x14ac:dyDescent="0.2">
      <c r="A10" s="1214" t="s">
        <v>291</v>
      </c>
      <c r="B10" s="625" t="s">
        <v>292</v>
      </c>
      <c r="C10" s="552">
        <v>0.69299363057324792</v>
      </c>
      <c r="D10" s="553">
        <v>0.28343949044586003</v>
      </c>
      <c r="E10" s="553">
        <v>2.3566878980891701E-2</v>
      </c>
      <c r="F10" s="553">
        <v>0</v>
      </c>
      <c r="G10" s="554">
        <v>0</v>
      </c>
      <c r="H10" s="875">
        <v>2.3566878980891701E-2</v>
      </c>
      <c r="I10" s="552">
        <v>0.69130434782608707</v>
      </c>
      <c r="J10" s="553">
        <v>0.282608695652174</v>
      </c>
      <c r="K10" s="553">
        <v>2.6086956521739101E-2</v>
      </c>
      <c r="L10" s="553">
        <v>0</v>
      </c>
      <c r="M10" s="554">
        <v>0</v>
      </c>
      <c r="N10" s="875">
        <v>2.6086956521739101E-2</v>
      </c>
      <c r="O10" s="552">
        <v>0.69328358208955199</v>
      </c>
      <c r="P10" s="553">
        <v>0.28358208955223901</v>
      </c>
      <c r="Q10" s="553">
        <v>2.3134328358209003E-2</v>
      </c>
      <c r="R10" s="553">
        <v>0</v>
      </c>
      <c r="S10" s="554">
        <v>0</v>
      </c>
      <c r="T10" s="860">
        <v>2.3134328358209003E-2</v>
      </c>
    </row>
    <row r="11" spans="1:20" x14ac:dyDescent="0.2">
      <c r="A11" s="1085"/>
      <c r="B11" s="277" t="s">
        <v>293</v>
      </c>
      <c r="C11" s="552">
        <v>0.14978354978354999</v>
      </c>
      <c r="D11" s="553">
        <v>0.58008658008657998</v>
      </c>
      <c r="E11" s="553">
        <v>0.23982683982684003</v>
      </c>
      <c r="F11" s="553">
        <v>2.4242424242424197E-2</v>
      </c>
      <c r="G11" s="554">
        <v>6.0606060606060597E-3</v>
      </c>
      <c r="H11" s="875">
        <v>0.27012987012987028</v>
      </c>
      <c r="I11" s="552">
        <v>0.17499999999999999</v>
      </c>
      <c r="J11" s="553">
        <v>0.5625</v>
      </c>
      <c r="K11" s="553">
        <v>0.230833333333333</v>
      </c>
      <c r="L11" s="553">
        <v>2.9166666666666702E-2</v>
      </c>
      <c r="M11" s="554">
        <v>2.5000000000000001E-3</v>
      </c>
      <c r="N11" s="875">
        <v>0.26249999999999968</v>
      </c>
      <c r="O11" s="552">
        <v>0.12252252252252299</v>
      </c>
      <c r="P11" s="553">
        <v>0.59909909909909898</v>
      </c>
      <c r="Q11" s="553">
        <v>0.24954954954955</v>
      </c>
      <c r="R11" s="553">
        <v>1.8918918918918903E-2</v>
      </c>
      <c r="S11" s="554">
        <v>9.9099099099099093E-3</v>
      </c>
      <c r="T11" s="860">
        <v>0.27837837837837881</v>
      </c>
    </row>
    <row r="12" spans="1:20" ht="13.5" customHeight="1" x14ac:dyDescent="0.2">
      <c r="A12" s="1085"/>
      <c r="B12" s="277" t="s">
        <v>300</v>
      </c>
      <c r="C12" s="552">
        <v>1.6923076923076902E-2</v>
      </c>
      <c r="D12" s="553">
        <v>0.24980769230769201</v>
      </c>
      <c r="E12" s="553">
        <v>0.57038461538461493</v>
      </c>
      <c r="F12" s="553">
        <v>0.124038461538462</v>
      </c>
      <c r="G12" s="554">
        <v>3.8846153846153898E-2</v>
      </c>
      <c r="H12" s="875">
        <v>0.73326923076923078</v>
      </c>
      <c r="I12" s="552">
        <v>1.55875299760192E-2</v>
      </c>
      <c r="J12" s="553">
        <v>0.27338129496402902</v>
      </c>
      <c r="K12" s="553">
        <v>0.56187050359712198</v>
      </c>
      <c r="L12" s="553">
        <v>0.10959232613908901</v>
      </c>
      <c r="M12" s="554">
        <v>3.9568345323741004E-2</v>
      </c>
      <c r="N12" s="875">
        <v>0.71103117505995195</v>
      </c>
      <c r="O12" s="552">
        <v>2.2330097087378601E-2</v>
      </c>
      <c r="P12" s="553">
        <v>0.15436893203883501</v>
      </c>
      <c r="Q12" s="553">
        <v>0.60485436893203892</v>
      </c>
      <c r="R12" s="553">
        <v>0.18252427184466</v>
      </c>
      <c r="S12" s="554">
        <v>3.5922330097087396E-2</v>
      </c>
      <c r="T12" s="860">
        <v>0.8233009708737864</v>
      </c>
    </row>
    <row r="13" spans="1:20" x14ac:dyDescent="0.2">
      <c r="A13" s="1085"/>
      <c r="B13" s="277" t="s">
        <v>294</v>
      </c>
      <c r="C13" s="552">
        <v>8.3102493074792214E-3</v>
      </c>
      <c r="D13" s="553">
        <v>9.1689750692520791E-2</v>
      </c>
      <c r="E13" s="553">
        <v>0.52562326869806097</v>
      </c>
      <c r="F13" s="553">
        <v>0.24612188365651</v>
      </c>
      <c r="G13" s="554">
        <v>0.12825484764542899</v>
      </c>
      <c r="H13" s="875">
        <v>0.89999999999999991</v>
      </c>
      <c r="I13" s="552">
        <v>8.9686098654708502E-3</v>
      </c>
      <c r="J13" s="553">
        <v>9.8804185351270599E-2</v>
      </c>
      <c r="K13" s="553">
        <v>0.534977578475336</v>
      </c>
      <c r="L13" s="553">
        <v>0.232585949177877</v>
      </c>
      <c r="M13" s="554">
        <v>0.124663677130045</v>
      </c>
      <c r="N13" s="875">
        <v>0.89222720478325801</v>
      </c>
      <c r="O13" s="552">
        <v>0</v>
      </c>
      <c r="P13" s="553">
        <v>1.88679245283019E-3</v>
      </c>
      <c r="Q13" s="553">
        <v>0.407547169811321</v>
      </c>
      <c r="R13" s="553">
        <v>0.41698113207547199</v>
      </c>
      <c r="S13" s="554">
        <v>0.17358490566037699</v>
      </c>
      <c r="T13" s="860">
        <v>0.99811320754717003</v>
      </c>
    </row>
    <row r="14" spans="1:20" x14ac:dyDescent="0.2">
      <c r="A14" s="1085"/>
      <c r="B14" s="277" t="s">
        <v>295</v>
      </c>
      <c r="C14" s="552">
        <v>2.8099173553718998E-3</v>
      </c>
      <c r="D14" s="553">
        <v>6.6611570247933904E-2</v>
      </c>
      <c r="E14" s="553">
        <v>0.47190082644628101</v>
      </c>
      <c r="F14" s="553">
        <v>0.26330578512396696</v>
      </c>
      <c r="G14" s="554">
        <v>0.19537190082644598</v>
      </c>
      <c r="H14" s="875">
        <v>0.93057851239669398</v>
      </c>
      <c r="I14" s="552">
        <v>2.96684118673648E-3</v>
      </c>
      <c r="J14" s="553">
        <v>6.9109947643979097E-2</v>
      </c>
      <c r="K14" s="553">
        <v>0.49005235602094205</v>
      </c>
      <c r="L14" s="553">
        <v>0.25619546247818503</v>
      </c>
      <c r="M14" s="554">
        <v>0.181675392670157</v>
      </c>
      <c r="N14" s="875">
        <v>0.927923211169284</v>
      </c>
      <c r="O14" s="552">
        <v>0</v>
      </c>
      <c r="P14" s="553">
        <v>2.1874999999999999E-2</v>
      </c>
      <c r="Q14" s="553">
        <v>0.14687500000000001</v>
      </c>
      <c r="R14" s="553">
        <v>0.390625</v>
      </c>
      <c r="S14" s="554">
        <v>0.44062499999999999</v>
      </c>
      <c r="T14" s="860">
        <v>0.97812499999999991</v>
      </c>
    </row>
    <row r="15" spans="1:20" x14ac:dyDescent="0.2">
      <c r="A15" s="1086"/>
      <c r="B15" s="271" t="s">
        <v>296</v>
      </c>
      <c r="C15" s="555">
        <v>1.0410958904109599E-2</v>
      </c>
      <c r="D15" s="556">
        <v>7.6575342465753399E-2</v>
      </c>
      <c r="E15" s="556">
        <v>0.44301369863013695</v>
      </c>
      <c r="F15" s="556">
        <v>0.254657534246575</v>
      </c>
      <c r="G15" s="557">
        <v>0.215342465753425</v>
      </c>
      <c r="H15" s="876">
        <v>0.91301369863013693</v>
      </c>
      <c r="I15" s="555">
        <v>1.0764872521246501E-2</v>
      </c>
      <c r="J15" s="556">
        <v>7.91784702549575E-2</v>
      </c>
      <c r="K15" s="556">
        <v>0.45396600566572198</v>
      </c>
      <c r="L15" s="556">
        <v>0.25141643059490099</v>
      </c>
      <c r="M15" s="557">
        <v>0.204674220963173</v>
      </c>
      <c r="N15" s="876">
        <v>0.91005665722379592</v>
      </c>
      <c r="O15" s="555">
        <v>0</v>
      </c>
      <c r="P15" s="556">
        <v>0</v>
      </c>
      <c r="Q15" s="556">
        <v>0.120833333333333</v>
      </c>
      <c r="R15" s="556">
        <v>0.35</v>
      </c>
      <c r="S15" s="557">
        <v>0.52916666666666701</v>
      </c>
      <c r="T15" s="860">
        <v>1</v>
      </c>
    </row>
    <row r="16" spans="1:20" x14ac:dyDescent="0.2">
      <c r="A16" s="1084" t="s">
        <v>205</v>
      </c>
      <c r="B16" s="307" t="s">
        <v>193</v>
      </c>
      <c r="C16" s="549">
        <v>1.3855421686747001E-2</v>
      </c>
      <c r="D16" s="550">
        <v>5.3012048192771104E-2</v>
      </c>
      <c r="E16" s="550">
        <v>0.35481927710843403</v>
      </c>
      <c r="F16" s="550">
        <v>0.23855421686747</v>
      </c>
      <c r="G16" s="551">
        <v>0.33975903614457797</v>
      </c>
      <c r="H16" s="875">
        <v>0.93313253012048203</v>
      </c>
      <c r="I16" s="552">
        <v>1.3855421686747001E-2</v>
      </c>
      <c r="J16" s="553">
        <v>5.3012048192771104E-2</v>
      </c>
      <c r="K16" s="553">
        <v>0.35481927710843403</v>
      </c>
      <c r="L16" s="553">
        <v>0.23855421686747</v>
      </c>
      <c r="M16" s="554">
        <v>0.33975903614457797</v>
      </c>
      <c r="N16" s="875">
        <v>0.93313253012048203</v>
      </c>
      <c r="O16" s="1215"/>
      <c r="P16" s="1216"/>
      <c r="Q16" s="1216"/>
      <c r="R16" s="1216"/>
      <c r="S16" s="1216"/>
      <c r="T16" s="878"/>
    </row>
    <row r="17" spans="1:20" x14ac:dyDescent="0.2">
      <c r="A17" s="1085"/>
      <c r="B17" s="308" t="s">
        <v>192</v>
      </c>
      <c r="C17" s="552">
        <v>1.3636363636363599E-2</v>
      </c>
      <c r="D17" s="553">
        <v>9.7727272727272704E-2</v>
      </c>
      <c r="E17" s="553">
        <v>0.49090909090909102</v>
      </c>
      <c r="F17" s="553">
        <v>0.229545454545455</v>
      </c>
      <c r="G17" s="554">
        <v>0.16818181818181799</v>
      </c>
      <c r="H17" s="875">
        <v>0.888636363636364</v>
      </c>
      <c r="I17" s="552">
        <v>1.00502512562814E-2</v>
      </c>
      <c r="J17" s="553">
        <v>9.7487437185929601E-2</v>
      </c>
      <c r="K17" s="553">
        <v>0.48693467336683399</v>
      </c>
      <c r="L17" s="553">
        <v>0.22964824120603</v>
      </c>
      <c r="M17" s="554">
        <v>0.17587939698492502</v>
      </c>
      <c r="N17" s="875">
        <v>0.89246231155778899</v>
      </c>
      <c r="O17" s="552">
        <v>4.7619047619047603E-2</v>
      </c>
      <c r="P17" s="553">
        <v>0.1</v>
      </c>
      <c r="Q17" s="553">
        <v>0.52857142857142803</v>
      </c>
      <c r="R17" s="553">
        <v>0.22857142857142901</v>
      </c>
      <c r="S17" s="553">
        <v>9.5238095238095205E-2</v>
      </c>
      <c r="T17" s="860">
        <v>0.85238095238095224</v>
      </c>
    </row>
    <row r="18" spans="1:20" x14ac:dyDescent="0.2">
      <c r="A18" s="1085"/>
      <c r="B18" s="308" t="s">
        <v>191</v>
      </c>
      <c r="C18" s="552">
        <v>2.42765273311897E-2</v>
      </c>
      <c r="D18" s="553">
        <v>0.180064308681672</v>
      </c>
      <c r="E18" s="553">
        <v>0.52829581993569097</v>
      </c>
      <c r="F18" s="553">
        <v>0.17861736334405101</v>
      </c>
      <c r="G18" s="554">
        <v>8.8745980707395505E-2</v>
      </c>
      <c r="H18" s="875">
        <v>0.79565916398713743</v>
      </c>
      <c r="I18" s="552">
        <v>2.42765273311897E-2</v>
      </c>
      <c r="J18" s="553">
        <v>0.180064308681672</v>
      </c>
      <c r="K18" s="553">
        <v>0.52829581993569097</v>
      </c>
      <c r="L18" s="553">
        <v>0.17861736334405101</v>
      </c>
      <c r="M18" s="554">
        <v>8.8745980707395505E-2</v>
      </c>
      <c r="N18" s="875">
        <v>0.79565916398713743</v>
      </c>
      <c r="O18" s="1215"/>
      <c r="P18" s="1216"/>
      <c r="Q18" s="1216"/>
      <c r="R18" s="1216"/>
      <c r="S18" s="1216"/>
      <c r="T18" s="879"/>
    </row>
    <row r="19" spans="1:20" x14ac:dyDescent="0.2">
      <c r="A19" s="1085"/>
      <c r="B19" s="308" t="s">
        <v>190</v>
      </c>
      <c r="C19" s="552">
        <v>4.4852941176470595E-2</v>
      </c>
      <c r="D19" s="553">
        <v>0.13363970588235299</v>
      </c>
      <c r="E19" s="553">
        <v>0.46544117647058797</v>
      </c>
      <c r="F19" s="553">
        <v>0.22867647058823501</v>
      </c>
      <c r="G19" s="554">
        <v>0.12738970588235302</v>
      </c>
      <c r="H19" s="875">
        <v>0.82150735294117594</v>
      </c>
      <c r="I19" s="552">
        <v>2.92E-2</v>
      </c>
      <c r="J19" s="553">
        <v>0.12759999999999999</v>
      </c>
      <c r="K19" s="639">
        <v>0.48499999999999999</v>
      </c>
      <c r="L19" s="553">
        <v>0.23559999999999998</v>
      </c>
      <c r="M19" s="554">
        <v>0.1226</v>
      </c>
      <c r="N19" s="875">
        <v>0.84319999999999995</v>
      </c>
      <c r="O19" s="552">
        <v>0.222727272727273</v>
      </c>
      <c r="P19" s="553">
        <v>0.20227272727272702</v>
      </c>
      <c r="Q19" s="553">
        <v>0.243181818181818</v>
      </c>
      <c r="R19" s="553">
        <v>0.15</v>
      </c>
      <c r="S19" s="553">
        <v>0.18181818181818202</v>
      </c>
      <c r="T19" s="860">
        <v>0.57499999999999996</v>
      </c>
    </row>
    <row r="20" spans="1:20" x14ac:dyDescent="0.2">
      <c r="A20" s="1085"/>
      <c r="B20" s="308" t="s">
        <v>189</v>
      </c>
      <c r="C20" s="552">
        <v>2.7683615819209001E-2</v>
      </c>
      <c r="D20" s="553">
        <v>0.14350282485875701</v>
      </c>
      <c r="E20" s="553">
        <v>0.375141242937853</v>
      </c>
      <c r="F20" s="553">
        <v>0.25084745762711902</v>
      </c>
      <c r="G20" s="554">
        <v>0.20282485875706199</v>
      </c>
      <c r="H20" s="875">
        <v>0.82881355932203404</v>
      </c>
      <c r="I20" s="552">
        <v>1.2500000000000001E-2</v>
      </c>
      <c r="J20" s="553">
        <v>0.118421052631579</v>
      </c>
      <c r="K20" s="553">
        <v>0.39671052631578901</v>
      </c>
      <c r="L20" s="553">
        <v>0.26710526315789501</v>
      </c>
      <c r="M20" s="554">
        <v>0.20526315789473698</v>
      </c>
      <c r="N20" s="875">
        <v>0.86907894736842106</v>
      </c>
      <c r="O20" s="552">
        <v>0.12</v>
      </c>
      <c r="P20" s="553">
        <v>0.29600000000000004</v>
      </c>
      <c r="Q20" s="553">
        <v>0.24399999999999999</v>
      </c>
      <c r="R20" s="553">
        <v>0.152</v>
      </c>
      <c r="S20" s="553">
        <v>0.188</v>
      </c>
      <c r="T20" s="860">
        <v>0.58400000000000007</v>
      </c>
    </row>
    <row r="21" spans="1:20" x14ac:dyDescent="0.2">
      <c r="A21" s="1085"/>
      <c r="B21" s="308" t="s">
        <v>225</v>
      </c>
      <c r="C21" s="552">
        <v>4.6453089244851302E-2</v>
      </c>
      <c r="D21" s="553">
        <v>0.14302059496567499</v>
      </c>
      <c r="E21" s="553">
        <v>0.482151029748284</v>
      </c>
      <c r="F21" s="553">
        <v>0.19839816933638399</v>
      </c>
      <c r="G21" s="554">
        <v>0.129977116704805</v>
      </c>
      <c r="H21" s="875">
        <v>0.81052631578947287</v>
      </c>
      <c r="I21" s="552">
        <v>2.21649484536082E-2</v>
      </c>
      <c r="J21" s="553">
        <v>0.13943298969072201</v>
      </c>
      <c r="K21" s="553">
        <v>0.50644329896907203</v>
      </c>
      <c r="L21" s="553">
        <v>0.198969072164948</v>
      </c>
      <c r="M21" s="554">
        <v>0.13298969072164898</v>
      </c>
      <c r="N21" s="875">
        <v>0.83840206185566901</v>
      </c>
      <c r="O21" s="552">
        <v>0.23877551020408203</v>
      </c>
      <c r="P21" s="553">
        <v>0.17142857142857099</v>
      </c>
      <c r="Q21" s="553">
        <v>0.28979591836734697</v>
      </c>
      <c r="R21" s="553">
        <v>0.19387755102040799</v>
      </c>
      <c r="S21" s="553">
        <v>0.10612244897959201</v>
      </c>
      <c r="T21" s="860">
        <v>0.58979591836734702</v>
      </c>
    </row>
    <row r="22" spans="1:20" x14ac:dyDescent="0.2">
      <c r="A22" s="1085"/>
      <c r="B22" s="308" t="s">
        <v>187</v>
      </c>
      <c r="C22" s="552">
        <v>3.1412103746397697E-2</v>
      </c>
      <c r="D22" s="553">
        <v>0.123919308357349</v>
      </c>
      <c r="E22" s="553">
        <v>0.46397694524495697</v>
      </c>
      <c r="F22" s="553">
        <v>0.23429394812680102</v>
      </c>
      <c r="G22" s="554">
        <v>0.146397694524496</v>
      </c>
      <c r="H22" s="875">
        <v>0.84466858789625399</v>
      </c>
      <c r="I22" s="552">
        <v>2.32198142414861E-2</v>
      </c>
      <c r="J22" s="553">
        <v>0.10990712074303399</v>
      </c>
      <c r="K22" s="553">
        <v>0.47987616099071195</v>
      </c>
      <c r="L22" s="553">
        <v>0.23715170278637798</v>
      </c>
      <c r="M22" s="554">
        <v>0.14984520123838999</v>
      </c>
      <c r="N22" s="875">
        <v>0.86687306501547989</v>
      </c>
      <c r="O22" s="552">
        <v>0.141666666666667</v>
      </c>
      <c r="P22" s="553">
        <v>0.3125</v>
      </c>
      <c r="Q22" s="553">
        <v>0.25</v>
      </c>
      <c r="R22" s="553">
        <v>0.195833333333333</v>
      </c>
      <c r="S22" s="553">
        <v>0.1</v>
      </c>
      <c r="T22" s="860">
        <v>0.54583333333333295</v>
      </c>
    </row>
    <row r="23" spans="1:20" x14ac:dyDescent="0.2">
      <c r="A23" s="1085"/>
      <c r="B23" s="308" t="s">
        <v>186</v>
      </c>
      <c r="C23" s="552">
        <v>4.1104294478527599E-2</v>
      </c>
      <c r="D23" s="553">
        <v>0.23926380368098202</v>
      </c>
      <c r="E23" s="553">
        <v>0.51226993865030701</v>
      </c>
      <c r="F23" s="553">
        <v>0.128834355828221</v>
      </c>
      <c r="G23" s="554">
        <v>7.8527607361963195E-2</v>
      </c>
      <c r="H23" s="875">
        <v>0.71963190184049119</v>
      </c>
      <c r="I23" s="552">
        <v>4.1104294478527599E-2</v>
      </c>
      <c r="J23" s="553">
        <v>0.23926380368098202</v>
      </c>
      <c r="K23" s="553">
        <v>0.51226993865030701</v>
      </c>
      <c r="L23" s="553">
        <v>0.128834355828221</v>
      </c>
      <c r="M23" s="554">
        <v>7.8527607361963195E-2</v>
      </c>
      <c r="N23" s="875">
        <v>0.71963190184049119</v>
      </c>
      <c r="O23" s="1215"/>
      <c r="P23" s="1216"/>
      <c r="Q23" s="1216"/>
      <c r="R23" s="1216"/>
      <c r="S23" s="1216"/>
      <c r="T23" s="879"/>
    </row>
    <row r="24" spans="1:20" x14ac:dyDescent="0.2">
      <c r="A24" s="1086"/>
      <c r="B24" s="309" t="s">
        <v>226</v>
      </c>
      <c r="C24" s="555">
        <v>0.27060810810810798</v>
      </c>
      <c r="D24" s="556">
        <v>0.29966216216216202</v>
      </c>
      <c r="E24" s="556">
        <v>0.250675675675676</v>
      </c>
      <c r="F24" s="556">
        <v>0.116554054054054</v>
      </c>
      <c r="G24" s="557">
        <v>6.25E-2</v>
      </c>
      <c r="H24" s="876">
        <v>0.42972972972973</v>
      </c>
      <c r="I24" s="1217"/>
      <c r="J24" s="1218"/>
      <c r="K24" s="1218"/>
      <c r="L24" s="1218"/>
      <c r="M24" s="1219"/>
      <c r="N24" s="877"/>
      <c r="O24" s="555">
        <v>0.27060810810810798</v>
      </c>
      <c r="P24" s="556">
        <v>0.29966216216216202</v>
      </c>
      <c r="Q24" s="556">
        <v>0.250675675675676</v>
      </c>
      <c r="R24" s="556">
        <v>0.116554054054054</v>
      </c>
      <c r="S24" s="556">
        <v>6.25E-2</v>
      </c>
      <c r="T24" s="861">
        <v>0.42972972972973</v>
      </c>
    </row>
    <row r="26" spans="1:20" x14ac:dyDescent="0.2">
      <c r="A26" s="719" t="s">
        <v>884</v>
      </c>
    </row>
    <row r="27" spans="1:20" x14ac:dyDescent="0.2">
      <c r="F27" s="718"/>
    </row>
  </sheetData>
  <mergeCells count="11">
    <mergeCell ref="A16:A24"/>
    <mergeCell ref="A10:A15"/>
    <mergeCell ref="O18:S18"/>
    <mergeCell ref="O23:S23"/>
    <mergeCell ref="I24:M24"/>
    <mergeCell ref="O16:S16"/>
    <mergeCell ref="A9:B9"/>
    <mergeCell ref="A7:B8"/>
    <mergeCell ref="C7:G7"/>
    <mergeCell ref="I7:N7"/>
    <mergeCell ref="O7:T7"/>
  </mergeCells>
  <hyperlinks>
    <hyperlink ref="A5" location="'Kap. 7 Übersicht'!A1" display="Kapitel 7 Übersicht" xr:uid="{74F40271-F7F4-4679-B712-205DC2B090C4}"/>
    <hyperlink ref="A4" location="Inhalt!A1" display="Inhaltsübersicht" xr:uid="{D6F86710-2AF9-4D06-B2EA-2EDC4EADD8CB}"/>
  </hyperlinks>
  <pageMargins left="0.7" right="0.7" top="0.78740157499999996" bottom="0.78740157499999996" header="0.3" footer="0.3"/>
  <pageSetup paperSize="9"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82D2-FF52-423A-8905-F3332774CAC1}">
  <dimension ref="A1:J29"/>
  <sheetViews>
    <sheetView workbookViewId="0">
      <selection activeCell="I15" sqref="I15"/>
    </sheetView>
  </sheetViews>
  <sheetFormatPr baseColWidth="10" defaultColWidth="11.42578125" defaultRowHeight="12.75" x14ac:dyDescent="0.2"/>
  <cols>
    <col min="1" max="1" width="14.7109375" style="330" customWidth="1"/>
    <col min="2" max="2" width="23.5703125" style="330" customWidth="1"/>
    <col min="3" max="8" width="15.7109375" style="330" customWidth="1"/>
    <col min="9" max="10" width="17.7109375" style="330" customWidth="1"/>
    <col min="11" max="16384" width="11.42578125" style="330"/>
  </cols>
  <sheetData>
    <row r="1" spans="1:10" x14ac:dyDescent="0.2">
      <c r="A1" s="10" t="s">
        <v>81</v>
      </c>
    </row>
    <row r="2" spans="1:10" ht="14.25" x14ac:dyDescent="0.2">
      <c r="A2" s="9" t="s">
        <v>394</v>
      </c>
    </row>
    <row r="3" spans="1:10" x14ac:dyDescent="0.2">
      <c r="A3" s="9" t="s">
        <v>366</v>
      </c>
    </row>
    <row r="4" spans="1:10" x14ac:dyDescent="0.2">
      <c r="A4" s="4" t="s">
        <v>773</v>
      </c>
    </row>
    <row r="5" spans="1:10" x14ac:dyDescent="0.2">
      <c r="A5" s="4" t="s">
        <v>15</v>
      </c>
    </row>
    <row r="7" spans="1:10" ht="49.5" customHeight="1" x14ac:dyDescent="0.2">
      <c r="A7" s="1020"/>
      <c r="B7" s="1021"/>
      <c r="C7" s="1220" t="s">
        <v>885</v>
      </c>
      <c r="D7" s="1221"/>
      <c r="E7" s="1220" t="s">
        <v>496</v>
      </c>
      <c r="F7" s="1221"/>
      <c r="G7" s="1220" t="s">
        <v>886</v>
      </c>
      <c r="H7" s="1221"/>
      <c r="I7" s="865" t="s">
        <v>768</v>
      </c>
      <c r="J7" s="863" t="s">
        <v>769</v>
      </c>
    </row>
    <row r="8" spans="1:10" x14ac:dyDescent="0.2">
      <c r="A8" s="1192"/>
      <c r="B8" s="1193"/>
      <c r="C8" s="871" t="s">
        <v>798</v>
      </c>
      <c r="D8" s="91"/>
      <c r="E8" s="872" t="s">
        <v>799</v>
      </c>
      <c r="F8" s="142"/>
      <c r="G8" s="871" t="s">
        <v>800</v>
      </c>
      <c r="H8" s="356"/>
      <c r="I8" s="866"/>
      <c r="J8" s="867"/>
    </row>
    <row r="9" spans="1:10" x14ac:dyDescent="0.2">
      <c r="A9" s="1022"/>
      <c r="B9" s="1023"/>
      <c r="C9" s="617" t="s">
        <v>454</v>
      </c>
      <c r="D9" s="618" t="s">
        <v>455</v>
      </c>
      <c r="E9" s="619" t="s">
        <v>454</v>
      </c>
      <c r="F9" s="620" t="s">
        <v>455</v>
      </c>
      <c r="G9" s="621" t="s">
        <v>454</v>
      </c>
      <c r="H9" s="620" t="s">
        <v>455</v>
      </c>
      <c r="I9" s="868"/>
      <c r="J9" s="869"/>
    </row>
    <row r="10" spans="1:10" x14ac:dyDescent="0.2">
      <c r="A10" s="1107" t="s">
        <v>291</v>
      </c>
      <c r="B10" s="307" t="s">
        <v>292</v>
      </c>
      <c r="C10" s="336">
        <v>0</v>
      </c>
      <c r="D10" s="499">
        <v>0</v>
      </c>
      <c r="E10" s="336">
        <v>157</v>
      </c>
      <c r="F10" s="499">
        <v>5.2951096121416505E-2</v>
      </c>
      <c r="G10" s="336">
        <v>128.19999999999999</v>
      </c>
      <c r="H10" s="499">
        <v>0.45493257629524497</v>
      </c>
      <c r="I10" s="868">
        <v>0</v>
      </c>
      <c r="J10" s="744">
        <v>0.81656050955414006</v>
      </c>
    </row>
    <row r="11" spans="1:10" x14ac:dyDescent="0.2">
      <c r="A11" s="1156"/>
      <c r="B11" s="308" t="s">
        <v>293</v>
      </c>
      <c r="C11" s="336">
        <v>1.4</v>
      </c>
      <c r="D11" s="499">
        <v>3.5934291581108803E-3</v>
      </c>
      <c r="E11" s="336">
        <v>231</v>
      </c>
      <c r="F11" s="499">
        <v>7.79089376053963E-2</v>
      </c>
      <c r="G11" s="336">
        <v>90.1</v>
      </c>
      <c r="H11" s="499">
        <v>0.319730305180979</v>
      </c>
      <c r="I11" s="864">
        <v>6.0606060606060606E-3</v>
      </c>
      <c r="J11" s="746">
        <v>0.39004329004329003</v>
      </c>
    </row>
    <row r="12" spans="1:10" x14ac:dyDescent="0.2">
      <c r="A12" s="1156"/>
      <c r="B12" s="308" t="s">
        <v>300</v>
      </c>
      <c r="C12" s="336">
        <v>20.2</v>
      </c>
      <c r="D12" s="499">
        <v>5.1848049281314201E-2</v>
      </c>
      <c r="E12" s="336">
        <v>520</v>
      </c>
      <c r="F12" s="499">
        <v>0.17537942664418199</v>
      </c>
      <c r="G12" s="336">
        <v>28.1</v>
      </c>
      <c r="H12" s="499">
        <v>9.9716110716820391E-2</v>
      </c>
      <c r="I12" s="864">
        <v>3.8846153846153843E-2</v>
      </c>
      <c r="J12" s="746">
        <v>5.4038461538461542E-2</v>
      </c>
    </row>
    <row r="13" spans="1:10" x14ac:dyDescent="0.2">
      <c r="A13" s="1156"/>
      <c r="B13" s="308" t="s">
        <v>294</v>
      </c>
      <c r="C13" s="336">
        <v>92.6</v>
      </c>
      <c r="D13" s="499">
        <v>0.237679671457906</v>
      </c>
      <c r="E13" s="336">
        <v>722</v>
      </c>
      <c r="F13" s="499">
        <v>0.24350758853288401</v>
      </c>
      <c r="G13" s="336">
        <v>15.4</v>
      </c>
      <c r="H13" s="499">
        <v>5.4648687012065301E-2</v>
      </c>
      <c r="I13" s="864">
        <v>0.12825484764542935</v>
      </c>
      <c r="J13" s="746">
        <v>2.1329639889196676E-2</v>
      </c>
    </row>
    <row r="14" spans="1:10" x14ac:dyDescent="0.2">
      <c r="A14" s="1156"/>
      <c r="B14" s="308" t="s">
        <v>295</v>
      </c>
      <c r="C14" s="336">
        <v>118.2</v>
      </c>
      <c r="D14" s="499">
        <v>0.30338809034907599</v>
      </c>
      <c r="E14" s="336">
        <v>605</v>
      </c>
      <c r="F14" s="499">
        <v>0.20404721753794297</v>
      </c>
      <c r="G14" s="336">
        <v>5.6</v>
      </c>
      <c r="H14" s="499">
        <v>1.9872249822569198E-2</v>
      </c>
      <c r="I14" s="864">
        <v>0.19537190082644629</v>
      </c>
      <c r="J14" s="746">
        <v>9.2561983471074367E-3</v>
      </c>
    </row>
    <row r="15" spans="1:10" x14ac:dyDescent="0.2">
      <c r="A15" s="1108"/>
      <c r="B15" s="309" t="s">
        <v>296</v>
      </c>
      <c r="C15" s="336">
        <v>157.19999999999999</v>
      </c>
      <c r="D15" s="499">
        <v>0.403490759753593</v>
      </c>
      <c r="E15" s="336">
        <v>730</v>
      </c>
      <c r="F15" s="499">
        <v>0.24620573355817899</v>
      </c>
      <c r="G15" s="336">
        <v>14.4</v>
      </c>
      <c r="H15" s="499">
        <v>5.1100070972320798E-2</v>
      </c>
      <c r="I15" s="870">
        <v>0.21534246575342464</v>
      </c>
      <c r="J15" s="750">
        <v>1.9726027397260273E-2</v>
      </c>
    </row>
    <row r="16" spans="1:10" x14ac:dyDescent="0.2">
      <c r="A16" s="976" t="s">
        <v>494</v>
      </c>
      <c r="B16" s="713" t="s">
        <v>460</v>
      </c>
      <c r="C16" s="558">
        <v>40.799999999999997</v>
      </c>
      <c r="D16" s="559">
        <v>0.103896103896104</v>
      </c>
      <c r="E16" s="558">
        <v>459</v>
      </c>
      <c r="F16" s="559">
        <v>0.15444145356662198</v>
      </c>
      <c r="G16" s="558">
        <v>159.5</v>
      </c>
      <c r="H16" s="559">
        <v>0.565201984408221</v>
      </c>
      <c r="I16" s="864">
        <v>8.8888888888888878E-2</v>
      </c>
      <c r="J16" s="746">
        <v>0.34749455337690632</v>
      </c>
    </row>
    <row r="17" spans="1:10" ht="12.75" customHeight="1" x14ac:dyDescent="0.2">
      <c r="A17" s="979"/>
      <c r="B17" s="712" t="s">
        <v>495</v>
      </c>
      <c r="C17" s="337">
        <v>351.9</v>
      </c>
      <c r="D17" s="560">
        <v>0.89610389610389607</v>
      </c>
      <c r="E17" s="337">
        <v>2513</v>
      </c>
      <c r="F17" s="560">
        <v>0.84555854643337791</v>
      </c>
      <c r="G17" s="337">
        <v>122.7</v>
      </c>
      <c r="H17" s="560">
        <v>0.434798015591779</v>
      </c>
      <c r="I17" s="864">
        <v>0.14003183446080381</v>
      </c>
      <c r="J17" s="746">
        <v>4.8826104257859132E-2</v>
      </c>
    </row>
    <row r="18" spans="1:10" x14ac:dyDescent="0.2">
      <c r="A18" s="1107" t="s">
        <v>205</v>
      </c>
      <c r="B18" s="711" t="s">
        <v>193</v>
      </c>
      <c r="C18" s="336">
        <v>56.4</v>
      </c>
      <c r="D18" s="499">
        <v>0.143621084797555</v>
      </c>
      <c r="E18" s="336">
        <v>166</v>
      </c>
      <c r="F18" s="499">
        <v>5.5854643337819601E-2</v>
      </c>
      <c r="G18" s="336">
        <v>4.7</v>
      </c>
      <c r="H18" s="499">
        <v>1.66548547129695E-2</v>
      </c>
      <c r="I18" s="868">
        <v>0.33975903614457831</v>
      </c>
      <c r="J18" s="744">
        <v>2.8313253012048192E-2</v>
      </c>
    </row>
    <row r="19" spans="1:10" x14ac:dyDescent="0.2">
      <c r="A19" s="1156"/>
      <c r="B19" s="711" t="s">
        <v>192</v>
      </c>
      <c r="C19" s="336">
        <v>37</v>
      </c>
      <c r="D19" s="499">
        <v>9.4219505984211901E-2</v>
      </c>
      <c r="E19" s="336">
        <v>220</v>
      </c>
      <c r="F19" s="499">
        <v>7.4024226110363398E-2</v>
      </c>
      <c r="G19" s="336">
        <v>4.5999999999999996</v>
      </c>
      <c r="H19" s="499">
        <v>1.6300496102055299E-2</v>
      </c>
      <c r="I19" s="864">
        <v>0.16818181818181818</v>
      </c>
      <c r="J19" s="746">
        <v>2.0909090909090908E-2</v>
      </c>
    </row>
    <row r="20" spans="1:10" x14ac:dyDescent="0.2">
      <c r="A20" s="1156"/>
      <c r="B20" s="711" t="s">
        <v>191</v>
      </c>
      <c r="C20" s="336">
        <v>55.2</v>
      </c>
      <c r="D20" s="499">
        <v>0.140565317035905</v>
      </c>
      <c r="E20" s="336">
        <v>622</v>
      </c>
      <c r="F20" s="499">
        <v>0.20928667563929998</v>
      </c>
      <c r="G20" s="336">
        <v>33.1</v>
      </c>
      <c r="H20" s="499">
        <v>0.11729270021261501</v>
      </c>
      <c r="I20" s="864">
        <v>8.8745980707395505E-2</v>
      </c>
      <c r="J20" s="746">
        <v>5.3215434083601292E-2</v>
      </c>
    </row>
    <row r="21" spans="1:10" x14ac:dyDescent="0.2">
      <c r="A21" s="1156"/>
      <c r="B21" s="711" t="s">
        <v>190</v>
      </c>
      <c r="C21" s="336">
        <v>69.3</v>
      </c>
      <c r="D21" s="499">
        <v>0.17647058823529399</v>
      </c>
      <c r="E21" s="336">
        <v>544</v>
      </c>
      <c r="F21" s="499">
        <v>0.183041722745626</v>
      </c>
      <c r="G21" s="336">
        <v>36.200000000000003</v>
      </c>
      <c r="H21" s="499">
        <v>0.12827781715095699</v>
      </c>
      <c r="I21" s="864">
        <v>0.12738970588235293</v>
      </c>
      <c r="J21" s="746">
        <v>6.6544117647058823E-2</v>
      </c>
    </row>
    <row r="22" spans="1:10" x14ac:dyDescent="0.2">
      <c r="A22" s="1156"/>
      <c r="B22" s="711" t="s">
        <v>189</v>
      </c>
      <c r="C22" s="336">
        <v>35.9</v>
      </c>
      <c r="D22" s="499">
        <v>9.1418385536032598E-2</v>
      </c>
      <c r="E22" s="336">
        <v>177</v>
      </c>
      <c r="F22" s="499">
        <v>5.9555854643337805E-2</v>
      </c>
      <c r="G22" s="336">
        <v>6.1</v>
      </c>
      <c r="H22" s="499">
        <v>2.1615875265768997E-2</v>
      </c>
      <c r="I22" s="864">
        <v>0.20282485875706213</v>
      </c>
      <c r="J22" s="746">
        <v>3.4463276836158192E-2</v>
      </c>
    </row>
    <row r="23" spans="1:10" x14ac:dyDescent="0.2">
      <c r="A23" s="1156"/>
      <c r="B23" s="711" t="s">
        <v>225</v>
      </c>
      <c r="C23" s="336">
        <v>56.8</v>
      </c>
      <c r="D23" s="499">
        <v>0.14463967405143899</v>
      </c>
      <c r="E23" s="336">
        <v>437</v>
      </c>
      <c r="F23" s="499">
        <v>0.14703903095558502</v>
      </c>
      <c r="G23" s="336">
        <v>34.299999999999997</v>
      </c>
      <c r="H23" s="499">
        <v>0.12154500354358599</v>
      </c>
      <c r="I23" s="864">
        <v>0.1299771167048055</v>
      </c>
      <c r="J23" s="746">
        <v>7.848970251716246E-2</v>
      </c>
    </row>
    <row r="24" spans="1:10" x14ac:dyDescent="0.2">
      <c r="A24" s="1156"/>
      <c r="B24" s="711" t="s">
        <v>187</v>
      </c>
      <c r="C24" s="336">
        <v>50.8</v>
      </c>
      <c r="D24" s="499">
        <v>0.129360835243188</v>
      </c>
      <c r="E24" s="336">
        <v>347</v>
      </c>
      <c r="F24" s="499">
        <v>0.11675639300134601</v>
      </c>
      <c r="G24" s="336">
        <v>23.5</v>
      </c>
      <c r="H24" s="499">
        <v>8.3274273564847595E-2</v>
      </c>
      <c r="I24" s="864">
        <v>0.14639769452449566</v>
      </c>
      <c r="J24" s="746">
        <v>6.7723342939481262E-2</v>
      </c>
    </row>
    <row r="25" spans="1:10" x14ac:dyDescent="0.2">
      <c r="A25" s="1156"/>
      <c r="B25" s="711" t="s">
        <v>186</v>
      </c>
      <c r="C25" s="336">
        <v>12.8</v>
      </c>
      <c r="D25" s="499">
        <v>3.25948561242679E-2</v>
      </c>
      <c r="E25" s="336">
        <v>163</v>
      </c>
      <c r="F25" s="499">
        <v>5.48452220726783E-2</v>
      </c>
      <c r="G25" s="336">
        <v>18.100000000000001</v>
      </c>
      <c r="H25" s="499">
        <v>6.4138908575478396E-2</v>
      </c>
      <c r="I25" s="864">
        <v>7.8527607361963195E-2</v>
      </c>
      <c r="J25" s="746">
        <v>0.11104294478527608</v>
      </c>
    </row>
    <row r="26" spans="1:10" x14ac:dyDescent="0.2">
      <c r="A26" s="1108"/>
      <c r="B26" s="712" t="s">
        <v>226</v>
      </c>
      <c r="C26" s="337">
        <v>18.5</v>
      </c>
      <c r="D26" s="560">
        <v>4.7109752992105902E-2</v>
      </c>
      <c r="E26" s="337">
        <v>296</v>
      </c>
      <c r="F26" s="560">
        <v>9.9596231493943504E-2</v>
      </c>
      <c r="G26" s="337">
        <v>121.6</v>
      </c>
      <c r="H26" s="560">
        <v>0.43090007087172194</v>
      </c>
      <c r="I26" s="870">
        <v>6.25E-2</v>
      </c>
      <c r="J26" s="750">
        <v>0.41081081081081078</v>
      </c>
    </row>
    <row r="28" spans="1:10" x14ac:dyDescent="0.2">
      <c r="A28" s="330" t="s">
        <v>497</v>
      </c>
    </row>
    <row r="29" spans="1:10" x14ac:dyDescent="0.2">
      <c r="A29" s="17" t="s">
        <v>767</v>
      </c>
    </row>
  </sheetData>
  <mergeCells count="7">
    <mergeCell ref="A10:A15"/>
    <mergeCell ref="A16:A17"/>
    <mergeCell ref="A18:A26"/>
    <mergeCell ref="A7:B9"/>
    <mergeCell ref="G7:H7"/>
    <mergeCell ref="C7:D7"/>
    <mergeCell ref="E7:F7"/>
  </mergeCells>
  <hyperlinks>
    <hyperlink ref="A5" location="'Kap. 7 Übersicht'!A1" display="Kapitel 7 Übersicht" xr:uid="{90C72344-934F-4BFB-A82B-DCE4F1DFBC62}"/>
    <hyperlink ref="A4" location="Inhalt!A1" display="Inhaltsübersicht" xr:uid="{777ABB11-DD13-4AD6-91A9-E81A593AE0D1}"/>
  </hyperlinks>
  <pageMargins left="0.7" right="0.7" top="0.78740157499999996" bottom="0.78740157499999996" header="0.3" footer="0.3"/>
  <pageSetup paperSize="9"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3B26-1D05-415C-B199-F3F0C7A14600}">
  <dimension ref="A1:G20"/>
  <sheetViews>
    <sheetView workbookViewId="0">
      <selection activeCell="J38" sqref="J38"/>
    </sheetView>
  </sheetViews>
  <sheetFormatPr baseColWidth="10" defaultColWidth="11.42578125" defaultRowHeight="12.75" x14ac:dyDescent="0.2"/>
  <cols>
    <col min="1" max="1" width="14.7109375" style="330" customWidth="1"/>
    <col min="2" max="6" width="12.7109375" style="330" customWidth="1"/>
    <col min="7" max="16384" width="11.42578125" style="330"/>
  </cols>
  <sheetData>
    <row r="1" spans="1:7" x14ac:dyDescent="0.2">
      <c r="A1" s="10" t="s">
        <v>445</v>
      </c>
    </row>
    <row r="2" spans="1:7" ht="14.25" x14ac:dyDescent="0.2">
      <c r="A2" s="9" t="s">
        <v>394</v>
      </c>
    </row>
    <row r="3" spans="1:7" x14ac:dyDescent="0.2">
      <c r="A3" s="4" t="s">
        <v>773</v>
      </c>
    </row>
    <row r="4" spans="1:7" x14ac:dyDescent="0.2">
      <c r="A4" s="4" t="s">
        <v>15</v>
      </c>
    </row>
    <row r="6" spans="1:7" x14ac:dyDescent="0.2">
      <c r="A6" s="1020"/>
      <c r="B6" s="1021"/>
      <c r="C6" s="1203" t="s">
        <v>142</v>
      </c>
      <c r="D6" s="1204"/>
      <c r="E6" s="1203" t="s">
        <v>143</v>
      </c>
      <c r="F6" s="1204"/>
    </row>
    <row r="7" spans="1:7" ht="25.5" x14ac:dyDescent="0.2">
      <c r="A7" s="1022"/>
      <c r="B7" s="1023"/>
      <c r="C7" s="318" t="s">
        <v>670</v>
      </c>
      <c r="D7" s="319" t="s">
        <v>669</v>
      </c>
      <c r="E7" s="318" t="s">
        <v>670</v>
      </c>
      <c r="F7" s="319" t="s">
        <v>669</v>
      </c>
    </row>
    <row r="8" spans="1:7" ht="12.75" customHeight="1" x14ac:dyDescent="0.2">
      <c r="A8" s="976" t="s">
        <v>682</v>
      </c>
      <c r="B8" s="311" t="s">
        <v>683</v>
      </c>
      <c r="C8" s="336">
        <v>0.1</v>
      </c>
      <c r="D8" s="321">
        <v>3.3647375504710603E-5</v>
      </c>
      <c r="E8" s="336">
        <v>0.1</v>
      </c>
      <c r="F8" s="325">
        <v>3.3647375504710603E-5</v>
      </c>
    </row>
    <row r="9" spans="1:7" x14ac:dyDescent="0.2">
      <c r="A9" s="1117"/>
      <c r="B9" s="312" t="s">
        <v>684</v>
      </c>
      <c r="C9" s="336">
        <v>1.6</v>
      </c>
      <c r="D9" s="325">
        <v>5.3835800807536997E-4</v>
      </c>
      <c r="E9" s="336">
        <v>0.8</v>
      </c>
      <c r="F9" s="325">
        <v>2.6917900403768499E-4</v>
      </c>
    </row>
    <row r="10" spans="1:7" x14ac:dyDescent="0.2">
      <c r="A10" s="1117"/>
      <c r="B10" s="312" t="s">
        <v>685</v>
      </c>
      <c r="C10" s="336">
        <v>4</v>
      </c>
      <c r="D10" s="325">
        <v>1.3458950201884301E-3</v>
      </c>
      <c r="E10" s="336">
        <v>5.7</v>
      </c>
      <c r="F10" s="325">
        <v>1.9179004037685101E-3</v>
      </c>
    </row>
    <row r="11" spans="1:7" x14ac:dyDescent="0.2">
      <c r="A11" s="1117"/>
      <c r="B11" s="312" t="s">
        <v>686</v>
      </c>
      <c r="C11" s="336">
        <v>31.5</v>
      </c>
      <c r="D11" s="325">
        <v>1.05989232839839E-2</v>
      </c>
      <c r="E11" s="336">
        <v>38</v>
      </c>
      <c r="F11" s="325">
        <v>1.278600269179E-2</v>
      </c>
    </row>
    <row r="12" spans="1:7" x14ac:dyDescent="0.2">
      <c r="A12" s="1117"/>
      <c r="B12" s="312" t="s">
        <v>687</v>
      </c>
      <c r="C12" s="336">
        <v>323.8</v>
      </c>
      <c r="D12" s="325">
        <v>0.108950201884253</v>
      </c>
      <c r="E12" s="336">
        <v>349.9</v>
      </c>
      <c r="F12" s="325">
        <v>0.117732166890982</v>
      </c>
    </row>
    <row r="13" spans="1:7" x14ac:dyDescent="0.2">
      <c r="A13" s="1117"/>
      <c r="B13" s="312" t="s">
        <v>688</v>
      </c>
      <c r="C13" s="336">
        <v>1431.1</v>
      </c>
      <c r="D13" s="325">
        <v>0.48152759084791402</v>
      </c>
      <c r="E13" s="336">
        <v>1501.7</v>
      </c>
      <c r="F13" s="325">
        <v>0.50528263795424</v>
      </c>
    </row>
    <row r="14" spans="1:7" x14ac:dyDescent="0.2">
      <c r="A14" s="1117"/>
      <c r="B14" s="312" t="s">
        <v>689</v>
      </c>
      <c r="C14" s="336">
        <v>943</v>
      </c>
      <c r="D14" s="325">
        <v>0.31729475100942101</v>
      </c>
      <c r="E14" s="336">
        <v>838.1</v>
      </c>
      <c r="F14" s="325">
        <v>0.28199865410497998</v>
      </c>
    </row>
    <row r="15" spans="1:7" x14ac:dyDescent="0.2">
      <c r="A15" s="1117"/>
      <c r="B15" s="312" t="s">
        <v>690</v>
      </c>
      <c r="C15" s="336">
        <v>210.9</v>
      </c>
      <c r="D15" s="325">
        <v>7.0962314939434695E-2</v>
      </c>
      <c r="E15" s="336">
        <v>195</v>
      </c>
      <c r="F15" s="325">
        <v>6.5612382234185695E-2</v>
      </c>
    </row>
    <row r="16" spans="1:7" x14ac:dyDescent="0.2">
      <c r="A16" s="1117"/>
      <c r="B16" s="312" t="s">
        <v>691</v>
      </c>
      <c r="C16" s="889">
        <v>24.5</v>
      </c>
      <c r="D16" s="499">
        <v>8.2436069986540992E-3</v>
      </c>
      <c r="E16" s="336">
        <v>36.799999999999997</v>
      </c>
      <c r="F16" s="499">
        <v>1.23822341857335E-2</v>
      </c>
      <c r="G16" s="719"/>
    </row>
    <row r="17" spans="1:6" x14ac:dyDescent="0.2">
      <c r="A17" s="1117"/>
      <c r="B17" s="312" t="s">
        <v>692</v>
      </c>
      <c r="C17" s="336">
        <v>1.5</v>
      </c>
      <c r="D17" s="325">
        <v>5.0471063257066004E-4</v>
      </c>
      <c r="E17" s="336">
        <v>5.8</v>
      </c>
      <c r="F17" s="325">
        <v>1.95154777927322E-3</v>
      </c>
    </row>
    <row r="18" spans="1:6" x14ac:dyDescent="0.2">
      <c r="A18" s="1117"/>
      <c r="B18" s="312" t="s">
        <v>693</v>
      </c>
      <c r="C18" s="336">
        <v>0</v>
      </c>
      <c r="D18" s="325">
        <v>0</v>
      </c>
      <c r="E18" s="336">
        <v>0.1</v>
      </c>
      <c r="F18" s="325">
        <v>3.3647375504710603E-5</v>
      </c>
    </row>
    <row r="19" spans="1:6" x14ac:dyDescent="0.2">
      <c r="A19" s="979"/>
      <c r="B19" s="313" t="s">
        <v>694</v>
      </c>
      <c r="C19" s="329">
        <v>0</v>
      </c>
      <c r="D19" s="328">
        <v>0</v>
      </c>
      <c r="E19" s="337">
        <v>0</v>
      </c>
      <c r="F19" s="328">
        <v>0</v>
      </c>
    </row>
    <row r="20" spans="1:6" x14ac:dyDescent="0.2">
      <c r="C20" s="336"/>
      <c r="D20" s="336"/>
      <c r="E20" s="336"/>
    </row>
  </sheetData>
  <mergeCells count="4">
    <mergeCell ref="A6:B7"/>
    <mergeCell ref="C6:D6"/>
    <mergeCell ref="E6:F6"/>
    <mergeCell ref="A8:A19"/>
  </mergeCells>
  <hyperlinks>
    <hyperlink ref="A4" location="'Kap. 7 Übersicht'!A1" display="Kapitel 7 Übersicht" xr:uid="{B3D56D70-23CA-4C58-A21F-531D49A0D1F8}"/>
    <hyperlink ref="A3" location="Inhalt!A1" display="Inhaltsübersicht" xr:uid="{127E50C4-8C96-4DE2-90D2-A9C6F71EE3A0}"/>
  </hyperlinks>
  <pageMargins left="0.7" right="0.7" top="0.78740157499999996" bottom="0.78740157499999996" header="0.3" footer="0.3"/>
  <pageSetup paperSize="9"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3574-DEEC-44E6-BD14-8A8A03EF7C07}">
  <dimension ref="A1:Q30"/>
  <sheetViews>
    <sheetView workbookViewId="0">
      <selection activeCell="E25" sqref="E25"/>
    </sheetView>
  </sheetViews>
  <sheetFormatPr baseColWidth="10" defaultColWidth="11.42578125" defaultRowHeight="12.75" x14ac:dyDescent="0.2"/>
  <cols>
    <col min="1" max="1" width="12.42578125" style="658" customWidth="1"/>
    <col min="2" max="2" width="12.85546875" style="658" customWidth="1"/>
    <col min="3" max="17" width="12.7109375" style="658" customWidth="1"/>
    <col min="18" max="16384" width="11.42578125" style="658"/>
  </cols>
  <sheetData>
    <row r="1" spans="1:17" x14ac:dyDescent="0.2">
      <c r="A1" s="10" t="s">
        <v>444</v>
      </c>
    </row>
    <row r="2" spans="1:17" ht="14.25" x14ac:dyDescent="0.2">
      <c r="A2" s="9" t="s">
        <v>394</v>
      </c>
    </row>
    <row r="3" spans="1:17" x14ac:dyDescent="0.2">
      <c r="A3" s="4" t="s">
        <v>773</v>
      </c>
      <c r="B3" s="330"/>
    </row>
    <row r="4" spans="1:17" x14ac:dyDescent="0.2">
      <c r="A4" s="4" t="s">
        <v>15</v>
      </c>
    </row>
    <row r="6" spans="1:17" x14ac:dyDescent="0.2">
      <c r="A6" s="1229"/>
      <c r="B6" s="1230"/>
      <c r="C6" s="1226" t="s">
        <v>750</v>
      </c>
      <c r="D6" s="1227"/>
      <c r="E6" s="1227"/>
      <c r="F6" s="1227"/>
      <c r="G6" s="1227"/>
      <c r="H6" s="1227"/>
      <c r="I6" s="1227"/>
      <c r="J6" s="1227"/>
      <c r="K6" s="1227"/>
      <c r="L6" s="1227"/>
      <c r="M6" s="1227"/>
      <c r="N6" s="1227"/>
      <c r="O6" s="1227"/>
      <c r="P6" s="1227"/>
      <c r="Q6" s="1228"/>
    </row>
    <row r="7" spans="1:17" x14ac:dyDescent="0.2">
      <c r="A7" s="1231"/>
      <c r="B7" s="1232"/>
      <c r="C7" s="1235" t="s">
        <v>746</v>
      </c>
      <c r="D7" s="1235"/>
      <c r="E7" s="1235"/>
      <c r="F7" s="1235"/>
      <c r="G7" s="1230"/>
      <c r="H7" s="1235" t="s">
        <v>747</v>
      </c>
      <c r="I7" s="1235"/>
      <c r="J7" s="1235"/>
      <c r="K7" s="1235"/>
      <c r="L7" s="1230"/>
      <c r="M7" s="1235" t="s">
        <v>748</v>
      </c>
      <c r="N7" s="1235"/>
      <c r="O7" s="1235"/>
      <c r="P7" s="1235"/>
      <c r="Q7" s="1230"/>
    </row>
    <row r="8" spans="1:17" x14ac:dyDescent="0.2">
      <c r="A8" s="1233"/>
      <c r="B8" s="1234"/>
      <c r="C8" s="658" t="s">
        <v>751</v>
      </c>
      <c r="D8" s="658" t="s">
        <v>752</v>
      </c>
      <c r="E8" s="658" t="s">
        <v>753</v>
      </c>
      <c r="F8" s="658" t="s">
        <v>754</v>
      </c>
      <c r="G8" s="691" t="s">
        <v>755</v>
      </c>
      <c r="H8" s="658" t="s">
        <v>751</v>
      </c>
      <c r="I8" s="658" t="s">
        <v>752</v>
      </c>
      <c r="J8" s="658" t="s">
        <v>753</v>
      </c>
      <c r="K8" s="658" t="s">
        <v>754</v>
      </c>
      <c r="L8" s="691" t="s">
        <v>755</v>
      </c>
      <c r="M8" s="658" t="s">
        <v>751</v>
      </c>
      <c r="N8" s="658" t="s">
        <v>752</v>
      </c>
      <c r="O8" s="658" t="s">
        <v>753</v>
      </c>
      <c r="P8" s="658" t="s">
        <v>754</v>
      </c>
      <c r="Q8" s="691" t="s">
        <v>755</v>
      </c>
    </row>
    <row r="9" spans="1:17" x14ac:dyDescent="0.2">
      <c r="A9" s="705"/>
      <c r="B9" s="695" t="s">
        <v>184</v>
      </c>
      <c r="C9" s="888">
        <v>5.8000000000000003E-2</v>
      </c>
      <c r="D9" s="697">
        <v>0.16699999999999998</v>
      </c>
      <c r="E9" s="697">
        <v>0.29699999999999999</v>
      </c>
      <c r="F9" s="697">
        <v>0.33</v>
      </c>
      <c r="G9" s="698">
        <v>0.14699999999999999</v>
      </c>
      <c r="H9" s="697">
        <v>1.9E-2</v>
      </c>
      <c r="I9" s="697">
        <v>0.128</v>
      </c>
      <c r="J9" s="697">
        <v>0.312</v>
      </c>
      <c r="K9" s="697">
        <v>0.374</v>
      </c>
      <c r="L9" s="698">
        <v>0.16600000000000001</v>
      </c>
      <c r="M9" s="714">
        <v>0.16500000000000001</v>
      </c>
      <c r="N9" s="697">
        <v>0.27399999999999997</v>
      </c>
      <c r="O9" s="697">
        <v>0.255</v>
      </c>
      <c r="P9" s="697">
        <v>0.21</v>
      </c>
      <c r="Q9" s="698">
        <v>9.6000000000000002E-2</v>
      </c>
    </row>
    <row r="10" spans="1:17" x14ac:dyDescent="0.2">
      <c r="A10" s="1222" t="s">
        <v>749</v>
      </c>
      <c r="B10" s="17" t="s">
        <v>801</v>
      </c>
      <c r="C10" s="699">
        <v>0</v>
      </c>
      <c r="D10" s="700">
        <v>0</v>
      </c>
      <c r="E10" s="700">
        <v>2.3E-2</v>
      </c>
      <c r="F10" s="700">
        <v>0.38400000000000001</v>
      </c>
      <c r="G10" s="701">
        <v>0.59299999999999997</v>
      </c>
      <c r="H10" s="702">
        <v>0</v>
      </c>
      <c r="I10" s="702">
        <v>0</v>
      </c>
      <c r="J10" s="702">
        <v>6.9999999999999993E-3</v>
      </c>
      <c r="K10" s="702">
        <v>0.34899999999999998</v>
      </c>
      <c r="L10" s="703">
        <v>0.64400000000000002</v>
      </c>
      <c r="M10" s="1236"/>
      <c r="N10" s="1237"/>
      <c r="O10" s="1237"/>
      <c r="P10" s="1237"/>
      <c r="Q10" s="1238"/>
    </row>
    <row r="11" spans="1:17" x14ac:dyDescent="0.2">
      <c r="A11" s="1223"/>
      <c r="B11" s="17" t="s">
        <v>742</v>
      </c>
      <c r="C11" s="699">
        <v>0</v>
      </c>
      <c r="D11" s="700">
        <v>0.01</v>
      </c>
      <c r="E11" s="125">
        <v>0.11199999999999999</v>
      </c>
      <c r="F11" s="125">
        <v>0.46399999999999997</v>
      </c>
      <c r="G11" s="96">
        <v>0.41399999999999998</v>
      </c>
      <c r="H11" s="111">
        <v>0</v>
      </c>
      <c r="I11" s="111">
        <v>0</v>
      </c>
      <c r="J11" s="111">
        <v>7.2999999999999995E-2</v>
      </c>
      <c r="K11" s="111">
        <v>0.47799999999999998</v>
      </c>
      <c r="L11" s="127">
        <v>0.44799999999999995</v>
      </c>
      <c r="M11" s="111">
        <v>0</v>
      </c>
      <c r="N11" s="111">
        <v>4.4999999999999998E-2</v>
      </c>
      <c r="O11" s="111">
        <v>0.24399999999999999</v>
      </c>
      <c r="P11" s="111">
        <v>0.41700000000000004</v>
      </c>
      <c r="Q11" s="127">
        <v>0.29399999999999998</v>
      </c>
    </row>
    <row r="12" spans="1:17" x14ac:dyDescent="0.2">
      <c r="A12" s="1223"/>
      <c r="B12" s="17" t="s">
        <v>743</v>
      </c>
      <c r="C12" s="699">
        <v>0</v>
      </c>
      <c r="D12" s="700">
        <v>3.3000000000000002E-2</v>
      </c>
      <c r="E12" s="125">
        <v>0.20100000000000001</v>
      </c>
      <c r="F12" s="125">
        <v>0.44600000000000001</v>
      </c>
      <c r="G12" s="96">
        <v>0.31900000000000001</v>
      </c>
      <c r="H12" s="111">
        <v>0</v>
      </c>
      <c r="I12" s="111">
        <v>1.4999999999999999E-2</v>
      </c>
      <c r="J12" s="111">
        <v>0.18600000000000003</v>
      </c>
      <c r="K12" s="111">
        <v>0.46500000000000002</v>
      </c>
      <c r="L12" s="127">
        <v>0.33399999999999996</v>
      </c>
      <c r="M12" s="1239"/>
      <c r="N12" s="1240"/>
      <c r="O12" s="1240"/>
      <c r="P12" s="1240"/>
      <c r="Q12" s="1241"/>
    </row>
    <row r="13" spans="1:17" x14ac:dyDescent="0.2">
      <c r="A13" s="1223"/>
      <c r="B13" s="36" t="s">
        <v>744</v>
      </c>
      <c r="C13" s="699">
        <v>2E-3</v>
      </c>
      <c r="D13" s="700">
        <v>6.8000000000000005E-2</v>
      </c>
      <c r="E13" s="125">
        <v>0.27399999999999997</v>
      </c>
      <c r="F13" s="125">
        <v>0.45</v>
      </c>
      <c r="G13" s="96">
        <v>0.20499999999999999</v>
      </c>
      <c r="H13" s="111">
        <v>1E-3</v>
      </c>
      <c r="I13" s="111">
        <v>5.4000000000000006E-2</v>
      </c>
      <c r="J13" s="111">
        <v>0.27200000000000002</v>
      </c>
      <c r="K13" s="111">
        <v>0.46100000000000002</v>
      </c>
      <c r="L13" s="127">
        <v>0.21199999999999999</v>
      </c>
      <c r="M13" s="111">
        <v>1.7000000000000001E-2</v>
      </c>
      <c r="N13" s="111">
        <v>0.252</v>
      </c>
      <c r="O13" s="111">
        <v>0.30599999999999999</v>
      </c>
      <c r="P13" s="111">
        <v>0.30399999999999999</v>
      </c>
      <c r="Q13" s="127">
        <v>0.121</v>
      </c>
    </row>
    <row r="14" spans="1:17" x14ac:dyDescent="0.2">
      <c r="A14" s="1223"/>
      <c r="B14" s="17" t="s">
        <v>745</v>
      </c>
      <c r="C14" s="699">
        <v>4.3999999999999997E-2</v>
      </c>
      <c r="D14" s="700">
        <v>0.182</v>
      </c>
      <c r="E14" s="125">
        <v>0.34499999999999997</v>
      </c>
      <c r="F14" s="125">
        <v>0.32400000000000001</v>
      </c>
      <c r="G14" s="96">
        <v>0.10400000000000001</v>
      </c>
      <c r="H14" s="111">
        <v>1.6E-2</v>
      </c>
      <c r="I14" s="111">
        <v>0.14699999999999999</v>
      </c>
      <c r="J14" s="111">
        <v>0.36599999999999999</v>
      </c>
      <c r="K14" s="111">
        <v>0.35799999999999998</v>
      </c>
      <c r="L14" s="127">
        <v>0.11199999999999999</v>
      </c>
      <c r="M14" s="111">
        <v>0.16300000000000001</v>
      </c>
      <c r="N14" s="111">
        <v>0.33399999999999996</v>
      </c>
      <c r="O14" s="111">
        <v>0.253</v>
      </c>
      <c r="P14" s="111">
        <v>0.17899999999999999</v>
      </c>
      <c r="Q14" s="127">
        <v>7.0000000000000007E-2</v>
      </c>
    </row>
    <row r="15" spans="1:17" x14ac:dyDescent="0.2">
      <c r="A15" s="1224"/>
      <c r="B15" s="37" t="s">
        <v>802</v>
      </c>
      <c r="C15" s="704">
        <v>0.125</v>
      </c>
      <c r="D15" s="665">
        <v>0.25600000000000001</v>
      </c>
      <c r="E15" s="113">
        <v>0.31</v>
      </c>
      <c r="F15" s="113">
        <v>0.23100000000000001</v>
      </c>
      <c r="G15" s="130">
        <v>7.8E-2</v>
      </c>
      <c r="H15" s="113">
        <v>5.4000000000000006E-2</v>
      </c>
      <c r="I15" s="113">
        <v>0.23800000000000002</v>
      </c>
      <c r="J15" s="113">
        <v>0.36299999999999999</v>
      </c>
      <c r="K15" s="113">
        <v>0.26899999999999996</v>
      </c>
      <c r="L15" s="130">
        <v>7.5999999999999998E-2</v>
      </c>
      <c r="M15" s="113">
        <v>0.19699999999999998</v>
      </c>
      <c r="N15" s="113">
        <v>0.27500000000000002</v>
      </c>
      <c r="O15" s="113">
        <v>0.25700000000000001</v>
      </c>
      <c r="P15" s="113">
        <v>0.192</v>
      </c>
      <c r="Q15" s="130">
        <v>7.9000000000000001E-2</v>
      </c>
    </row>
    <row r="16" spans="1:17" x14ac:dyDescent="0.2">
      <c r="M16" s="17"/>
    </row>
    <row r="17" spans="1:17" ht="28.5" customHeight="1" x14ac:dyDescent="0.2">
      <c r="A17" s="1225" t="s">
        <v>887</v>
      </c>
      <c r="B17" s="1225"/>
      <c r="C17" s="1225"/>
      <c r="D17" s="1225"/>
      <c r="E17" s="1225"/>
      <c r="F17" s="1225"/>
      <c r="G17" s="1225"/>
      <c r="H17" s="1225"/>
      <c r="I17" s="1225"/>
      <c r="J17" s="1225"/>
      <c r="K17" s="1225"/>
      <c r="L17" s="1225"/>
      <c r="M17" s="1225"/>
      <c r="N17" s="1225"/>
      <c r="O17" s="1225"/>
      <c r="P17" s="1225"/>
      <c r="Q17" s="1225"/>
    </row>
    <row r="18" spans="1:17" x14ac:dyDescent="0.2">
      <c r="A18" s="156"/>
    </row>
    <row r="28" spans="1:17" x14ac:dyDescent="0.2">
      <c r="C28" s="786"/>
    </row>
    <row r="29" spans="1:17" x14ac:dyDescent="0.2">
      <c r="C29" s="786"/>
    </row>
    <row r="30" spans="1:17" x14ac:dyDescent="0.2">
      <c r="C30" s="786"/>
    </row>
  </sheetData>
  <mergeCells count="9">
    <mergeCell ref="A10:A15"/>
    <mergeCell ref="A17:Q17"/>
    <mergeCell ref="C6:Q6"/>
    <mergeCell ref="A6:B8"/>
    <mergeCell ref="C7:G7"/>
    <mergeCell ref="H7:L7"/>
    <mergeCell ref="M7:Q7"/>
    <mergeCell ref="M10:Q10"/>
    <mergeCell ref="M12:Q12"/>
  </mergeCells>
  <hyperlinks>
    <hyperlink ref="A4" location="'Kap. 7 Übersicht'!A1" display="Kapitel 7 Übersicht" xr:uid="{9657736C-FE21-4259-9D63-D2D2E4E8AB63}"/>
    <hyperlink ref="A3" location="Inhalt!A1" display="Inhaltsübersicht" xr:uid="{7AD66C45-99DB-494E-9A9A-5578A216D882}"/>
  </hyperlinks>
  <pageMargins left="0.7" right="0.7" top="0.78740157499999996" bottom="0.78740157499999996" header="0.3" footer="0.3"/>
  <pageSetup paperSize="9"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531A9-027D-4C31-B096-77CA5FEE95D3}">
  <dimension ref="A1:Q27"/>
  <sheetViews>
    <sheetView workbookViewId="0"/>
  </sheetViews>
  <sheetFormatPr baseColWidth="10" defaultColWidth="11.42578125" defaultRowHeight="12.75" x14ac:dyDescent="0.2"/>
  <cols>
    <col min="1" max="1" width="11.42578125" style="658"/>
    <col min="2" max="2" width="23.7109375" style="658" customWidth="1"/>
    <col min="3" max="17" width="12.7109375" style="658" customWidth="1"/>
    <col min="18" max="16384" width="11.42578125" style="658"/>
  </cols>
  <sheetData>
    <row r="1" spans="1:17" x14ac:dyDescent="0.2">
      <c r="A1" s="10" t="s">
        <v>680</v>
      </c>
    </row>
    <row r="2" spans="1:17" ht="14.25" x14ac:dyDescent="0.2">
      <c r="A2" s="9" t="s">
        <v>394</v>
      </c>
    </row>
    <row r="3" spans="1:17" x14ac:dyDescent="0.2">
      <c r="A3" s="4" t="s">
        <v>773</v>
      </c>
      <c r="B3" s="330"/>
    </row>
    <row r="4" spans="1:17" x14ac:dyDescent="0.2">
      <c r="A4" s="4" t="s">
        <v>15</v>
      </c>
    </row>
    <row r="8" spans="1:17" x14ac:dyDescent="0.2">
      <c r="A8" s="1229"/>
      <c r="B8" s="1230"/>
      <c r="C8" s="1235" t="s">
        <v>746</v>
      </c>
      <c r="D8" s="1235"/>
      <c r="E8" s="1235"/>
      <c r="F8" s="1235"/>
      <c r="G8" s="1235"/>
      <c r="H8" s="1229" t="s">
        <v>747</v>
      </c>
      <c r="I8" s="1235"/>
      <c r="J8" s="1235"/>
      <c r="K8" s="1235"/>
      <c r="L8" s="1230"/>
      <c r="M8" s="1235" t="s">
        <v>748</v>
      </c>
      <c r="N8" s="1235"/>
      <c r="O8" s="1235"/>
      <c r="P8" s="1235"/>
      <c r="Q8" s="1230"/>
    </row>
    <row r="9" spans="1:17" x14ac:dyDescent="0.2">
      <c r="A9" s="1233"/>
      <c r="B9" s="1234"/>
      <c r="C9" s="693" t="s">
        <v>751</v>
      </c>
      <c r="D9" s="693" t="s">
        <v>752</v>
      </c>
      <c r="E9" s="693" t="s">
        <v>753</v>
      </c>
      <c r="F9" s="693" t="s">
        <v>754</v>
      </c>
      <c r="G9" s="693" t="s">
        <v>755</v>
      </c>
      <c r="H9" s="692" t="s">
        <v>751</v>
      </c>
      <c r="I9" s="693" t="s">
        <v>752</v>
      </c>
      <c r="J9" s="693" t="s">
        <v>753</v>
      </c>
      <c r="K9" s="693" t="s">
        <v>754</v>
      </c>
      <c r="L9" s="696" t="s">
        <v>755</v>
      </c>
      <c r="M9" s="693" t="s">
        <v>751</v>
      </c>
      <c r="N9" s="693" t="s">
        <v>752</v>
      </c>
      <c r="O9" s="693" t="s">
        <v>753</v>
      </c>
      <c r="P9" s="693" t="s">
        <v>754</v>
      </c>
      <c r="Q9" s="696" t="s">
        <v>755</v>
      </c>
    </row>
    <row r="10" spans="1:17" x14ac:dyDescent="0.2">
      <c r="A10" s="694"/>
      <c r="B10" s="706" t="s">
        <v>184</v>
      </c>
      <c r="C10" s="697">
        <v>8.3000000000000004E-2</v>
      </c>
      <c r="D10" s="714">
        <v>0.218</v>
      </c>
      <c r="E10" s="714">
        <v>0.32799999999999996</v>
      </c>
      <c r="F10" s="714">
        <v>0.28000000000000003</v>
      </c>
      <c r="G10" s="715">
        <v>9.0999999999999998E-2</v>
      </c>
      <c r="H10" s="714">
        <v>0.03</v>
      </c>
      <c r="I10" s="714">
        <v>0.18</v>
      </c>
      <c r="J10" s="714">
        <v>0.36499999999999999</v>
      </c>
      <c r="K10" s="714">
        <v>0.32600000000000001</v>
      </c>
      <c r="L10" s="714">
        <v>9.9000000000000005E-2</v>
      </c>
      <c r="M10" s="716">
        <v>0.187</v>
      </c>
      <c r="N10" s="714">
        <v>0.29199999999999998</v>
      </c>
      <c r="O10" s="714">
        <v>0.25600000000000001</v>
      </c>
      <c r="P10" s="714">
        <v>0.18899999999999997</v>
      </c>
      <c r="Q10" s="715">
        <v>7.5999999999999998E-2</v>
      </c>
    </row>
    <row r="11" spans="1:17" x14ac:dyDescent="0.2">
      <c r="A11" s="1245" t="s">
        <v>291</v>
      </c>
      <c r="B11" s="881" t="s">
        <v>199</v>
      </c>
      <c r="C11" s="707">
        <v>0.441</v>
      </c>
      <c r="D11" s="126">
        <v>0.379</v>
      </c>
      <c r="E11" s="126">
        <v>0.13500000000000001</v>
      </c>
      <c r="F11" s="126">
        <v>4.0999999999999995E-2</v>
      </c>
      <c r="G11" s="127">
        <v>4.0000000000000001E-3</v>
      </c>
      <c r="H11" s="126">
        <v>0.33100000000000002</v>
      </c>
      <c r="I11" s="126">
        <v>0.44500000000000001</v>
      </c>
      <c r="J11" s="126">
        <v>0.185</v>
      </c>
      <c r="K11" s="126">
        <v>3.1E-2</v>
      </c>
      <c r="L11" s="126">
        <v>8.0000000000000002E-3</v>
      </c>
      <c r="M11" s="303">
        <v>0.45500000000000002</v>
      </c>
      <c r="N11" s="111">
        <v>0.371</v>
      </c>
      <c r="O11" s="111">
        <v>0.128</v>
      </c>
      <c r="P11" s="111">
        <v>4.2000000000000003E-2</v>
      </c>
      <c r="Q11" s="127">
        <v>4.0000000000000001E-3</v>
      </c>
    </row>
    <row r="12" spans="1:17" x14ac:dyDescent="0.2">
      <c r="A12" s="1246"/>
      <c r="B12" s="882" t="s">
        <v>198</v>
      </c>
      <c r="C12" s="707">
        <v>0.13600000000000001</v>
      </c>
      <c r="D12" s="126">
        <v>0.41799999999999998</v>
      </c>
      <c r="E12" s="126">
        <v>0.30299999999999999</v>
      </c>
      <c r="F12" s="126">
        <v>0.11900000000000001</v>
      </c>
      <c r="G12" s="127">
        <v>2.4E-2</v>
      </c>
      <c r="H12" s="126">
        <v>0.13500000000000001</v>
      </c>
      <c r="I12" s="126">
        <v>0.40399999999999997</v>
      </c>
      <c r="J12" s="126">
        <v>0.313</v>
      </c>
      <c r="K12" s="126">
        <v>0.124</v>
      </c>
      <c r="L12" s="126">
        <v>2.4E-2</v>
      </c>
      <c r="M12" s="303">
        <v>0.13699999999999998</v>
      </c>
      <c r="N12" s="111">
        <v>0.42899999999999999</v>
      </c>
      <c r="O12" s="111">
        <v>0.29600000000000004</v>
      </c>
      <c r="P12" s="111">
        <v>0.115</v>
      </c>
      <c r="Q12" s="127">
        <v>2.3E-2</v>
      </c>
    </row>
    <row r="13" spans="1:17" x14ac:dyDescent="0.2">
      <c r="A13" s="1246"/>
      <c r="B13" s="882" t="s">
        <v>197</v>
      </c>
      <c r="C13" s="707">
        <v>2.5000000000000001E-2</v>
      </c>
      <c r="D13" s="126">
        <v>0.25800000000000001</v>
      </c>
      <c r="E13" s="126">
        <v>0.41700000000000004</v>
      </c>
      <c r="F13" s="126">
        <v>0.245</v>
      </c>
      <c r="G13" s="127">
        <v>5.5E-2</v>
      </c>
      <c r="H13" s="126">
        <v>2.3E-2</v>
      </c>
      <c r="I13" s="126">
        <v>0.26600000000000001</v>
      </c>
      <c r="J13" s="126">
        <v>0.42399999999999999</v>
      </c>
      <c r="K13" s="126">
        <v>0.23699999999999999</v>
      </c>
      <c r="L13" s="126">
        <v>0.05</v>
      </c>
      <c r="M13" s="303">
        <v>3.2000000000000001E-2</v>
      </c>
      <c r="N13" s="111">
        <v>0.23499999999999999</v>
      </c>
      <c r="O13" s="111">
        <v>0.39799999999999996</v>
      </c>
      <c r="P13" s="111">
        <v>0.26700000000000002</v>
      </c>
      <c r="Q13" s="127">
        <v>6.7000000000000004E-2</v>
      </c>
    </row>
    <row r="14" spans="1:17" x14ac:dyDescent="0.2">
      <c r="A14" s="1246"/>
      <c r="B14" s="882" t="s">
        <v>804</v>
      </c>
      <c r="C14" s="707">
        <v>6.0000000000000001E-3</v>
      </c>
      <c r="D14" s="126">
        <v>0.105</v>
      </c>
      <c r="E14" s="126">
        <v>0.374</v>
      </c>
      <c r="F14" s="126">
        <v>0.39200000000000002</v>
      </c>
      <c r="G14" s="127">
        <v>0.12300000000000001</v>
      </c>
      <c r="H14" s="126">
        <v>6.0000000000000001E-3</v>
      </c>
      <c r="I14" s="126">
        <v>0.109</v>
      </c>
      <c r="J14" s="126">
        <v>0.38299999999999995</v>
      </c>
      <c r="K14" s="126">
        <v>0.38799999999999996</v>
      </c>
      <c r="L14" s="126">
        <v>0.115</v>
      </c>
      <c r="M14" s="303">
        <v>6.0000000000000001E-3</v>
      </c>
      <c r="N14" s="111">
        <v>8.6999999999999994E-2</v>
      </c>
      <c r="O14" s="111">
        <v>0.33100000000000002</v>
      </c>
      <c r="P14" s="111">
        <v>0.41100000000000003</v>
      </c>
      <c r="Q14" s="127">
        <v>0.16500000000000001</v>
      </c>
    </row>
    <row r="15" spans="1:17" x14ac:dyDescent="0.2">
      <c r="A15" s="1246"/>
      <c r="B15" s="882" t="s">
        <v>805</v>
      </c>
      <c r="C15" s="707">
        <v>1E-3</v>
      </c>
      <c r="D15" s="126">
        <v>6.6000000000000003E-2</v>
      </c>
      <c r="E15" s="126">
        <v>0.31900000000000001</v>
      </c>
      <c r="F15" s="126">
        <v>0.44</v>
      </c>
      <c r="G15" s="127">
        <v>0.17499999999999999</v>
      </c>
      <c r="H15" s="126">
        <v>1E-3</v>
      </c>
      <c r="I15" s="126">
        <v>7.0999999999999994E-2</v>
      </c>
      <c r="J15" s="126">
        <v>0.34</v>
      </c>
      <c r="K15" s="126">
        <v>0.43799999999999994</v>
      </c>
      <c r="L15" s="126">
        <v>0.151</v>
      </c>
      <c r="M15" s="303">
        <v>0</v>
      </c>
      <c r="N15" s="111">
        <v>3.6000000000000004E-2</v>
      </c>
      <c r="O15" s="111">
        <v>0.19899999999999998</v>
      </c>
      <c r="P15" s="111">
        <v>0.45100000000000001</v>
      </c>
      <c r="Q15" s="127">
        <v>0.314</v>
      </c>
    </row>
    <row r="16" spans="1:17" x14ac:dyDescent="0.2">
      <c r="A16" s="1247"/>
      <c r="B16" s="883" t="s">
        <v>194</v>
      </c>
      <c r="C16" s="707">
        <v>3.0000000000000001E-3</v>
      </c>
      <c r="D16" s="126">
        <v>5.0999999999999997E-2</v>
      </c>
      <c r="E16" s="126">
        <v>0.26899999999999996</v>
      </c>
      <c r="F16" s="126">
        <v>0.45</v>
      </c>
      <c r="G16" s="127">
        <v>0.22699999999999998</v>
      </c>
      <c r="H16" s="113">
        <v>3.0000000000000001E-3</v>
      </c>
      <c r="I16" s="113">
        <v>5.5999999999999994E-2</v>
      </c>
      <c r="J16" s="113">
        <v>0.28999999999999998</v>
      </c>
      <c r="K16" s="113">
        <v>0.46</v>
      </c>
      <c r="L16" s="130">
        <v>0.191</v>
      </c>
      <c r="M16" s="129">
        <v>1E-3</v>
      </c>
      <c r="N16" s="113">
        <v>2.7000000000000003E-2</v>
      </c>
      <c r="O16" s="113">
        <v>0.155</v>
      </c>
      <c r="P16" s="113">
        <v>0.39200000000000002</v>
      </c>
      <c r="Q16" s="130">
        <v>0.42499999999999999</v>
      </c>
    </row>
    <row r="17" spans="1:17" x14ac:dyDescent="0.2">
      <c r="A17" s="1248" t="s">
        <v>205</v>
      </c>
      <c r="B17" s="711" t="s">
        <v>193</v>
      </c>
      <c r="C17" s="708">
        <v>5.0000000000000001E-3</v>
      </c>
      <c r="D17" s="109">
        <v>7.4999999999999997E-2</v>
      </c>
      <c r="E17" s="109">
        <v>0.35799999999999998</v>
      </c>
      <c r="F17" s="109">
        <v>0.442</v>
      </c>
      <c r="G17" s="299">
        <v>0.12</v>
      </c>
      <c r="H17" s="126">
        <v>5.0000000000000001E-3</v>
      </c>
      <c r="I17" s="126">
        <v>7.4999999999999997E-2</v>
      </c>
      <c r="J17" s="126">
        <v>0.35799999999999998</v>
      </c>
      <c r="K17" s="126">
        <v>0.442</v>
      </c>
      <c r="L17" s="126">
        <v>0.12</v>
      </c>
      <c r="M17" s="1252"/>
      <c r="N17" s="1253"/>
      <c r="O17" s="1253"/>
      <c r="P17" s="1253"/>
      <c r="Q17" s="1254"/>
    </row>
    <row r="18" spans="1:17" x14ac:dyDescent="0.2">
      <c r="A18" s="1246"/>
      <c r="B18" s="711" t="s">
        <v>192</v>
      </c>
      <c r="C18" s="709">
        <v>0.04</v>
      </c>
      <c r="D18" s="111">
        <v>0.17800000000000002</v>
      </c>
      <c r="E18" s="111">
        <v>0.33100000000000002</v>
      </c>
      <c r="F18" s="111">
        <v>0.32899999999999996</v>
      </c>
      <c r="G18" s="127">
        <v>0.122</v>
      </c>
      <c r="H18" s="126">
        <v>0.03</v>
      </c>
      <c r="I18" s="126">
        <v>0.16</v>
      </c>
      <c r="J18" s="126">
        <v>0.34</v>
      </c>
      <c r="K18" s="126">
        <v>0.33899999999999997</v>
      </c>
      <c r="L18" s="126">
        <v>0.13100000000000001</v>
      </c>
      <c r="M18" s="303">
        <v>6.7000000000000004E-2</v>
      </c>
      <c r="N18" s="111">
        <v>0.23100000000000001</v>
      </c>
      <c r="O18" s="111">
        <v>0.30499999999999999</v>
      </c>
      <c r="P18" s="111">
        <v>0.29899999999999999</v>
      </c>
      <c r="Q18" s="127">
        <v>9.6999999999999989E-2</v>
      </c>
    </row>
    <row r="19" spans="1:17" x14ac:dyDescent="0.2">
      <c r="A19" s="1246"/>
      <c r="B19" s="711" t="s">
        <v>191</v>
      </c>
      <c r="C19" s="709">
        <v>2.6000000000000002E-2</v>
      </c>
      <c r="D19" s="111">
        <v>0.16800000000000001</v>
      </c>
      <c r="E19" s="111">
        <v>0.36499999999999999</v>
      </c>
      <c r="F19" s="111">
        <v>0.34299999999999997</v>
      </c>
      <c r="G19" s="127">
        <v>9.9000000000000005E-2</v>
      </c>
      <c r="H19" s="126">
        <v>2.6000000000000002E-2</v>
      </c>
      <c r="I19" s="126">
        <v>0.16800000000000001</v>
      </c>
      <c r="J19" s="126">
        <v>0.36499999999999999</v>
      </c>
      <c r="K19" s="126">
        <v>0.34299999999999997</v>
      </c>
      <c r="L19" s="126">
        <v>9.9000000000000005E-2</v>
      </c>
      <c r="M19" s="1242"/>
      <c r="N19" s="1243"/>
      <c r="O19" s="1243"/>
      <c r="P19" s="1243"/>
      <c r="Q19" s="1244"/>
    </row>
    <row r="20" spans="1:17" x14ac:dyDescent="0.2">
      <c r="A20" s="1246"/>
      <c r="B20" s="711" t="s">
        <v>190</v>
      </c>
      <c r="C20" s="709">
        <v>0.06</v>
      </c>
      <c r="D20" s="111">
        <v>0.20300000000000001</v>
      </c>
      <c r="E20" s="111">
        <v>0.35600000000000004</v>
      </c>
      <c r="F20" s="111">
        <v>0.28499999999999998</v>
      </c>
      <c r="G20" s="127">
        <v>9.6000000000000002E-2</v>
      </c>
      <c r="H20" s="126">
        <v>3.9E-2</v>
      </c>
      <c r="I20" s="126">
        <v>0.193</v>
      </c>
      <c r="J20" s="126">
        <v>0.373</v>
      </c>
      <c r="K20" s="126">
        <v>0.3</v>
      </c>
      <c r="L20" s="126">
        <v>9.5000000000000001E-2</v>
      </c>
      <c r="M20" s="303">
        <v>0.17399999999999999</v>
      </c>
      <c r="N20" s="111">
        <v>0.26100000000000001</v>
      </c>
      <c r="O20" s="111">
        <v>0.26200000000000001</v>
      </c>
      <c r="P20" s="111">
        <v>0.19699999999999998</v>
      </c>
      <c r="Q20" s="127">
        <v>0.105</v>
      </c>
    </row>
    <row r="21" spans="1:17" x14ac:dyDescent="0.2">
      <c r="A21" s="1246"/>
      <c r="B21" s="711" t="s">
        <v>189</v>
      </c>
      <c r="C21" s="709">
        <v>3.7000000000000005E-2</v>
      </c>
      <c r="D21" s="111">
        <v>0.17199999999999999</v>
      </c>
      <c r="E21" s="111">
        <v>0.316</v>
      </c>
      <c r="F21" s="111">
        <v>0.35299999999999998</v>
      </c>
      <c r="G21" s="127">
        <v>0.122</v>
      </c>
      <c r="H21" s="126">
        <v>1.7000000000000001E-2</v>
      </c>
      <c r="I21" s="126">
        <v>0.128</v>
      </c>
      <c r="J21" s="126">
        <v>0.34</v>
      </c>
      <c r="K21" s="126">
        <v>0.38</v>
      </c>
      <c r="L21" s="126">
        <v>0.13500000000000001</v>
      </c>
      <c r="M21" s="303">
        <v>9.4E-2</v>
      </c>
      <c r="N21" s="111">
        <v>0.29299999999999998</v>
      </c>
      <c r="O21" s="111">
        <v>0.249</v>
      </c>
      <c r="P21" s="111">
        <v>0.27699999999999997</v>
      </c>
      <c r="Q21" s="127">
        <v>8.6999999999999994E-2</v>
      </c>
    </row>
    <row r="22" spans="1:17" x14ac:dyDescent="0.2">
      <c r="A22" s="1246"/>
      <c r="B22" s="711" t="s">
        <v>225</v>
      </c>
      <c r="C22" s="709">
        <v>6.7000000000000004E-2</v>
      </c>
      <c r="D22" s="111">
        <v>0.20100000000000001</v>
      </c>
      <c r="E22" s="111">
        <v>0.33299999999999996</v>
      </c>
      <c r="F22" s="111">
        <v>0.28800000000000003</v>
      </c>
      <c r="G22" s="127">
        <v>0.11</v>
      </c>
      <c r="H22" s="126">
        <v>2.3E-2</v>
      </c>
      <c r="I22" s="126">
        <v>0.191</v>
      </c>
      <c r="J22" s="126">
        <v>0.36200000000000004</v>
      </c>
      <c r="K22" s="126">
        <v>0.317</v>
      </c>
      <c r="L22" s="126">
        <v>0.107</v>
      </c>
      <c r="M22" s="303">
        <v>0.19500000000000001</v>
      </c>
      <c r="N22" s="111">
        <v>0.22899999999999998</v>
      </c>
      <c r="O22" s="111">
        <v>0.249</v>
      </c>
      <c r="P22" s="111">
        <v>0.20600000000000002</v>
      </c>
      <c r="Q22" s="127">
        <v>0.121</v>
      </c>
    </row>
    <row r="23" spans="1:17" x14ac:dyDescent="0.2">
      <c r="A23" s="1246"/>
      <c r="B23" s="711" t="s">
        <v>187</v>
      </c>
      <c r="C23" s="709">
        <v>5.5999999999999994E-2</v>
      </c>
      <c r="D23" s="111">
        <v>0.19899999999999998</v>
      </c>
      <c r="E23" s="111">
        <v>0.33600000000000002</v>
      </c>
      <c r="F23" s="111">
        <v>0.32</v>
      </c>
      <c r="G23" s="127">
        <v>8.8000000000000009E-2</v>
      </c>
      <c r="H23" s="126">
        <v>3.7999999999999999E-2</v>
      </c>
      <c r="I23" s="126">
        <v>0.17600000000000002</v>
      </c>
      <c r="J23" s="126">
        <v>0.35100000000000003</v>
      </c>
      <c r="K23" s="126">
        <v>0.34100000000000003</v>
      </c>
      <c r="L23" s="126">
        <v>9.4E-2</v>
      </c>
      <c r="M23" s="303">
        <v>0.161</v>
      </c>
      <c r="N23" s="111">
        <v>0.33399999999999996</v>
      </c>
      <c r="O23" s="111">
        <v>0.255</v>
      </c>
      <c r="P23" s="111">
        <v>0.19600000000000001</v>
      </c>
      <c r="Q23" s="127">
        <v>5.4000000000000006E-2</v>
      </c>
    </row>
    <row r="24" spans="1:17" x14ac:dyDescent="0.2">
      <c r="A24" s="1246"/>
      <c r="B24" s="711" t="s">
        <v>186</v>
      </c>
      <c r="C24" s="303">
        <v>4.4999999999999998E-2</v>
      </c>
      <c r="D24" s="111">
        <v>0.28300000000000003</v>
      </c>
      <c r="E24" s="111">
        <v>0.41200000000000003</v>
      </c>
      <c r="F24" s="111">
        <v>0.222</v>
      </c>
      <c r="G24" s="127">
        <v>3.7000000000000005E-2</v>
      </c>
      <c r="H24" s="126">
        <v>4.4999999999999998E-2</v>
      </c>
      <c r="I24" s="126">
        <v>0.28300000000000003</v>
      </c>
      <c r="J24" s="126">
        <v>0.41200000000000003</v>
      </c>
      <c r="K24" s="126">
        <v>0.222</v>
      </c>
      <c r="L24" s="126">
        <v>3.7000000000000005E-2</v>
      </c>
      <c r="M24" s="1242"/>
      <c r="N24" s="1243"/>
      <c r="O24" s="1243"/>
      <c r="P24" s="1243"/>
      <c r="Q24" s="1244"/>
    </row>
    <row r="25" spans="1:17" x14ac:dyDescent="0.2">
      <c r="A25" s="1247"/>
      <c r="B25" s="712" t="s">
        <v>226</v>
      </c>
      <c r="C25" s="710">
        <v>0.20199999999999999</v>
      </c>
      <c r="D25" s="113">
        <v>0.30499999999999999</v>
      </c>
      <c r="E25" s="113">
        <v>0.254</v>
      </c>
      <c r="F25" s="113">
        <v>0.17300000000000001</v>
      </c>
      <c r="G25" s="130">
        <v>6.6000000000000003E-2</v>
      </c>
      <c r="H25" s="1249"/>
      <c r="I25" s="1250"/>
      <c r="J25" s="1250"/>
      <c r="K25" s="1250"/>
      <c r="L25" s="1251"/>
      <c r="M25" s="129">
        <v>0.20199999999999999</v>
      </c>
      <c r="N25" s="113">
        <v>0.30499999999999999</v>
      </c>
      <c r="O25" s="113">
        <v>0.254</v>
      </c>
      <c r="P25" s="113">
        <v>0.17300000000000001</v>
      </c>
      <c r="Q25" s="130">
        <v>6.6000000000000003E-2</v>
      </c>
    </row>
    <row r="27" spans="1:17" ht="26.25" customHeight="1" x14ac:dyDescent="0.2">
      <c r="A27" s="1225" t="s">
        <v>803</v>
      </c>
      <c r="B27" s="1225"/>
      <c r="C27" s="1225"/>
      <c r="D27" s="1225"/>
      <c r="E27" s="1225"/>
      <c r="F27" s="1225"/>
      <c r="G27" s="1225"/>
      <c r="H27" s="1225"/>
      <c r="I27" s="1225"/>
      <c r="J27" s="1225"/>
      <c r="K27" s="1225"/>
      <c r="L27" s="1225"/>
      <c r="M27" s="1225"/>
      <c r="N27" s="1225"/>
      <c r="O27" s="1225"/>
      <c r="P27" s="1225"/>
      <c r="Q27" s="1225"/>
    </row>
  </sheetData>
  <mergeCells count="11">
    <mergeCell ref="A27:Q27"/>
    <mergeCell ref="M24:Q24"/>
    <mergeCell ref="A11:A16"/>
    <mergeCell ref="A17:A25"/>
    <mergeCell ref="C8:G8"/>
    <mergeCell ref="H8:L8"/>
    <mergeCell ref="M8:Q8"/>
    <mergeCell ref="H25:L25"/>
    <mergeCell ref="M19:Q19"/>
    <mergeCell ref="M17:Q17"/>
    <mergeCell ref="A8:B9"/>
  </mergeCells>
  <hyperlinks>
    <hyperlink ref="A4" location="'Kap. 7 Übersicht'!A1" display="Kapitel 7 Übersicht" xr:uid="{9AE65E76-DE57-4648-9D2C-71A42F750093}"/>
    <hyperlink ref="A3" location="Inhalt!A1" display="Inhaltsübersicht" xr:uid="{B63E5AA6-1F33-4F4D-8405-30F4E9FCFC02}"/>
  </hyperlinks>
  <pageMargins left="0.7" right="0.7" top="0.78740157499999996" bottom="0.78740157499999996" header="0.3" footer="0.3"/>
  <pageSetup paperSize="9"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0B09-0CE1-4937-A6B1-E84E54A04BD0}">
  <dimension ref="A1:K89"/>
  <sheetViews>
    <sheetView zoomScale="110" zoomScaleNormal="110" workbookViewId="0"/>
  </sheetViews>
  <sheetFormatPr baseColWidth="10" defaultColWidth="11.42578125" defaultRowHeight="12.75" x14ac:dyDescent="0.2"/>
  <cols>
    <col min="1" max="1" width="18.28515625" style="17" customWidth="1"/>
    <col min="2" max="2" width="23.7109375" style="17" customWidth="1"/>
    <col min="3" max="3" width="14.42578125" style="17" bestFit="1" customWidth="1"/>
    <col min="4" max="9" width="15.7109375" style="17" customWidth="1"/>
    <col min="10" max="16384" width="11.42578125" style="17"/>
  </cols>
  <sheetData>
    <row r="1" spans="1:10" x14ac:dyDescent="0.2">
      <c r="A1" s="235" t="s">
        <v>396</v>
      </c>
    </row>
    <row r="2" spans="1:10" ht="14.25" x14ac:dyDescent="0.2">
      <c r="A2" s="236" t="s">
        <v>645</v>
      </c>
    </row>
    <row r="3" spans="1:10" x14ac:dyDescent="0.2">
      <c r="A3" s="236" t="s">
        <v>338</v>
      </c>
    </row>
    <row r="4" spans="1:10" x14ac:dyDescent="0.2">
      <c r="A4" s="4" t="s">
        <v>773</v>
      </c>
      <c r="B4" s="330"/>
    </row>
    <row r="5" spans="1:10" x14ac:dyDescent="0.2">
      <c r="A5" s="4" t="s">
        <v>16</v>
      </c>
    </row>
    <row r="7" spans="1:10" ht="15" customHeight="1" x14ac:dyDescent="0.2">
      <c r="A7" s="1018" t="s">
        <v>341</v>
      </c>
      <c r="B7" s="1019"/>
      <c r="C7" s="1019"/>
      <c r="D7" s="1019"/>
      <c r="E7" s="1019"/>
      <c r="F7" s="1019"/>
      <c r="G7" s="1019"/>
      <c r="H7" s="1019"/>
      <c r="I7" s="1019"/>
    </row>
    <row r="8" spans="1:10" ht="25.5" x14ac:dyDescent="0.2">
      <c r="A8" s="1019"/>
      <c r="B8" s="1019"/>
      <c r="C8" s="1037"/>
      <c r="D8" s="134" t="s">
        <v>145</v>
      </c>
      <c r="E8" s="134" t="s">
        <v>146</v>
      </c>
      <c r="F8" s="134" t="s">
        <v>181</v>
      </c>
      <c r="G8" s="246" t="s">
        <v>182</v>
      </c>
      <c r="H8" s="134" t="s">
        <v>340</v>
      </c>
      <c r="I8" s="153" t="s">
        <v>274</v>
      </c>
    </row>
    <row r="9" spans="1:10" ht="15" customHeight="1" x14ac:dyDescent="0.2">
      <c r="A9" s="1258" t="s">
        <v>142</v>
      </c>
      <c r="B9" s="1259"/>
      <c r="C9" s="237" t="s">
        <v>193</v>
      </c>
      <c r="D9" s="125">
        <v>3.7144612776064102E-2</v>
      </c>
      <c r="E9" s="125">
        <v>5.4465798835144706E-2</v>
      </c>
      <c r="F9" s="125">
        <v>0.65782042683215503</v>
      </c>
      <c r="G9" s="96">
        <v>0.25056916155664299</v>
      </c>
      <c r="H9" s="238">
        <v>9.1610411611201953E-2</v>
      </c>
      <c r="I9" s="237">
        <v>0.90838958838879802</v>
      </c>
      <c r="J9" s="238"/>
    </row>
    <row r="10" spans="1:10" x14ac:dyDescent="0.2">
      <c r="A10" s="1260"/>
      <c r="B10" s="1261"/>
      <c r="C10" s="237" t="s">
        <v>192</v>
      </c>
      <c r="D10" s="125">
        <v>5.0932881570011995E-2</v>
      </c>
      <c r="E10" s="125">
        <v>7.3055973040782499E-2</v>
      </c>
      <c r="F10" s="125">
        <v>0.69023665702305304</v>
      </c>
      <c r="G10" s="96">
        <v>0.185774488366166</v>
      </c>
      <c r="H10" s="238">
        <v>0.12398885461078095</v>
      </c>
      <c r="I10" s="237">
        <v>0.87601114538921909</v>
      </c>
      <c r="J10" s="238"/>
    </row>
    <row r="11" spans="1:10" x14ac:dyDescent="0.2">
      <c r="A11" s="1260"/>
      <c r="B11" s="1261"/>
      <c r="C11" s="237" t="s">
        <v>191</v>
      </c>
      <c r="D11" s="125">
        <v>6.1528690052520998E-2</v>
      </c>
      <c r="E11" s="125">
        <v>7.76417491728284E-2</v>
      </c>
      <c r="F11" s="125">
        <v>0.66578316767064005</v>
      </c>
      <c r="G11" s="96">
        <v>0.195046393103949</v>
      </c>
      <c r="H11" s="238">
        <v>0.13917043922541097</v>
      </c>
      <c r="I11" s="237">
        <v>0.86082956077458905</v>
      </c>
      <c r="J11" s="238"/>
    </row>
    <row r="12" spans="1:10" x14ac:dyDescent="0.2">
      <c r="A12" s="1260"/>
      <c r="B12" s="1261"/>
      <c r="C12" s="237" t="s">
        <v>190</v>
      </c>
      <c r="D12" s="125">
        <v>6.9920371944875895E-2</v>
      </c>
      <c r="E12" s="125">
        <v>8.3425839125549503E-2</v>
      </c>
      <c r="F12" s="125">
        <v>0.66488839137056299</v>
      </c>
      <c r="G12" s="96">
        <v>0.18176539755900101</v>
      </c>
      <c r="H12" s="238">
        <v>0.15334621107043603</v>
      </c>
      <c r="I12" s="237">
        <v>0.846653788929564</v>
      </c>
      <c r="J12" s="238"/>
    </row>
    <row r="13" spans="1:10" x14ac:dyDescent="0.2">
      <c r="A13" s="1260"/>
      <c r="B13" s="1261"/>
      <c r="C13" s="237" t="s">
        <v>189</v>
      </c>
      <c r="D13" s="125">
        <v>4.9681471263016391E-2</v>
      </c>
      <c r="E13" s="125">
        <v>7.16061732961146E-2</v>
      </c>
      <c r="F13" s="125">
        <v>0.67647235805245798</v>
      </c>
      <c r="G13" s="96">
        <v>0.20223999738842099</v>
      </c>
      <c r="H13" s="238">
        <v>0.12128764455912106</v>
      </c>
      <c r="I13" s="237">
        <v>0.878712355440879</v>
      </c>
      <c r="J13" s="238"/>
    </row>
    <row r="14" spans="1:10" x14ac:dyDescent="0.2">
      <c r="A14" s="1260"/>
      <c r="B14" s="1261"/>
      <c r="C14" s="237" t="s">
        <v>188</v>
      </c>
      <c r="D14" s="125">
        <v>7.0058933379925206E-2</v>
      </c>
      <c r="E14" s="125">
        <v>7.9448891394426305E-2</v>
      </c>
      <c r="F14" s="125">
        <v>0.65682015113231695</v>
      </c>
      <c r="G14" s="96">
        <v>0.19367202409331299</v>
      </c>
      <c r="H14" s="238">
        <v>0.14950782477437002</v>
      </c>
      <c r="I14" s="237">
        <v>0.85049217522563003</v>
      </c>
      <c r="J14" s="238"/>
    </row>
    <row r="15" spans="1:10" x14ac:dyDescent="0.2">
      <c r="A15" s="1260"/>
      <c r="B15" s="1261"/>
      <c r="C15" s="237" t="s">
        <v>187</v>
      </c>
      <c r="D15" s="125">
        <v>7.6457454220886303E-2</v>
      </c>
      <c r="E15" s="125">
        <v>8.6029746807868901E-2</v>
      </c>
      <c r="F15" s="125">
        <v>0.66229695741843597</v>
      </c>
      <c r="G15" s="96">
        <v>0.17521584155280601</v>
      </c>
      <c r="H15" s="238">
        <v>0.16248720102875808</v>
      </c>
      <c r="I15" s="237">
        <v>0.83751279897124187</v>
      </c>
      <c r="J15" s="238"/>
    </row>
    <row r="16" spans="1:10" x14ac:dyDescent="0.2">
      <c r="A16" s="1260"/>
      <c r="B16" s="1261"/>
      <c r="C16" s="237" t="s">
        <v>186</v>
      </c>
      <c r="D16" s="125">
        <v>9.47874398169469E-2</v>
      </c>
      <c r="E16" s="125">
        <v>0.10243586963543599</v>
      </c>
      <c r="F16" s="125">
        <v>0.66595657445531198</v>
      </c>
      <c r="G16" s="96">
        <v>0.13682011609230199</v>
      </c>
      <c r="H16" s="238">
        <v>0.19722330945238598</v>
      </c>
      <c r="I16" s="237">
        <v>0.80277669054761402</v>
      </c>
      <c r="J16" s="238"/>
    </row>
    <row r="17" spans="1:10" x14ac:dyDescent="0.2">
      <c r="A17" s="1260"/>
      <c r="B17" s="1261"/>
      <c r="C17" s="239" t="s">
        <v>185</v>
      </c>
      <c r="D17" s="222">
        <v>0.12561198217882</v>
      </c>
      <c r="E17" s="222">
        <v>0.107917912796668</v>
      </c>
      <c r="F17" s="222">
        <v>0.60619043150861296</v>
      </c>
      <c r="G17" s="223">
        <v>0.16027967351594299</v>
      </c>
      <c r="H17" s="240">
        <v>0.23352989497544399</v>
      </c>
      <c r="I17" s="239">
        <v>0.76647010502455604</v>
      </c>
      <c r="J17" s="238"/>
    </row>
    <row r="18" spans="1:10" x14ac:dyDescent="0.2">
      <c r="A18" s="1262"/>
      <c r="B18" s="1263"/>
      <c r="C18" s="241" t="s">
        <v>184</v>
      </c>
      <c r="D18" s="98">
        <v>7.84957020775571E-2</v>
      </c>
      <c r="E18" s="98">
        <v>8.5893639871267705E-2</v>
      </c>
      <c r="F18" s="98">
        <v>0.65342311313283796</v>
      </c>
      <c r="G18" s="99">
        <v>0.182187544918339</v>
      </c>
      <c r="H18" s="242">
        <v>0.16438934194882482</v>
      </c>
      <c r="I18" s="241">
        <v>0.83561065805117707</v>
      </c>
    </row>
    <row r="19" spans="1:10" ht="15" customHeight="1" x14ac:dyDescent="0.2">
      <c r="A19" s="1258" t="s">
        <v>143</v>
      </c>
      <c r="B19" s="1259"/>
      <c r="C19" s="243" t="s">
        <v>193</v>
      </c>
      <c r="D19" s="123">
        <v>7.0512154424103399E-2</v>
      </c>
      <c r="E19" s="123">
        <v>0.21482673975381497</v>
      </c>
      <c r="F19" s="123">
        <v>0.603751350299923</v>
      </c>
      <c r="G19" s="95">
        <v>0.110909755522159</v>
      </c>
      <c r="H19" s="244">
        <v>0.28533889417791797</v>
      </c>
      <c r="I19" s="243">
        <v>0.71466110582208198</v>
      </c>
      <c r="J19" s="238"/>
    </row>
    <row r="20" spans="1:10" x14ac:dyDescent="0.2">
      <c r="A20" s="1260"/>
      <c r="B20" s="1261"/>
      <c r="C20" s="237" t="s">
        <v>192</v>
      </c>
      <c r="D20" s="125">
        <v>8.8280666431146196E-2</v>
      </c>
      <c r="E20" s="125">
        <v>0.25154314533640998</v>
      </c>
      <c r="F20" s="125">
        <v>0.58232716670693796</v>
      </c>
      <c r="G20" s="96">
        <v>7.7849021525514206E-2</v>
      </c>
      <c r="H20" s="238">
        <v>0.33982381176754783</v>
      </c>
      <c r="I20" s="237">
        <v>0.66017618823245217</v>
      </c>
      <c r="J20" s="238"/>
    </row>
    <row r="21" spans="1:10" x14ac:dyDescent="0.2">
      <c r="A21" s="1260"/>
      <c r="B21" s="1261"/>
      <c r="C21" s="237" t="s">
        <v>191</v>
      </c>
      <c r="D21" s="125">
        <v>0.12061412684784599</v>
      </c>
      <c r="E21" s="125">
        <v>0.265133617408227</v>
      </c>
      <c r="F21" s="125">
        <v>0.54378510756740905</v>
      </c>
      <c r="G21" s="96">
        <v>7.0467148176479102E-2</v>
      </c>
      <c r="H21" s="238">
        <v>0.3857477442561118</v>
      </c>
      <c r="I21" s="237">
        <v>0.6142522557438882</v>
      </c>
      <c r="J21" s="238"/>
    </row>
    <row r="22" spans="1:10" x14ac:dyDescent="0.2">
      <c r="A22" s="1260"/>
      <c r="B22" s="1261"/>
      <c r="C22" s="237" t="s">
        <v>190</v>
      </c>
      <c r="D22" s="125">
        <v>0.12742845212901599</v>
      </c>
      <c r="E22" s="125">
        <v>0.26647762535925601</v>
      </c>
      <c r="F22" s="125">
        <v>0.537037919334726</v>
      </c>
      <c r="G22" s="96">
        <v>6.9056003176928699E-2</v>
      </c>
      <c r="H22" s="238">
        <v>0.39390607748834527</v>
      </c>
      <c r="I22" s="237">
        <v>0.60609392251165473</v>
      </c>
      <c r="J22" s="238"/>
    </row>
    <row r="23" spans="1:10" x14ac:dyDescent="0.2">
      <c r="A23" s="1260"/>
      <c r="B23" s="1261"/>
      <c r="C23" s="237" t="s">
        <v>189</v>
      </c>
      <c r="D23" s="125">
        <v>0.10179894027299601</v>
      </c>
      <c r="E23" s="125">
        <v>0.25044157617900498</v>
      </c>
      <c r="F23" s="125">
        <v>0.56623144741843101</v>
      </c>
      <c r="G23" s="96">
        <v>8.15280361295493E-2</v>
      </c>
      <c r="H23" s="238">
        <v>0.3522405164520197</v>
      </c>
      <c r="I23" s="237">
        <v>0.6477594835479803</v>
      </c>
      <c r="J23" s="238"/>
    </row>
    <row r="24" spans="1:10" x14ac:dyDescent="0.2">
      <c r="A24" s="1260"/>
      <c r="B24" s="1261"/>
      <c r="C24" s="237" t="s">
        <v>188</v>
      </c>
      <c r="D24" s="125">
        <v>0.131114998619524</v>
      </c>
      <c r="E24" s="125">
        <v>0.25735388545162702</v>
      </c>
      <c r="F24" s="125">
        <v>0.53761503069057204</v>
      </c>
      <c r="G24" s="96">
        <v>7.3916085238213303E-2</v>
      </c>
      <c r="H24" s="238">
        <v>0.3884688840712146</v>
      </c>
      <c r="I24" s="237">
        <v>0.6115311159287854</v>
      </c>
      <c r="J24" s="238"/>
    </row>
    <row r="25" spans="1:10" x14ac:dyDescent="0.2">
      <c r="A25" s="1260"/>
      <c r="B25" s="1261"/>
      <c r="C25" s="237" t="s">
        <v>187</v>
      </c>
      <c r="D25" s="125">
        <v>0.132740259389166</v>
      </c>
      <c r="E25" s="125">
        <v>0.258917442513796</v>
      </c>
      <c r="F25" s="125">
        <v>0.53625662888346504</v>
      </c>
      <c r="G25" s="96">
        <v>7.2085669213585904E-2</v>
      </c>
      <c r="H25" s="238">
        <v>0.39165770190294907</v>
      </c>
      <c r="I25" s="237">
        <v>0.60834229809705098</v>
      </c>
      <c r="J25" s="238"/>
    </row>
    <row r="26" spans="1:10" x14ac:dyDescent="0.2">
      <c r="A26" s="1260"/>
      <c r="B26" s="1261"/>
      <c r="C26" s="237" t="s">
        <v>186</v>
      </c>
      <c r="D26" s="125">
        <v>0.16675307520311697</v>
      </c>
      <c r="E26" s="125">
        <v>0.28438940125478701</v>
      </c>
      <c r="F26" s="125">
        <v>0.49355636776872303</v>
      </c>
      <c r="G26" s="96">
        <v>5.5301155773406302E-2</v>
      </c>
      <c r="H26" s="238">
        <v>0.45114247645787064</v>
      </c>
      <c r="I26" s="237">
        <v>0.54885752354212936</v>
      </c>
      <c r="J26" s="238"/>
    </row>
    <row r="27" spans="1:10" x14ac:dyDescent="0.2">
      <c r="A27" s="1260"/>
      <c r="B27" s="1261"/>
      <c r="C27" s="239" t="s">
        <v>185</v>
      </c>
      <c r="D27" s="222">
        <v>0.2346992055446</v>
      </c>
      <c r="E27" s="222">
        <v>0.28660880021375601</v>
      </c>
      <c r="F27" s="222">
        <v>0.42007442425740898</v>
      </c>
      <c r="G27" s="223">
        <v>5.861756998425751E-2</v>
      </c>
      <c r="H27" s="240">
        <v>0.52130800575833347</v>
      </c>
      <c r="I27" s="239">
        <v>0.47869199424166653</v>
      </c>
      <c r="J27" s="238"/>
    </row>
    <row r="28" spans="1:10" x14ac:dyDescent="0.2">
      <c r="A28" s="1262"/>
      <c r="B28" s="1263"/>
      <c r="C28" s="241" t="s">
        <v>184</v>
      </c>
      <c r="D28" s="94">
        <v>0.14605171507242901</v>
      </c>
      <c r="E28" s="94">
        <v>0.26605501158396599</v>
      </c>
      <c r="F28" s="94">
        <v>0.51797603254807001</v>
      </c>
      <c r="G28" s="94">
        <v>6.9917240795628804E-2</v>
      </c>
      <c r="H28" s="245">
        <v>0.41210672665630121</v>
      </c>
      <c r="I28" s="237">
        <v>0.58789327334369879</v>
      </c>
    </row>
    <row r="29" spans="1:10" ht="15" customHeight="1" x14ac:dyDescent="0.2">
      <c r="A29" s="1258" t="s">
        <v>144</v>
      </c>
      <c r="B29" s="1259"/>
      <c r="C29" s="243" t="s">
        <v>193</v>
      </c>
      <c r="D29" s="123">
        <v>6.5581954204524104E-2</v>
      </c>
      <c r="E29" s="123">
        <v>0.20650139021740499</v>
      </c>
      <c r="F29" s="123">
        <v>0.66376878257601901</v>
      </c>
      <c r="G29" s="95">
        <v>6.4147873002063996E-2</v>
      </c>
      <c r="H29" s="244">
        <v>0.27208334442192911</v>
      </c>
      <c r="I29" s="243">
        <v>0.72791665557808305</v>
      </c>
    </row>
    <row r="30" spans="1:10" x14ac:dyDescent="0.2">
      <c r="A30" s="1260"/>
      <c r="B30" s="1261"/>
      <c r="C30" s="237" t="s">
        <v>192</v>
      </c>
      <c r="D30" s="125">
        <v>7.1435157843354705E-2</v>
      </c>
      <c r="E30" s="125">
        <v>0.20990653591130301</v>
      </c>
      <c r="F30" s="125">
        <v>0.66396730680400895</v>
      </c>
      <c r="G30" s="96">
        <v>5.4690999441334202E-2</v>
      </c>
      <c r="H30" s="238">
        <v>0.28134169375465773</v>
      </c>
      <c r="I30" s="237">
        <v>0.7186583062453431</v>
      </c>
    </row>
    <row r="31" spans="1:10" x14ac:dyDescent="0.2">
      <c r="A31" s="1260"/>
      <c r="B31" s="1261"/>
      <c r="C31" s="237" t="s">
        <v>191</v>
      </c>
      <c r="D31" s="125">
        <v>0.105892197451077</v>
      </c>
      <c r="E31" s="125">
        <v>0.21196116974149401</v>
      </c>
      <c r="F31" s="125">
        <v>0.628865986322375</v>
      </c>
      <c r="G31" s="96">
        <v>5.3280646485065898E-2</v>
      </c>
      <c r="H31" s="238">
        <v>0.31785336719257101</v>
      </c>
      <c r="I31" s="237">
        <v>0.68214663280744092</v>
      </c>
    </row>
    <row r="32" spans="1:10" x14ac:dyDescent="0.2">
      <c r="A32" s="1260"/>
      <c r="B32" s="1261"/>
      <c r="C32" s="237" t="s">
        <v>190</v>
      </c>
      <c r="D32" s="125">
        <v>0.114279351217545</v>
      </c>
      <c r="E32" s="125">
        <v>0.20781322572029301</v>
      </c>
      <c r="F32" s="125">
        <v>0.62244845387393899</v>
      </c>
      <c r="G32" s="96">
        <v>5.5458969188217203E-2</v>
      </c>
      <c r="H32" s="238">
        <v>0.32209257693783799</v>
      </c>
      <c r="I32" s="237">
        <v>0.67790742306215623</v>
      </c>
    </row>
    <row r="33" spans="1:11" x14ac:dyDescent="0.2">
      <c r="A33" s="1260"/>
      <c r="B33" s="1261"/>
      <c r="C33" s="237" t="s">
        <v>189</v>
      </c>
      <c r="D33" s="125">
        <v>8.5897893470166686E-2</v>
      </c>
      <c r="E33" s="125">
        <v>0.18858893664887197</v>
      </c>
      <c r="F33" s="125">
        <v>0.66119748937409895</v>
      </c>
      <c r="G33" s="96">
        <v>6.4315680506850006E-2</v>
      </c>
      <c r="H33" s="238">
        <v>0.27448683011903868</v>
      </c>
      <c r="I33" s="237">
        <v>0.72551316988094894</v>
      </c>
    </row>
    <row r="34" spans="1:11" x14ac:dyDescent="0.2">
      <c r="A34" s="1260"/>
      <c r="B34" s="1261"/>
      <c r="C34" s="237" t="s">
        <v>188</v>
      </c>
      <c r="D34" s="125">
        <v>0.104372318095013</v>
      </c>
      <c r="E34" s="125">
        <v>0.20029648257108101</v>
      </c>
      <c r="F34" s="125">
        <v>0.63671834567410401</v>
      </c>
      <c r="G34" s="96">
        <v>5.8612853659799E-2</v>
      </c>
      <c r="H34" s="238">
        <v>0.30466880066609398</v>
      </c>
      <c r="I34" s="237">
        <v>0.69533119933390297</v>
      </c>
      <c r="K34" s="238"/>
    </row>
    <row r="35" spans="1:11" x14ac:dyDescent="0.2">
      <c r="A35" s="1260"/>
      <c r="B35" s="1261"/>
      <c r="C35" s="237" t="s">
        <v>187</v>
      </c>
      <c r="D35" s="125">
        <v>0.112414293708393</v>
      </c>
      <c r="E35" s="125">
        <v>0.20849892591031596</v>
      </c>
      <c r="F35" s="125">
        <v>0.62353616634257403</v>
      </c>
      <c r="G35" s="96">
        <v>5.55506140387158E-2</v>
      </c>
      <c r="H35" s="238">
        <v>0.32091321961870894</v>
      </c>
      <c r="I35" s="237">
        <v>0.67908678038128978</v>
      </c>
    </row>
    <row r="36" spans="1:11" x14ac:dyDescent="0.2">
      <c r="A36" s="1260"/>
      <c r="B36" s="1261"/>
      <c r="C36" s="237" t="s">
        <v>186</v>
      </c>
      <c r="D36" s="125">
        <v>0.150051280926769</v>
      </c>
      <c r="E36" s="125">
        <v>0.222831561896638</v>
      </c>
      <c r="F36" s="125">
        <v>0.58295682990949704</v>
      </c>
      <c r="G36" s="96">
        <v>4.4160327267090203E-2</v>
      </c>
      <c r="H36" s="238">
        <v>0.372882842823407</v>
      </c>
      <c r="I36" s="237">
        <v>0.62711715717658723</v>
      </c>
    </row>
    <row r="37" spans="1:11" x14ac:dyDescent="0.2">
      <c r="A37" s="1260"/>
      <c r="B37" s="1261"/>
      <c r="C37" s="239" t="s">
        <v>185</v>
      </c>
      <c r="D37" s="222">
        <v>0.24355201366011003</v>
      </c>
      <c r="E37" s="222">
        <v>0.253552184266922</v>
      </c>
      <c r="F37" s="222">
        <v>0.46027555277336502</v>
      </c>
      <c r="G37" s="223">
        <v>4.2620249299576703E-2</v>
      </c>
      <c r="H37" s="240">
        <v>0.49710419792703209</v>
      </c>
      <c r="I37" s="239">
        <v>0.50289580207294171</v>
      </c>
    </row>
    <row r="38" spans="1:11" x14ac:dyDescent="0.2">
      <c r="A38" s="1262"/>
      <c r="B38" s="1263"/>
      <c r="C38" s="241" t="s">
        <v>184</v>
      </c>
      <c r="D38" s="98">
        <v>0.134625900663285</v>
      </c>
      <c r="E38" s="98">
        <v>0.217015215872535</v>
      </c>
      <c r="F38" s="98">
        <v>0.595392630018729</v>
      </c>
      <c r="G38" s="99">
        <v>5.2966253445415203E-2</v>
      </c>
      <c r="H38" s="242">
        <v>0.35164111653581998</v>
      </c>
      <c r="I38" s="241">
        <v>0.64835888346414416</v>
      </c>
    </row>
    <row r="39" spans="1:11" ht="15" customHeight="1" x14ac:dyDescent="0.2">
      <c r="A39" s="1270" t="s">
        <v>264</v>
      </c>
      <c r="B39" s="1271"/>
      <c r="C39" s="243" t="s">
        <v>193</v>
      </c>
      <c r="D39" s="123">
        <v>0.115407602197378</v>
      </c>
      <c r="E39" s="123">
        <v>0.37405255173566898</v>
      </c>
      <c r="F39" s="123">
        <v>0.41958784672488803</v>
      </c>
      <c r="G39" s="95">
        <v>9.0951999342067699E-2</v>
      </c>
      <c r="H39" s="244">
        <v>0.48946015393304698</v>
      </c>
      <c r="I39" s="243">
        <v>0.51053984606695568</v>
      </c>
      <c r="J39" s="238"/>
    </row>
    <row r="40" spans="1:11" x14ac:dyDescent="0.2">
      <c r="A40" s="1272"/>
      <c r="B40" s="1273"/>
      <c r="C40" s="237" t="s">
        <v>192</v>
      </c>
      <c r="D40" s="125">
        <v>0.131978262876917</v>
      </c>
      <c r="E40" s="125">
        <v>0.42575201450933198</v>
      </c>
      <c r="F40" s="125">
        <v>0.38549464299497499</v>
      </c>
      <c r="G40" s="96">
        <v>5.6775079618778701E-2</v>
      </c>
      <c r="H40" s="238">
        <v>0.55773027738624892</v>
      </c>
      <c r="I40" s="237">
        <v>0.44226972261375375</v>
      </c>
      <c r="J40" s="238"/>
    </row>
    <row r="41" spans="1:11" x14ac:dyDescent="0.2">
      <c r="A41" s="1272"/>
      <c r="B41" s="1273"/>
      <c r="C41" s="237" t="s">
        <v>191</v>
      </c>
      <c r="D41" s="125">
        <v>0.14701261708508601</v>
      </c>
      <c r="E41" s="125">
        <v>0.39386933057740092</v>
      </c>
      <c r="F41" s="125">
        <v>0.40129893111643805</v>
      </c>
      <c r="G41" s="96">
        <v>5.7819121221077303E-2</v>
      </c>
      <c r="H41" s="238">
        <v>0.54088194766248687</v>
      </c>
      <c r="I41" s="237">
        <v>0.45911805233751535</v>
      </c>
      <c r="J41" s="238"/>
    </row>
    <row r="42" spans="1:11" x14ac:dyDescent="0.2">
      <c r="A42" s="1272"/>
      <c r="B42" s="1273"/>
      <c r="C42" s="237" t="s">
        <v>190</v>
      </c>
      <c r="D42" s="125">
        <v>0.151474081085163</v>
      </c>
      <c r="E42" s="125">
        <v>0.39152273861533504</v>
      </c>
      <c r="F42" s="125">
        <v>0.39697514278781798</v>
      </c>
      <c r="G42" s="96">
        <v>6.0028037511690398E-2</v>
      </c>
      <c r="H42" s="238">
        <v>0.54299681970049807</v>
      </c>
      <c r="I42" s="237">
        <v>0.45700318029950837</v>
      </c>
      <c r="J42" s="238"/>
    </row>
    <row r="43" spans="1:11" x14ac:dyDescent="0.2">
      <c r="A43" s="1272"/>
      <c r="B43" s="1273"/>
      <c r="C43" s="237" t="s">
        <v>189</v>
      </c>
      <c r="D43" s="125">
        <v>0.111220044992402</v>
      </c>
      <c r="E43" s="125">
        <v>0.41523879493754701</v>
      </c>
      <c r="F43" s="125">
        <v>0.40044866747226998</v>
      </c>
      <c r="G43" s="96">
        <v>7.3092492597784303E-2</v>
      </c>
      <c r="H43" s="238">
        <v>0.52645883992994902</v>
      </c>
      <c r="I43" s="237">
        <v>0.47354116007005431</v>
      </c>
      <c r="J43" s="238"/>
    </row>
    <row r="44" spans="1:11" x14ac:dyDescent="0.2">
      <c r="A44" s="1272"/>
      <c r="B44" s="1273"/>
      <c r="C44" s="237" t="s">
        <v>188</v>
      </c>
      <c r="D44" s="125">
        <v>0.159910276290957</v>
      </c>
      <c r="E44" s="125">
        <v>0.38743984134050907</v>
      </c>
      <c r="F44" s="125">
        <v>0.38978710882406598</v>
      </c>
      <c r="G44" s="96">
        <v>6.2862773544465594E-2</v>
      </c>
      <c r="H44" s="238">
        <v>0.54735011763146613</v>
      </c>
      <c r="I44" s="237">
        <v>0.45264988236853154</v>
      </c>
      <c r="J44" s="238"/>
    </row>
    <row r="45" spans="1:11" x14ac:dyDescent="0.2">
      <c r="A45" s="1272"/>
      <c r="B45" s="1273"/>
      <c r="C45" s="237" t="s">
        <v>187</v>
      </c>
      <c r="D45" s="125">
        <v>0.131721488156156</v>
      </c>
      <c r="E45" s="125">
        <v>0.38510700433189399</v>
      </c>
      <c r="F45" s="125">
        <v>0.40510273875184294</v>
      </c>
      <c r="G45" s="96">
        <v>7.8068768760105295E-2</v>
      </c>
      <c r="H45" s="238">
        <v>0.51682849248804996</v>
      </c>
      <c r="I45" s="237">
        <v>0.48317150751194826</v>
      </c>
      <c r="J45" s="238"/>
    </row>
    <row r="46" spans="1:11" x14ac:dyDescent="0.2">
      <c r="A46" s="1272"/>
      <c r="B46" s="1273"/>
      <c r="C46" s="237" t="s">
        <v>186</v>
      </c>
      <c r="D46" s="125">
        <v>0.154995326467227</v>
      </c>
      <c r="E46" s="125">
        <v>0.46358457805689501</v>
      </c>
      <c r="F46" s="125">
        <v>0.34488752187370897</v>
      </c>
      <c r="G46" s="96">
        <v>3.6532573602174503E-2</v>
      </c>
      <c r="H46" s="238">
        <v>0.61857990452412204</v>
      </c>
      <c r="I46" s="237">
        <v>0.38142009547588351</v>
      </c>
      <c r="J46" s="238"/>
    </row>
    <row r="47" spans="1:11" x14ac:dyDescent="0.2">
      <c r="A47" s="1272"/>
      <c r="B47" s="1273"/>
      <c r="C47" s="239" t="s">
        <v>185</v>
      </c>
      <c r="D47" s="222">
        <v>0.28678859307625998</v>
      </c>
      <c r="E47" s="222">
        <v>0.40406473583259001</v>
      </c>
      <c r="F47" s="222">
        <v>0.27593456507661102</v>
      </c>
      <c r="G47" s="223">
        <v>3.3212106014539902E-2</v>
      </c>
      <c r="H47" s="240">
        <v>0.69085332890884998</v>
      </c>
      <c r="I47" s="239">
        <v>0.30914667109115096</v>
      </c>
      <c r="J47" s="238"/>
    </row>
    <row r="48" spans="1:11" x14ac:dyDescent="0.2">
      <c r="A48" s="1274"/>
      <c r="B48" s="1275"/>
      <c r="C48" s="241" t="s">
        <v>184</v>
      </c>
      <c r="D48" s="98">
        <v>0.17424998871997699</v>
      </c>
      <c r="E48" s="98">
        <v>0.40002395792464901</v>
      </c>
      <c r="F48" s="98">
        <v>0.369476949371983</v>
      </c>
      <c r="G48" s="99">
        <v>5.6249103983404297E-2</v>
      </c>
      <c r="H48" s="242">
        <v>0.57427394664462605</v>
      </c>
      <c r="I48" s="241">
        <v>0.42572605335538732</v>
      </c>
    </row>
    <row r="49" spans="1:9" ht="12.75" customHeight="1" x14ac:dyDescent="0.2">
      <c r="A49" s="1255" t="s">
        <v>353</v>
      </c>
      <c r="B49" s="1267" t="s">
        <v>240</v>
      </c>
      <c r="C49" s="465" t="s">
        <v>193</v>
      </c>
      <c r="D49" s="561">
        <v>7.5389538013576299E-2</v>
      </c>
      <c r="E49" s="561">
        <v>0.33812302157007301</v>
      </c>
      <c r="F49" s="561">
        <v>0.46924628597700802</v>
      </c>
      <c r="G49" s="559">
        <v>0.11724115443934501</v>
      </c>
      <c r="H49" s="561">
        <v>0.4135125595836493</v>
      </c>
      <c r="I49" s="559">
        <v>0.58648744041635303</v>
      </c>
    </row>
    <row r="50" spans="1:9" x14ac:dyDescent="0.2">
      <c r="A50" s="1256"/>
      <c r="B50" s="1268"/>
      <c r="C50" s="396" t="s">
        <v>192</v>
      </c>
      <c r="D50" s="498">
        <v>9.8835363613057503E-2</v>
      </c>
      <c r="E50" s="498">
        <v>0.37821617595079998</v>
      </c>
      <c r="F50" s="498">
        <v>0.44877860093313304</v>
      </c>
      <c r="G50" s="499">
        <v>7.4169859503011304E-2</v>
      </c>
      <c r="H50" s="498">
        <v>0.47705153956385749</v>
      </c>
      <c r="I50" s="499">
        <v>0.52294846043614429</v>
      </c>
    </row>
    <row r="51" spans="1:9" x14ac:dyDescent="0.2">
      <c r="A51" s="1256"/>
      <c r="B51" s="1268"/>
      <c r="C51" s="396" t="s">
        <v>191</v>
      </c>
      <c r="D51" s="498">
        <v>0.101846348387385</v>
      </c>
      <c r="E51" s="498">
        <v>0.35566764142254997</v>
      </c>
      <c r="F51" s="498">
        <v>0.46360229237743605</v>
      </c>
      <c r="G51" s="499">
        <v>7.8883717812631496E-2</v>
      </c>
      <c r="H51" s="498">
        <v>0.45751398980993502</v>
      </c>
      <c r="I51" s="499">
        <v>0.54248601019006759</v>
      </c>
    </row>
    <row r="52" spans="1:9" x14ac:dyDescent="0.2">
      <c r="A52" s="1256"/>
      <c r="B52" s="1268"/>
      <c r="C52" s="396" t="s">
        <v>190</v>
      </c>
      <c r="D52" s="498">
        <v>0.10596795249900999</v>
      </c>
      <c r="E52" s="498">
        <v>0.36076635383621097</v>
      </c>
      <c r="F52" s="498">
        <v>0.45447031606152999</v>
      </c>
      <c r="G52" s="499">
        <v>7.8795377603256195E-2</v>
      </c>
      <c r="H52" s="498">
        <v>0.46673430633522095</v>
      </c>
      <c r="I52" s="499">
        <v>0.53326569366478616</v>
      </c>
    </row>
    <row r="53" spans="1:9" x14ac:dyDescent="0.2">
      <c r="A53" s="1256"/>
      <c r="B53" s="1268"/>
      <c r="C53" s="396" t="s">
        <v>189</v>
      </c>
      <c r="D53" s="498">
        <v>7.6444376996887206E-2</v>
      </c>
      <c r="E53" s="498">
        <v>0.36055854959625799</v>
      </c>
      <c r="F53" s="498">
        <v>0.46843442793290907</v>
      </c>
      <c r="G53" s="499">
        <v>9.456264547395038E-2</v>
      </c>
      <c r="H53" s="498">
        <v>0.43700292659314521</v>
      </c>
      <c r="I53" s="499">
        <v>0.56299707340685945</v>
      </c>
    </row>
    <row r="54" spans="1:9" x14ac:dyDescent="0.2">
      <c r="A54" s="1256"/>
      <c r="B54" s="1268"/>
      <c r="C54" s="396" t="s">
        <v>188</v>
      </c>
      <c r="D54" s="498">
        <v>0.10868120558350899</v>
      </c>
      <c r="E54" s="498">
        <v>0.35737716497107397</v>
      </c>
      <c r="F54" s="498">
        <v>0.447354974363603</v>
      </c>
      <c r="G54" s="499">
        <v>8.6586655081812486E-2</v>
      </c>
      <c r="H54" s="498">
        <v>0.46605837055458293</v>
      </c>
      <c r="I54" s="499">
        <v>0.53394162944541546</v>
      </c>
    </row>
    <row r="55" spans="1:9" x14ac:dyDescent="0.2">
      <c r="A55" s="1256"/>
      <c r="B55" s="1268"/>
      <c r="C55" s="396" t="s">
        <v>187</v>
      </c>
      <c r="D55" s="498">
        <v>9.8604861592268389E-2</v>
      </c>
      <c r="E55" s="498">
        <v>0.35234440968974501</v>
      </c>
      <c r="F55" s="498">
        <v>0.45748266389402298</v>
      </c>
      <c r="G55" s="499">
        <v>9.1568064823962209E-2</v>
      </c>
      <c r="H55" s="498">
        <v>0.4509492712820134</v>
      </c>
      <c r="I55" s="499">
        <v>0.54905072871798521</v>
      </c>
    </row>
    <row r="56" spans="1:9" x14ac:dyDescent="0.2">
      <c r="A56" s="1256"/>
      <c r="B56" s="1268"/>
      <c r="C56" s="396" t="s">
        <v>186</v>
      </c>
      <c r="D56" s="498">
        <v>9.5929916023178199E-2</v>
      </c>
      <c r="E56" s="498">
        <v>0.40331225042374003</v>
      </c>
      <c r="F56" s="498">
        <v>0.440129529811287</v>
      </c>
      <c r="G56" s="499">
        <v>6.06283037418004E-2</v>
      </c>
      <c r="H56" s="498">
        <v>0.49924216644691827</v>
      </c>
      <c r="I56" s="499">
        <v>0.50075783355308734</v>
      </c>
    </row>
    <row r="57" spans="1:9" x14ac:dyDescent="0.2">
      <c r="A57" s="1256"/>
      <c r="B57" s="1268"/>
      <c r="C57" s="401" t="s">
        <v>185</v>
      </c>
      <c r="D57" s="562">
        <v>0.19155855632892296</v>
      </c>
      <c r="E57" s="563">
        <v>0.412552518532248</v>
      </c>
      <c r="F57" s="563">
        <v>0.35018079539025299</v>
      </c>
      <c r="G57" s="564">
        <v>4.57081297485765E-2</v>
      </c>
      <c r="H57" s="498">
        <v>0.60411107486117099</v>
      </c>
      <c r="I57" s="564">
        <v>0.39588892513882956</v>
      </c>
    </row>
    <row r="58" spans="1:9" x14ac:dyDescent="0.2">
      <c r="A58" s="1256"/>
      <c r="B58" s="1269"/>
      <c r="C58" s="565" t="s">
        <v>184</v>
      </c>
      <c r="D58" s="566">
        <v>0.11944161185014499</v>
      </c>
      <c r="E58" s="567">
        <v>0.37203572523046108</v>
      </c>
      <c r="F58" s="567">
        <v>0.43364139550073</v>
      </c>
      <c r="G58" s="568">
        <v>7.4881267418684602E-2</v>
      </c>
      <c r="H58" s="569">
        <v>0.49147733708060604</v>
      </c>
      <c r="I58" s="570">
        <v>0.50852266291941461</v>
      </c>
    </row>
    <row r="59" spans="1:9" x14ac:dyDescent="0.2">
      <c r="A59" s="1256"/>
      <c r="B59" s="1267" t="s">
        <v>248</v>
      </c>
      <c r="C59" s="396" t="s">
        <v>193</v>
      </c>
      <c r="D59" s="498">
        <v>0.13704365651747999</v>
      </c>
      <c r="E59" s="498">
        <v>0.32356289567387297</v>
      </c>
      <c r="F59" s="498">
        <v>0.43809153840873599</v>
      </c>
      <c r="G59" s="499">
        <v>0.123866587750459</v>
      </c>
      <c r="H59" s="498">
        <v>0.46060655219135299</v>
      </c>
      <c r="I59" s="499">
        <v>0.56195812615919505</v>
      </c>
    </row>
    <row r="60" spans="1:9" x14ac:dyDescent="0.2">
      <c r="A60" s="1256"/>
      <c r="B60" s="1268"/>
      <c r="C60" s="396" t="s">
        <v>192</v>
      </c>
      <c r="D60" s="498">
        <v>0.13607941424043901</v>
      </c>
      <c r="E60" s="498">
        <v>0.32356289567387297</v>
      </c>
      <c r="F60" s="498">
        <v>0.44360322502565802</v>
      </c>
      <c r="G60" s="499">
        <v>0.10089455886802598</v>
      </c>
      <c r="H60" s="498">
        <v>0.45964230991431199</v>
      </c>
      <c r="I60" s="499">
        <v>0.54449778389368397</v>
      </c>
    </row>
    <row r="61" spans="1:9" x14ac:dyDescent="0.2">
      <c r="A61" s="1256"/>
      <c r="B61" s="1268"/>
      <c r="C61" s="396" t="s">
        <v>191</v>
      </c>
      <c r="D61" s="498">
        <v>0.15650376607779501</v>
      </c>
      <c r="E61" s="498">
        <v>0.32356289567387297</v>
      </c>
      <c r="F61" s="498">
        <v>0.42593298721052103</v>
      </c>
      <c r="G61" s="499">
        <v>9.4000351037812901E-2</v>
      </c>
      <c r="H61" s="498">
        <v>0.48006666175166801</v>
      </c>
      <c r="I61" s="499">
        <v>0.51993333824833388</v>
      </c>
    </row>
    <row r="62" spans="1:9" x14ac:dyDescent="0.2">
      <c r="A62" s="1256"/>
      <c r="B62" s="1268"/>
      <c r="C62" s="396" t="s">
        <v>190</v>
      </c>
      <c r="D62" s="498">
        <v>0.156734362080376</v>
      </c>
      <c r="E62" s="498">
        <v>0.32214367439471198</v>
      </c>
      <c r="F62" s="498">
        <v>0.42494050029889202</v>
      </c>
      <c r="G62" s="499">
        <v>9.6181463226024999E-2</v>
      </c>
      <c r="H62" s="498">
        <v>0.47887803647508798</v>
      </c>
      <c r="I62" s="499">
        <v>0.52112196352491702</v>
      </c>
    </row>
    <row r="63" spans="1:9" x14ac:dyDescent="0.2">
      <c r="A63" s="1256"/>
      <c r="B63" s="1268"/>
      <c r="C63" s="396" t="s">
        <v>189</v>
      </c>
      <c r="D63" s="498">
        <v>0.133117101919625</v>
      </c>
      <c r="E63" s="498">
        <v>0.348737704837078</v>
      </c>
      <c r="F63" s="498">
        <v>0.42359987001874105</v>
      </c>
      <c r="G63" s="499">
        <v>9.4545323224559205E-2</v>
      </c>
      <c r="H63" s="498">
        <v>0.48185480675670306</v>
      </c>
      <c r="I63" s="499">
        <v>0.51814519324330022</v>
      </c>
    </row>
    <row r="64" spans="1:9" x14ac:dyDescent="0.2">
      <c r="A64" s="1256"/>
      <c r="B64" s="1268"/>
      <c r="C64" s="396" t="s">
        <v>188</v>
      </c>
      <c r="D64" s="498">
        <v>0.17291518826400998</v>
      </c>
      <c r="E64" s="498">
        <v>0.32999720255225301</v>
      </c>
      <c r="F64" s="498">
        <v>0.40175171734582699</v>
      </c>
      <c r="G64" s="499">
        <v>9.5335891837908096E-2</v>
      </c>
      <c r="H64" s="498">
        <v>0.50291239081626304</v>
      </c>
      <c r="I64" s="499">
        <v>0.49708760918373507</v>
      </c>
    </row>
    <row r="65" spans="1:9" x14ac:dyDescent="0.2">
      <c r="A65" s="1256"/>
      <c r="B65" s="1268"/>
      <c r="C65" s="396" t="s">
        <v>187</v>
      </c>
      <c r="D65" s="498">
        <v>0.12861950036418501</v>
      </c>
      <c r="E65" s="498">
        <v>0.28893364347287298</v>
      </c>
      <c r="F65" s="498">
        <v>0.44860295628511698</v>
      </c>
      <c r="G65" s="499">
        <v>0.133843899877825</v>
      </c>
      <c r="H65" s="498">
        <v>0.41755314383705799</v>
      </c>
      <c r="I65" s="499">
        <v>0.58244685616294201</v>
      </c>
    </row>
    <row r="66" spans="1:9" x14ac:dyDescent="0.2">
      <c r="A66" s="1256"/>
      <c r="B66" s="1268"/>
      <c r="C66" s="396" t="s">
        <v>186</v>
      </c>
      <c r="D66" s="498">
        <v>0.15360865909375199</v>
      </c>
      <c r="E66" s="498">
        <v>0.353317931005042</v>
      </c>
      <c r="F66" s="498">
        <v>0.41673268744532899</v>
      </c>
      <c r="G66" s="499">
        <v>7.6340722455882207E-2</v>
      </c>
      <c r="H66" s="498">
        <v>0.50692659009879404</v>
      </c>
      <c r="I66" s="499">
        <v>0.49307340990121118</v>
      </c>
    </row>
    <row r="67" spans="1:9" x14ac:dyDescent="0.2">
      <c r="A67" s="1256"/>
      <c r="B67" s="1268"/>
      <c r="C67" s="401" t="s">
        <v>185</v>
      </c>
      <c r="D67" s="562">
        <v>0.25109338356696997</v>
      </c>
      <c r="E67" s="563">
        <v>0.355412421387796</v>
      </c>
      <c r="F67" s="563">
        <v>0.33600359316524397</v>
      </c>
      <c r="G67" s="564">
        <v>5.7490601879991401E-2</v>
      </c>
      <c r="H67" s="563">
        <v>0.60650580495476603</v>
      </c>
      <c r="I67" s="564">
        <v>0.39349419504523536</v>
      </c>
    </row>
    <row r="68" spans="1:9" x14ac:dyDescent="0.2">
      <c r="A68" s="1256"/>
      <c r="B68" s="1269"/>
      <c r="C68" s="570" t="s">
        <v>184</v>
      </c>
      <c r="D68" s="567">
        <v>0.173001447075491</v>
      </c>
      <c r="E68" s="567">
        <v>0.32998418456029199</v>
      </c>
      <c r="F68" s="567">
        <v>0.40625947938312701</v>
      </c>
      <c r="G68" s="567">
        <v>9.0754888981104107E-2</v>
      </c>
      <c r="H68" s="566">
        <v>0.50298563163578303</v>
      </c>
      <c r="I68" s="568">
        <v>0.49701436836423113</v>
      </c>
    </row>
    <row r="69" spans="1:9" ht="12.75" customHeight="1" x14ac:dyDescent="0.2">
      <c r="A69" s="1256"/>
      <c r="B69" s="1264" t="s">
        <v>242</v>
      </c>
      <c r="C69" s="396" t="s">
        <v>193</v>
      </c>
      <c r="D69" s="571">
        <v>0.13886245301085601</v>
      </c>
      <c r="E69" s="571">
        <v>0.35182064660852302</v>
      </c>
      <c r="F69" s="571">
        <v>0.453547177122824</v>
      </c>
      <c r="G69" s="499">
        <v>5.5769723257800399E-2</v>
      </c>
      <c r="H69" s="571">
        <v>0.49068309961937906</v>
      </c>
      <c r="I69" s="499">
        <v>0.50931690038062438</v>
      </c>
    </row>
    <row r="70" spans="1:9" x14ac:dyDescent="0.2">
      <c r="A70" s="1256"/>
      <c r="B70" s="1265"/>
      <c r="C70" s="396" t="s">
        <v>192</v>
      </c>
      <c r="D70" s="571">
        <v>0.163990918700784</v>
      </c>
      <c r="E70" s="571">
        <v>0.38522100636568402</v>
      </c>
      <c r="F70" s="571">
        <v>0.41649556741825799</v>
      </c>
      <c r="G70" s="499">
        <v>3.4292507515276599E-2</v>
      </c>
      <c r="H70" s="571">
        <v>0.54921192506646799</v>
      </c>
      <c r="I70" s="499">
        <v>0.45078807493353457</v>
      </c>
    </row>
    <row r="71" spans="1:9" x14ac:dyDescent="0.2">
      <c r="A71" s="1256"/>
      <c r="B71" s="1265"/>
      <c r="C71" s="396" t="s">
        <v>191</v>
      </c>
      <c r="D71" s="571">
        <v>0.17294510810145203</v>
      </c>
      <c r="E71" s="571">
        <v>0.35330310651961805</v>
      </c>
      <c r="F71" s="571">
        <v>0.43487878134429098</v>
      </c>
      <c r="G71" s="499">
        <v>3.8873004034641598E-2</v>
      </c>
      <c r="H71" s="571">
        <v>0.52624821462107008</v>
      </c>
      <c r="I71" s="499">
        <v>0.47375178537893253</v>
      </c>
    </row>
    <row r="72" spans="1:9" x14ac:dyDescent="0.2">
      <c r="A72" s="1256"/>
      <c r="B72" s="1265"/>
      <c r="C72" s="396" t="s">
        <v>190</v>
      </c>
      <c r="D72" s="571">
        <v>0.16434504183026299</v>
      </c>
      <c r="E72" s="571">
        <v>0.33514239950400798</v>
      </c>
      <c r="F72" s="571">
        <v>0.45443402427506902</v>
      </c>
      <c r="G72" s="499">
        <v>4.6078534390667399E-2</v>
      </c>
      <c r="H72" s="571">
        <v>0.49948744133427098</v>
      </c>
      <c r="I72" s="499">
        <v>0.50051255866573641</v>
      </c>
    </row>
    <row r="73" spans="1:9" x14ac:dyDescent="0.2">
      <c r="A73" s="1256"/>
      <c r="B73" s="1265"/>
      <c r="C73" s="396" t="s">
        <v>189</v>
      </c>
      <c r="D73" s="571">
        <v>0.12514836398870999</v>
      </c>
      <c r="E73" s="571">
        <v>0.35446769420587798</v>
      </c>
      <c r="F73" s="571">
        <v>0.47023123514908399</v>
      </c>
      <c r="G73" s="499">
        <v>5.0152706656333403E-2</v>
      </c>
      <c r="H73" s="571">
        <v>0.47961605819458797</v>
      </c>
      <c r="I73" s="499">
        <v>0.52038394180541736</v>
      </c>
    </row>
    <row r="74" spans="1:9" x14ac:dyDescent="0.2">
      <c r="A74" s="1256"/>
      <c r="B74" s="1265"/>
      <c r="C74" s="396" t="s">
        <v>188</v>
      </c>
      <c r="D74" s="571">
        <v>0.18503062920883001</v>
      </c>
      <c r="E74" s="571">
        <v>0.34681024202663802</v>
      </c>
      <c r="F74" s="571">
        <v>0.42643429378319803</v>
      </c>
      <c r="G74" s="499">
        <v>4.1724834981331303E-2</v>
      </c>
      <c r="H74" s="571">
        <v>0.53184087123546808</v>
      </c>
      <c r="I74" s="499">
        <v>0.46815912876452936</v>
      </c>
    </row>
    <row r="75" spans="1:9" x14ac:dyDescent="0.2">
      <c r="A75" s="1256"/>
      <c r="B75" s="1265"/>
      <c r="C75" s="396" t="s">
        <v>187</v>
      </c>
      <c r="D75" s="571">
        <v>0.157740990040728</v>
      </c>
      <c r="E75" s="571">
        <v>0.35203724022904997</v>
      </c>
      <c r="F75" s="571">
        <v>0.43968470591007502</v>
      </c>
      <c r="G75" s="499">
        <v>5.0537063820146798E-2</v>
      </c>
      <c r="H75" s="571">
        <v>0.50977823026977798</v>
      </c>
      <c r="I75" s="499">
        <v>0.49022176973022186</v>
      </c>
    </row>
    <row r="76" spans="1:9" x14ac:dyDescent="0.2">
      <c r="A76" s="1256"/>
      <c r="B76" s="1265"/>
      <c r="C76" s="396" t="s">
        <v>186</v>
      </c>
      <c r="D76" s="571">
        <v>0.18296850920107899</v>
      </c>
      <c r="E76" s="571">
        <v>0.39803456750638699</v>
      </c>
      <c r="F76" s="571">
        <v>0.39211517818276798</v>
      </c>
      <c r="G76" s="499">
        <v>2.68817451097705E-2</v>
      </c>
      <c r="H76" s="571">
        <v>0.58100307670746598</v>
      </c>
      <c r="I76" s="499">
        <v>0.41899692329253846</v>
      </c>
    </row>
    <row r="77" spans="1:9" x14ac:dyDescent="0.2">
      <c r="A77" s="1256"/>
      <c r="B77" s="1265"/>
      <c r="C77" s="401" t="s">
        <v>185</v>
      </c>
      <c r="D77" s="562">
        <v>0.32935112008016398</v>
      </c>
      <c r="E77" s="563">
        <v>0.34973973545824999</v>
      </c>
      <c r="F77" s="563">
        <v>0.298758035881033</v>
      </c>
      <c r="G77" s="564">
        <v>2.21511085805529E-2</v>
      </c>
      <c r="H77" s="563">
        <v>0.67909085553841397</v>
      </c>
      <c r="I77" s="564">
        <v>0.32090914446158592</v>
      </c>
    </row>
    <row r="78" spans="1:9" x14ac:dyDescent="0.2">
      <c r="A78" s="1256"/>
      <c r="B78" s="1266"/>
      <c r="C78" s="565" t="s">
        <v>184</v>
      </c>
      <c r="D78" s="566">
        <v>0.20096125686478999</v>
      </c>
      <c r="E78" s="567">
        <v>0.35246932010480903</v>
      </c>
      <c r="F78" s="567">
        <v>0.40823545536836003</v>
      </c>
      <c r="G78" s="568">
        <v>3.83339676620559E-2</v>
      </c>
      <c r="H78" s="567">
        <v>0.55343057696959908</v>
      </c>
      <c r="I78" s="568">
        <v>0.44656942303041591</v>
      </c>
    </row>
    <row r="79" spans="1:9" ht="12.75" customHeight="1" x14ac:dyDescent="0.2">
      <c r="A79" s="1256"/>
      <c r="B79" s="1264" t="s">
        <v>243</v>
      </c>
      <c r="C79" s="396" t="s">
        <v>193</v>
      </c>
      <c r="D79" s="571">
        <v>0.15909978951367301</v>
      </c>
      <c r="E79" s="571">
        <v>0.46611171188152395</v>
      </c>
      <c r="F79" s="571">
        <v>0.28683767139900002</v>
      </c>
      <c r="G79" s="499">
        <v>8.7950827205806104E-2</v>
      </c>
      <c r="H79" s="571">
        <v>0.62521150139519699</v>
      </c>
      <c r="I79" s="499">
        <v>0.37478849860480618</v>
      </c>
    </row>
    <row r="80" spans="1:9" x14ac:dyDescent="0.2">
      <c r="A80" s="1256"/>
      <c r="B80" s="1265"/>
      <c r="C80" s="396" t="s">
        <v>192</v>
      </c>
      <c r="D80" s="571">
        <v>0.20476549196893601</v>
      </c>
      <c r="E80" s="571">
        <v>0.51955583196246202</v>
      </c>
      <c r="F80" s="571">
        <v>0.23435201957676496</v>
      </c>
      <c r="G80" s="499">
        <v>4.1326656491839399E-2</v>
      </c>
      <c r="H80" s="571">
        <v>0.72432132393139792</v>
      </c>
      <c r="I80" s="499">
        <v>0.27567867606860441</v>
      </c>
    </row>
    <row r="81" spans="1:9" x14ac:dyDescent="0.2">
      <c r="A81" s="1256"/>
      <c r="B81" s="1265"/>
      <c r="C81" s="396" t="s">
        <v>191</v>
      </c>
      <c r="D81" s="571">
        <v>0.216117965939015</v>
      </c>
      <c r="E81" s="571">
        <v>0.48067369365510504</v>
      </c>
      <c r="F81" s="571">
        <v>0.25408246417408298</v>
      </c>
      <c r="G81" s="499">
        <v>4.9125876231802097E-2</v>
      </c>
      <c r="H81" s="571">
        <v>0.69679165959412004</v>
      </c>
      <c r="I81" s="499">
        <v>0.30320834040588507</v>
      </c>
    </row>
    <row r="82" spans="1:9" x14ac:dyDescent="0.2">
      <c r="A82" s="1256"/>
      <c r="B82" s="1265"/>
      <c r="C82" s="396" t="s">
        <v>190</v>
      </c>
      <c r="D82" s="571">
        <v>0.237787559866836</v>
      </c>
      <c r="E82" s="571">
        <v>0.48277942207695801</v>
      </c>
      <c r="F82" s="571">
        <v>0.23386038962911504</v>
      </c>
      <c r="G82" s="499">
        <v>4.5572628427097903E-2</v>
      </c>
      <c r="H82" s="571">
        <v>0.72056698194379409</v>
      </c>
      <c r="I82" s="499">
        <v>0.2794330180562129</v>
      </c>
    </row>
    <row r="83" spans="1:9" x14ac:dyDescent="0.2">
      <c r="A83" s="1256"/>
      <c r="B83" s="1265"/>
      <c r="C83" s="396" t="s">
        <v>189</v>
      </c>
      <c r="D83" s="571">
        <v>0.19139764430082903</v>
      </c>
      <c r="E83" s="571">
        <v>0.50652600262122505</v>
      </c>
      <c r="F83" s="571">
        <v>0.246350771504736</v>
      </c>
      <c r="G83" s="499">
        <v>5.5725581573216401E-2</v>
      </c>
      <c r="H83" s="571">
        <v>0.69792364692205411</v>
      </c>
      <c r="I83" s="499">
        <v>0.30207635307795239</v>
      </c>
    </row>
    <row r="84" spans="1:9" x14ac:dyDescent="0.2">
      <c r="A84" s="1256"/>
      <c r="B84" s="1265"/>
      <c r="C84" s="396" t="s">
        <v>188</v>
      </c>
      <c r="D84" s="571">
        <v>0.22654339858186101</v>
      </c>
      <c r="E84" s="571">
        <v>0.47390208970074099</v>
      </c>
      <c r="F84" s="571">
        <v>0.250186048329745</v>
      </c>
      <c r="G84" s="499">
        <v>4.93684633876489E-2</v>
      </c>
      <c r="H84" s="571">
        <v>0.700445488282602</v>
      </c>
      <c r="I84" s="499">
        <v>0.29955451171739389</v>
      </c>
    </row>
    <row r="85" spans="1:9" x14ac:dyDescent="0.2">
      <c r="A85" s="1256"/>
      <c r="B85" s="1265"/>
      <c r="C85" s="396" t="s">
        <v>187</v>
      </c>
      <c r="D85" s="571">
        <v>0.20955259567185996</v>
      </c>
      <c r="E85" s="571">
        <v>0.47333430811004606</v>
      </c>
      <c r="F85" s="571">
        <v>0.25845890340245398</v>
      </c>
      <c r="G85" s="499">
        <v>5.8654192815640202E-2</v>
      </c>
      <c r="H85" s="571">
        <v>0.68288690378190608</v>
      </c>
      <c r="I85" s="499">
        <v>0.31711309621809414</v>
      </c>
    </row>
    <row r="86" spans="1:9" x14ac:dyDescent="0.2">
      <c r="A86" s="1256"/>
      <c r="B86" s="1265"/>
      <c r="C86" s="396" t="s">
        <v>186</v>
      </c>
      <c r="D86" s="571">
        <v>0.28435294924249899</v>
      </c>
      <c r="E86" s="571">
        <v>0.52000774376949899</v>
      </c>
      <c r="F86" s="571">
        <v>0.170643162389641</v>
      </c>
      <c r="G86" s="499">
        <v>2.4996144598365199E-2</v>
      </c>
      <c r="H86" s="571">
        <v>0.80436069301199797</v>
      </c>
      <c r="I86" s="499">
        <v>0.19563930698800619</v>
      </c>
    </row>
    <row r="87" spans="1:9" x14ac:dyDescent="0.2">
      <c r="A87" s="1256"/>
      <c r="B87" s="1265"/>
      <c r="C87" s="401" t="s">
        <v>185</v>
      </c>
      <c r="D87" s="562">
        <v>0.38683442468134399</v>
      </c>
      <c r="E87" s="563">
        <v>0.42240497332439197</v>
      </c>
      <c r="F87" s="563">
        <v>0.162269643539906</v>
      </c>
      <c r="G87" s="564">
        <v>2.8490958454359401E-2</v>
      </c>
      <c r="H87" s="563">
        <v>0.80923939800573608</v>
      </c>
      <c r="I87" s="564">
        <v>0.19076060199426539</v>
      </c>
    </row>
    <row r="88" spans="1:9" x14ac:dyDescent="0.2">
      <c r="A88" s="1257"/>
      <c r="B88" s="1266"/>
      <c r="C88" s="565" t="s">
        <v>184</v>
      </c>
      <c r="D88" s="572">
        <v>0.256519846240363</v>
      </c>
      <c r="E88" s="573">
        <v>0.47244177599049098</v>
      </c>
      <c r="F88" s="573">
        <v>0.226105309400082</v>
      </c>
      <c r="G88" s="560">
        <v>4.4933068369082403E-2</v>
      </c>
      <c r="H88" s="573">
        <v>0.72896162223085392</v>
      </c>
      <c r="I88" s="560">
        <v>0.2710383777691644</v>
      </c>
    </row>
    <row r="89" spans="1:9" x14ac:dyDescent="0.2">
      <c r="B89" s="330"/>
      <c r="C89" s="330"/>
      <c r="D89" s="330"/>
      <c r="E89" s="330"/>
      <c r="F89" s="330"/>
      <c r="G89" s="330"/>
      <c r="H89" s="330"/>
      <c r="I89" s="330"/>
    </row>
  </sheetData>
  <sortState xmlns:xlrd2="http://schemas.microsoft.com/office/spreadsheetml/2017/richdata2" ref="C9:G17">
    <sortCondition ref="C9:C17"/>
  </sortState>
  <mergeCells count="11">
    <mergeCell ref="A49:A88"/>
    <mergeCell ref="A19:B28"/>
    <mergeCell ref="A8:C8"/>
    <mergeCell ref="A7:I7"/>
    <mergeCell ref="B79:B88"/>
    <mergeCell ref="B69:B78"/>
    <mergeCell ref="B59:B68"/>
    <mergeCell ref="B49:B58"/>
    <mergeCell ref="A9:B18"/>
    <mergeCell ref="A29:B38"/>
    <mergeCell ref="A39:B48"/>
  </mergeCells>
  <conditionalFormatting sqref="H58">
    <cfRule type="cellIs" dxfId="1" priority="9" operator="greaterThan">
      <formula>50</formula>
    </cfRule>
  </conditionalFormatting>
  <conditionalFormatting sqref="I79:I87">
    <cfRule type="cellIs" dxfId="0" priority="4" operator="greaterThan">
      <formula>50</formula>
    </cfRule>
  </conditionalFormatting>
  <hyperlinks>
    <hyperlink ref="A5" location="'Kap. 8 Übersicht'!A1" display="Kapitel 8 Übersicht" xr:uid="{D1CF4B93-6071-4CEA-BC6A-232413B1C0D7}"/>
    <hyperlink ref="A4" location="Inhalt!A1" display="Inhaltsübersicht" xr:uid="{91FAD766-3D5A-4A36-B2AE-8EAB0A5F508B}"/>
  </hyperlinks>
  <pageMargins left="0.7" right="0.7" top="0.78740157499999996" bottom="0.78740157499999996" header="0.3" footer="0.3"/>
  <pageSetup paperSize="9"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E78B7-0772-4CE9-B822-1FF429D4E929}">
  <dimension ref="A1:L55"/>
  <sheetViews>
    <sheetView topLeftCell="A28" zoomScaleNormal="100" workbookViewId="0">
      <selection activeCell="B60" sqref="B60"/>
    </sheetView>
  </sheetViews>
  <sheetFormatPr baseColWidth="10" defaultColWidth="11.42578125" defaultRowHeight="12.75" x14ac:dyDescent="0.2"/>
  <cols>
    <col min="1" max="1" width="25.7109375" style="330" customWidth="1"/>
    <col min="2" max="2" width="52.7109375" style="330" customWidth="1"/>
    <col min="3" max="3" width="12.42578125" style="330" bestFit="1" customWidth="1"/>
    <col min="4" max="10" width="11.5703125" style="330" bestFit="1" customWidth="1"/>
    <col min="11" max="16384" width="11.42578125" style="330"/>
  </cols>
  <sheetData>
    <row r="1" spans="1:12" x14ac:dyDescent="0.2">
      <c r="A1" s="10" t="s">
        <v>363</v>
      </c>
    </row>
    <row r="2" spans="1:12" ht="14.25" x14ac:dyDescent="0.2">
      <c r="A2" s="9" t="s">
        <v>646</v>
      </c>
    </row>
    <row r="3" spans="1:12" x14ac:dyDescent="0.2">
      <c r="A3" s="9" t="s">
        <v>338</v>
      </c>
    </row>
    <row r="4" spans="1:12" x14ac:dyDescent="0.2">
      <c r="A4" s="4" t="s">
        <v>773</v>
      </c>
    </row>
    <row r="5" spans="1:12" x14ac:dyDescent="0.2">
      <c r="A5" s="4" t="s">
        <v>16</v>
      </c>
    </row>
    <row r="7" spans="1:12" ht="15" customHeight="1" x14ac:dyDescent="0.2">
      <c r="A7" s="1020"/>
      <c r="B7" s="1021"/>
      <c r="C7" s="976" t="s">
        <v>215</v>
      </c>
      <c r="D7" s="1024" t="s">
        <v>216</v>
      </c>
      <c r="E7" s="1020" t="s">
        <v>217</v>
      </c>
      <c r="F7" s="1026"/>
      <c r="G7" s="1026"/>
      <c r="H7" s="1026"/>
      <c r="I7" s="1021"/>
      <c r="J7" s="1278" t="s">
        <v>779</v>
      </c>
      <c r="K7" s="1276" t="s">
        <v>872</v>
      </c>
    </row>
    <row r="8" spans="1:12" ht="25.5" x14ac:dyDescent="0.2">
      <c r="A8" s="1022"/>
      <c r="B8" s="1023"/>
      <c r="C8" s="979"/>
      <c r="D8" s="1025"/>
      <c r="E8" s="316">
        <v>5</v>
      </c>
      <c r="F8" s="342">
        <v>25</v>
      </c>
      <c r="G8" s="343" t="s">
        <v>218</v>
      </c>
      <c r="H8" s="342">
        <v>75</v>
      </c>
      <c r="I8" s="317">
        <v>95</v>
      </c>
      <c r="J8" s="1279"/>
      <c r="K8" s="1277"/>
      <c r="L8" s="346"/>
    </row>
    <row r="9" spans="1:12" x14ac:dyDescent="0.2">
      <c r="A9" s="981" t="s">
        <v>142</v>
      </c>
      <c r="B9" s="981"/>
      <c r="C9" s="981"/>
      <c r="D9" s="981"/>
      <c r="E9" s="981"/>
      <c r="F9" s="981"/>
      <c r="G9" s="981"/>
      <c r="H9" s="981"/>
      <c r="I9" s="981"/>
      <c r="J9" s="981"/>
      <c r="K9" s="981"/>
      <c r="L9" s="346"/>
    </row>
    <row r="10" spans="1:12" x14ac:dyDescent="0.2">
      <c r="A10" s="330" t="s">
        <v>193</v>
      </c>
      <c r="B10" s="36" t="s">
        <v>237</v>
      </c>
      <c r="C10" s="369">
        <v>3.083541459053471E-2</v>
      </c>
      <c r="D10" s="90">
        <v>527.92404603691705</v>
      </c>
      <c r="E10" s="62">
        <v>371.45610313384401</v>
      </c>
      <c r="F10" s="62">
        <v>464.11774504624702</v>
      </c>
      <c r="G10" s="62">
        <v>527.63820305736601</v>
      </c>
      <c r="H10" s="62">
        <v>591.61686018522801</v>
      </c>
      <c r="I10" s="90">
        <v>684.70232248473701</v>
      </c>
      <c r="J10" s="62">
        <v>127.49911513898098</v>
      </c>
      <c r="K10" s="90">
        <v>313.246219350893</v>
      </c>
      <c r="L10" s="346"/>
    </row>
    <row r="11" spans="1:12" x14ac:dyDescent="0.2">
      <c r="A11" s="330" t="s">
        <v>192</v>
      </c>
      <c r="B11" s="36"/>
      <c r="C11" s="369">
        <v>5.8455645640840409E-2</v>
      </c>
      <c r="D11" s="90">
        <v>508.15710471693802</v>
      </c>
      <c r="E11" s="62">
        <v>356.67726317926702</v>
      </c>
      <c r="F11" s="62">
        <v>445.34508335647303</v>
      </c>
      <c r="G11" s="62">
        <v>507.28713822882901</v>
      </c>
      <c r="H11" s="62">
        <v>570.42780445261701</v>
      </c>
      <c r="I11" s="90">
        <v>661.46636173291404</v>
      </c>
      <c r="J11" s="248">
        <v>125.08272109614398</v>
      </c>
      <c r="K11" s="90">
        <v>304.78909855364702</v>
      </c>
      <c r="L11" s="346"/>
    </row>
    <row r="12" spans="1:12" x14ac:dyDescent="0.2">
      <c r="A12" s="330" t="s">
        <v>191</v>
      </c>
      <c r="B12" s="36"/>
      <c r="C12" s="369">
        <v>0.19402648425422397</v>
      </c>
      <c r="D12" s="90">
        <v>507.18468441113498</v>
      </c>
      <c r="E12" s="62">
        <v>347.65179986669699</v>
      </c>
      <c r="F12" s="62">
        <v>441.10302906956099</v>
      </c>
      <c r="G12" s="62">
        <v>506.99084687976199</v>
      </c>
      <c r="H12" s="62">
        <v>573.27624978680797</v>
      </c>
      <c r="I12" s="90">
        <v>667.01534951302199</v>
      </c>
      <c r="J12" s="248">
        <v>132.17322071724698</v>
      </c>
      <c r="K12" s="90">
        <v>319.363549646325</v>
      </c>
      <c r="L12" s="346"/>
    </row>
    <row r="13" spans="1:12" x14ac:dyDescent="0.2">
      <c r="A13" s="330" t="s">
        <v>190</v>
      </c>
      <c r="B13" s="36"/>
      <c r="C13" s="369">
        <v>0.17601899582927558</v>
      </c>
      <c r="D13" s="90">
        <v>502.28745890062402</v>
      </c>
      <c r="E13" s="62">
        <v>341.53834948745401</v>
      </c>
      <c r="F13" s="62">
        <v>435.7997499704</v>
      </c>
      <c r="G13" s="62">
        <v>502.43079920826102</v>
      </c>
      <c r="H13" s="62">
        <v>568.85976800023798</v>
      </c>
      <c r="I13" s="90">
        <v>663.00950127810904</v>
      </c>
      <c r="J13" s="248">
        <v>133.06001802983801</v>
      </c>
      <c r="K13" s="90">
        <v>321.47115179065503</v>
      </c>
      <c r="L13" s="346"/>
    </row>
    <row r="14" spans="1:12" x14ac:dyDescent="0.2">
      <c r="A14" s="330" t="s">
        <v>189</v>
      </c>
      <c r="B14" s="36"/>
      <c r="C14" s="369">
        <v>6.260175604794653E-2</v>
      </c>
      <c r="D14" s="90">
        <v>512.18241971913699</v>
      </c>
      <c r="E14" s="62">
        <v>357.79892733559802</v>
      </c>
      <c r="F14" s="62">
        <v>447.75815533285999</v>
      </c>
      <c r="G14" s="62">
        <v>511.779506246018</v>
      </c>
      <c r="H14" s="62">
        <v>576.89693583328506</v>
      </c>
      <c r="I14" s="90">
        <v>667.66692286315504</v>
      </c>
      <c r="J14" s="248">
        <v>129.13878050042507</v>
      </c>
      <c r="K14" s="90">
        <v>309.86799552755701</v>
      </c>
      <c r="L14" s="346"/>
    </row>
    <row r="15" spans="1:12" x14ac:dyDescent="0.2">
      <c r="A15" s="330" t="s">
        <v>188</v>
      </c>
      <c r="B15" s="36"/>
      <c r="C15" s="369">
        <v>0.13062093232120633</v>
      </c>
      <c r="D15" s="90">
        <v>505.26073655589602</v>
      </c>
      <c r="E15" s="62">
        <v>339.95106432823798</v>
      </c>
      <c r="F15" s="62">
        <v>438.47475705284103</v>
      </c>
      <c r="G15" s="62">
        <v>506.25192653155602</v>
      </c>
      <c r="H15" s="62">
        <v>572.768858163966</v>
      </c>
      <c r="I15" s="90">
        <v>667.32840252498102</v>
      </c>
      <c r="J15" s="248">
        <v>134.29410111112497</v>
      </c>
      <c r="K15" s="90">
        <v>327.37733819674304</v>
      </c>
      <c r="L15" s="346"/>
    </row>
    <row r="16" spans="1:12" x14ac:dyDescent="0.2">
      <c r="A16" s="330" t="s">
        <v>187</v>
      </c>
      <c r="B16" s="36"/>
      <c r="C16" s="369">
        <v>8.6227613669449532E-2</v>
      </c>
      <c r="D16" s="90">
        <v>499.03565961576197</v>
      </c>
      <c r="E16" s="62">
        <v>335.58500010053001</v>
      </c>
      <c r="F16" s="62">
        <v>432.59534281529102</v>
      </c>
      <c r="G16" s="62">
        <v>499.61311476546899</v>
      </c>
      <c r="H16" s="62">
        <v>566.21392772124102</v>
      </c>
      <c r="I16" s="90">
        <v>659.77029320291695</v>
      </c>
      <c r="J16" s="248">
        <v>133.61858490595</v>
      </c>
      <c r="K16" s="90">
        <v>324.18529310238694</v>
      </c>
      <c r="L16" s="346"/>
    </row>
    <row r="17" spans="1:12" x14ac:dyDescent="0.2">
      <c r="A17" s="330" t="s">
        <v>186</v>
      </c>
      <c r="B17" s="36" t="s">
        <v>236</v>
      </c>
      <c r="C17" s="369">
        <v>4.989685986474781E-2</v>
      </c>
      <c r="D17" s="90">
        <v>484.77491256712398</v>
      </c>
      <c r="E17" s="62">
        <v>326.51320266039397</v>
      </c>
      <c r="F17" s="62">
        <v>418.56742384369602</v>
      </c>
      <c r="G17" s="62">
        <v>484.71779293103901</v>
      </c>
      <c r="H17" s="62">
        <v>550.53488749975702</v>
      </c>
      <c r="I17" s="90">
        <v>645.08818601329301</v>
      </c>
      <c r="J17" s="248">
        <v>131.967463656061</v>
      </c>
      <c r="K17" s="90">
        <v>318.57498335289904</v>
      </c>
      <c r="L17" s="346"/>
    </row>
    <row r="18" spans="1:12" x14ac:dyDescent="0.2">
      <c r="A18" s="490" t="s">
        <v>185</v>
      </c>
      <c r="B18" s="35" t="s">
        <v>236</v>
      </c>
      <c r="C18" s="384">
        <v>0.21131629778175889</v>
      </c>
      <c r="D18" s="224">
        <v>482.29431411153399</v>
      </c>
      <c r="E18" s="225">
        <v>307.894860792489</v>
      </c>
      <c r="F18" s="225">
        <v>407.09750317643</v>
      </c>
      <c r="G18" s="225">
        <v>481.39248317686702</v>
      </c>
      <c r="H18" s="225">
        <v>556.56210354122504</v>
      </c>
      <c r="I18" s="224">
        <v>659.73365633958201</v>
      </c>
      <c r="J18" s="247">
        <v>149.46460036479505</v>
      </c>
      <c r="K18" s="224">
        <v>351.83879554709301</v>
      </c>
      <c r="L18" s="346"/>
    </row>
    <row r="19" spans="1:12" x14ac:dyDescent="0.2">
      <c r="A19" s="83" t="s">
        <v>212</v>
      </c>
      <c r="B19" s="37"/>
      <c r="C19" s="101">
        <v>0.9999999999999839</v>
      </c>
      <c r="D19" s="37">
        <v>500</v>
      </c>
      <c r="E19" s="108">
        <v>334.62628334651902</v>
      </c>
      <c r="F19" s="108">
        <v>432.05501986095197</v>
      </c>
      <c r="G19" s="108">
        <v>500.40901166303797</v>
      </c>
      <c r="H19" s="108">
        <v>568.36545554747704</v>
      </c>
      <c r="I19" s="91">
        <v>663.80674193860705</v>
      </c>
      <c r="J19" s="114">
        <v>136.31043568652507</v>
      </c>
      <c r="K19" s="574">
        <v>329.18045859208803</v>
      </c>
      <c r="L19" s="346"/>
    </row>
    <row r="20" spans="1:12" x14ac:dyDescent="0.2">
      <c r="A20" s="981" t="s">
        <v>143</v>
      </c>
      <c r="B20" s="981"/>
      <c r="C20" s="981"/>
      <c r="D20" s="981"/>
      <c r="E20" s="981"/>
      <c r="F20" s="981"/>
      <c r="G20" s="981"/>
      <c r="H20" s="981"/>
      <c r="I20" s="981"/>
      <c r="J20" s="981"/>
      <c r="K20" s="981"/>
      <c r="L20" s="346"/>
    </row>
    <row r="21" spans="1:12" x14ac:dyDescent="0.2">
      <c r="A21" s="330" t="s">
        <v>193</v>
      </c>
      <c r="B21" s="36" t="s">
        <v>237</v>
      </c>
      <c r="C21" s="368">
        <v>3.0480110271991302E-2</v>
      </c>
      <c r="D21" s="379">
        <v>531.71547582928201</v>
      </c>
      <c r="E21" s="358">
        <v>375.20819724810201</v>
      </c>
      <c r="F21" s="358">
        <v>470.158629032183</v>
      </c>
      <c r="G21" s="358">
        <v>533.39768869298098</v>
      </c>
      <c r="H21" s="358">
        <v>594.42581025105198</v>
      </c>
      <c r="I21" s="353">
        <v>682.50218612216599</v>
      </c>
      <c r="J21" s="324">
        <v>124.26718121886898</v>
      </c>
      <c r="K21" s="353">
        <v>307.29398887406398</v>
      </c>
      <c r="L21" s="346"/>
    </row>
    <row r="22" spans="1:12" x14ac:dyDescent="0.2">
      <c r="A22" s="330" t="s">
        <v>192</v>
      </c>
      <c r="B22" s="36" t="s">
        <v>237</v>
      </c>
      <c r="C22" s="368">
        <v>5.849851482265235E-2</v>
      </c>
      <c r="D22" s="353">
        <v>516.54592258574701</v>
      </c>
      <c r="E22" s="358">
        <v>364.21795119880102</v>
      </c>
      <c r="F22" s="358">
        <v>455.95082822385598</v>
      </c>
      <c r="G22" s="358">
        <v>517.96558540521198</v>
      </c>
      <c r="H22" s="358">
        <v>578.09395043966697</v>
      </c>
      <c r="I22" s="353">
        <v>663.48666189875405</v>
      </c>
      <c r="J22" s="324">
        <v>122.14312221581099</v>
      </c>
      <c r="K22" s="353">
        <v>299.26871069995303</v>
      </c>
      <c r="L22" s="346"/>
    </row>
    <row r="23" spans="1:12" x14ac:dyDescent="0.2">
      <c r="A23" s="330" t="s">
        <v>191</v>
      </c>
      <c r="B23" s="36"/>
      <c r="C23" s="368">
        <v>0.19119377196218137</v>
      </c>
      <c r="D23" s="353">
        <v>506.333848455436</v>
      </c>
      <c r="E23" s="358">
        <v>345.80756336066997</v>
      </c>
      <c r="F23" s="358">
        <v>442.28239679497301</v>
      </c>
      <c r="G23" s="358">
        <v>508.92314851969797</v>
      </c>
      <c r="H23" s="358">
        <v>571.98235827735402</v>
      </c>
      <c r="I23" s="353">
        <v>658.55657935237798</v>
      </c>
      <c r="J23" s="324">
        <v>129.69996148238101</v>
      </c>
      <c r="K23" s="353">
        <v>312.74901599170801</v>
      </c>
      <c r="L23" s="346"/>
    </row>
    <row r="24" spans="1:12" x14ac:dyDescent="0.2">
      <c r="A24" s="330" t="s">
        <v>190</v>
      </c>
      <c r="B24" s="36"/>
      <c r="C24" s="368">
        <v>0.17704090547283</v>
      </c>
      <c r="D24" s="353">
        <v>504.21171592680298</v>
      </c>
      <c r="E24" s="358">
        <v>341.65063991114198</v>
      </c>
      <c r="F24" s="358">
        <v>439.83011033928</v>
      </c>
      <c r="G24" s="358">
        <v>506.75709442429502</v>
      </c>
      <c r="H24" s="358">
        <v>570.77603519889999</v>
      </c>
      <c r="I24" s="353">
        <v>657.79626323291598</v>
      </c>
      <c r="J24" s="324">
        <v>130.94592485961999</v>
      </c>
      <c r="K24" s="353">
        <v>316.145623321774</v>
      </c>
      <c r="L24" s="346"/>
    </row>
    <row r="25" spans="1:12" x14ac:dyDescent="0.2">
      <c r="A25" s="330" t="s">
        <v>189</v>
      </c>
      <c r="B25" s="36" t="s">
        <v>237</v>
      </c>
      <c r="C25" s="368">
        <v>6.2552175347997438E-2</v>
      </c>
      <c r="D25" s="353">
        <v>514.75462239393198</v>
      </c>
      <c r="E25" s="358">
        <v>355.681152972794</v>
      </c>
      <c r="F25" s="358">
        <v>451.63989571737699</v>
      </c>
      <c r="G25" s="358">
        <v>517.21820443483796</v>
      </c>
      <c r="H25" s="358">
        <v>580.24897428883696</v>
      </c>
      <c r="I25" s="353">
        <v>665.23704549451895</v>
      </c>
      <c r="J25" s="324">
        <v>128.60907857145997</v>
      </c>
      <c r="K25" s="353">
        <v>309.55589252172496</v>
      </c>
      <c r="L25" s="346"/>
    </row>
    <row r="26" spans="1:12" x14ac:dyDescent="0.2">
      <c r="A26" s="330" t="s">
        <v>188</v>
      </c>
      <c r="C26" s="368">
        <v>0.13113824768487062</v>
      </c>
      <c r="D26" s="353">
        <v>505.05237101224998</v>
      </c>
      <c r="E26" s="358">
        <v>336.82067045673398</v>
      </c>
      <c r="F26" s="358">
        <v>439.69068781950398</v>
      </c>
      <c r="G26" s="358">
        <v>508.94133513496701</v>
      </c>
      <c r="H26" s="358">
        <v>573.163770008798</v>
      </c>
      <c r="I26" s="353">
        <v>661.29091614325296</v>
      </c>
      <c r="J26" s="324">
        <v>133.47308218929402</v>
      </c>
      <c r="K26" s="353">
        <v>324.47024568651898</v>
      </c>
      <c r="L26" s="346"/>
    </row>
    <row r="27" spans="1:12" x14ac:dyDescent="0.2">
      <c r="A27" s="330" t="s">
        <v>187</v>
      </c>
      <c r="B27" s="36"/>
      <c r="C27" s="368">
        <v>8.4497854743831174E-2</v>
      </c>
      <c r="D27" s="353">
        <v>504.306964183155</v>
      </c>
      <c r="E27" s="358">
        <v>335.51985977732397</v>
      </c>
      <c r="F27" s="358">
        <v>439.31793914421502</v>
      </c>
      <c r="G27" s="358">
        <v>508.04980976490702</v>
      </c>
      <c r="H27" s="358">
        <v>572.47095316386299</v>
      </c>
      <c r="I27" s="353">
        <v>659.82982936943995</v>
      </c>
      <c r="J27" s="324">
        <v>133.15301401964797</v>
      </c>
      <c r="K27" s="353">
        <v>324.30996959211598</v>
      </c>
      <c r="L27" s="346"/>
    </row>
    <row r="28" spans="1:12" x14ac:dyDescent="0.2">
      <c r="A28" s="330" t="s">
        <v>186</v>
      </c>
      <c r="B28" s="36"/>
      <c r="C28" s="368">
        <v>4.9556388204003182E-2</v>
      </c>
      <c r="D28" s="353">
        <v>490.20120762863201</v>
      </c>
      <c r="E28" s="358">
        <v>323.71437917054601</v>
      </c>
      <c r="F28" s="358">
        <v>422.72459390808501</v>
      </c>
      <c r="G28" s="358">
        <v>492.90878152690902</v>
      </c>
      <c r="H28" s="358">
        <v>559.30110225613396</v>
      </c>
      <c r="I28" s="353">
        <v>648.09515783675602</v>
      </c>
      <c r="J28" s="324">
        <v>136.57650834804895</v>
      </c>
      <c r="K28" s="353">
        <v>324.38077866621001</v>
      </c>
      <c r="L28" s="346"/>
    </row>
    <row r="29" spans="1:12" x14ac:dyDescent="0.2">
      <c r="A29" s="490" t="s">
        <v>185</v>
      </c>
      <c r="B29" s="35" t="s">
        <v>236</v>
      </c>
      <c r="C29" s="383">
        <v>0.21504203148964257</v>
      </c>
      <c r="D29" s="434">
        <v>474.56349161327398</v>
      </c>
      <c r="E29" s="225">
        <v>298.71966840891901</v>
      </c>
      <c r="F29" s="225">
        <v>397.79609245417203</v>
      </c>
      <c r="G29" s="225">
        <v>474.36406871685301</v>
      </c>
      <c r="H29" s="225">
        <v>551.04814410931294</v>
      </c>
      <c r="I29" s="224">
        <v>651.497871093242</v>
      </c>
      <c r="J29" s="247">
        <v>153.25205165514092</v>
      </c>
      <c r="K29" s="434">
        <v>352.77820268432299</v>
      </c>
      <c r="L29" s="346"/>
    </row>
    <row r="30" spans="1:12" x14ac:dyDescent="0.2">
      <c r="A30" s="82" t="s">
        <v>212</v>
      </c>
      <c r="B30" s="36"/>
      <c r="C30" s="368">
        <v>1</v>
      </c>
      <c r="D30" s="353">
        <v>500</v>
      </c>
      <c r="E30" s="62">
        <v>330.69895740204799</v>
      </c>
      <c r="F30" s="62">
        <v>432.837634850146</v>
      </c>
      <c r="G30" s="62">
        <v>503.28268850143797</v>
      </c>
      <c r="H30" s="62">
        <v>569.51943877235306</v>
      </c>
      <c r="I30" s="91">
        <v>658.77948640373097</v>
      </c>
      <c r="J30" s="114">
        <v>136.68180392220705</v>
      </c>
      <c r="K30" s="356">
        <v>328.08052900168298</v>
      </c>
      <c r="L30" s="346"/>
    </row>
    <row r="31" spans="1:12" x14ac:dyDescent="0.2">
      <c r="A31" s="980" t="s">
        <v>144</v>
      </c>
      <c r="B31" s="981"/>
      <c r="C31" s="981"/>
      <c r="D31" s="981"/>
      <c r="E31" s="981"/>
      <c r="F31" s="981"/>
      <c r="G31" s="981"/>
      <c r="H31" s="981"/>
      <c r="I31" s="981"/>
      <c r="J31" s="981"/>
      <c r="K31" s="981"/>
      <c r="L31" s="346"/>
    </row>
    <row r="32" spans="1:12" x14ac:dyDescent="0.2">
      <c r="A32" s="330" t="s">
        <v>193</v>
      </c>
      <c r="B32" s="36" t="s">
        <v>237</v>
      </c>
      <c r="C32" s="366">
        <v>3.0778395552024346E-2</v>
      </c>
      <c r="D32" s="379">
        <v>519.82959961612903</v>
      </c>
      <c r="E32" s="427">
        <v>371.04267062517101</v>
      </c>
      <c r="F32" s="427">
        <v>461.29127002098897</v>
      </c>
      <c r="G32" s="427">
        <v>522.08075647089902</v>
      </c>
      <c r="H32" s="427">
        <v>580.42639718066005</v>
      </c>
      <c r="I32" s="379">
        <v>660.74579917076505</v>
      </c>
      <c r="J32" s="320">
        <v>119.13512715967107</v>
      </c>
      <c r="K32" s="379">
        <v>289.70312854559404</v>
      </c>
      <c r="L32" s="346"/>
    </row>
    <row r="33" spans="1:12" x14ac:dyDescent="0.2">
      <c r="A33" s="330" t="s">
        <v>192</v>
      </c>
      <c r="B33" s="36" t="s">
        <v>237</v>
      </c>
      <c r="C33" s="368">
        <v>5.7299940428910644E-2</v>
      </c>
      <c r="D33" s="353">
        <v>515.57621880748002</v>
      </c>
      <c r="E33" s="358">
        <v>367.61618953640698</v>
      </c>
      <c r="F33" s="358">
        <v>459.33698808024099</v>
      </c>
      <c r="G33" s="358">
        <v>517.92365165090905</v>
      </c>
      <c r="H33" s="358">
        <v>574.10860029588605</v>
      </c>
      <c r="I33" s="353">
        <v>655.265991591074</v>
      </c>
      <c r="J33" s="324">
        <v>114.77161221564506</v>
      </c>
      <c r="K33" s="353">
        <v>287.64980205466702</v>
      </c>
      <c r="L33" s="346"/>
    </row>
    <row r="34" spans="1:12" x14ac:dyDescent="0.2">
      <c r="A34" s="330" t="s">
        <v>191</v>
      </c>
      <c r="B34" s="36"/>
      <c r="C34" s="368">
        <v>0.19516977760126597</v>
      </c>
      <c r="D34" s="353">
        <v>507.55219976859399</v>
      </c>
      <c r="E34" s="358">
        <v>341.57597656095299</v>
      </c>
      <c r="F34" s="358">
        <v>446.75722579593702</v>
      </c>
      <c r="G34" s="358">
        <v>513.08168271751697</v>
      </c>
      <c r="H34" s="358">
        <v>573.17479605169001</v>
      </c>
      <c r="I34" s="353">
        <v>654.085732199321</v>
      </c>
      <c r="J34" s="324">
        <v>126.41757025575299</v>
      </c>
      <c r="K34" s="353">
        <v>312.50975563836801</v>
      </c>
      <c r="L34" s="346"/>
    </row>
    <row r="35" spans="1:12" x14ac:dyDescent="0.2">
      <c r="A35" s="330" t="s">
        <v>190</v>
      </c>
      <c r="B35" s="36"/>
      <c r="C35" s="368">
        <v>0.17680202541699433</v>
      </c>
      <c r="D35" s="353">
        <v>506.65563556259002</v>
      </c>
      <c r="E35" s="358">
        <v>335.183045832814</v>
      </c>
      <c r="F35" s="358">
        <v>445.03321836321101</v>
      </c>
      <c r="G35" s="358">
        <v>513.19600825679402</v>
      </c>
      <c r="H35" s="358">
        <v>573.79344365731197</v>
      </c>
      <c r="I35" s="353">
        <v>655.58816133453297</v>
      </c>
      <c r="J35" s="324">
        <v>128.76022529410096</v>
      </c>
      <c r="K35" s="353">
        <v>320.40511550171897</v>
      </c>
      <c r="L35" s="346"/>
    </row>
    <row r="36" spans="1:12" x14ac:dyDescent="0.2">
      <c r="A36" s="330" t="s">
        <v>189</v>
      </c>
      <c r="B36" s="36" t="s">
        <v>237</v>
      </c>
      <c r="C36" s="368">
        <v>6.3033657664812795E-2</v>
      </c>
      <c r="D36" s="353">
        <v>518.52511242825597</v>
      </c>
      <c r="E36" s="358">
        <v>356.19728236721897</v>
      </c>
      <c r="F36" s="358">
        <v>460.20419914371502</v>
      </c>
      <c r="G36" s="358">
        <v>524.03273764020298</v>
      </c>
      <c r="H36" s="358">
        <v>582.61613579191203</v>
      </c>
      <c r="I36" s="353">
        <v>662.16960541275296</v>
      </c>
      <c r="J36" s="324">
        <v>122.41193664819701</v>
      </c>
      <c r="K36" s="353">
        <v>305.97232304553398</v>
      </c>
      <c r="L36" s="346"/>
    </row>
    <row r="37" spans="1:12" x14ac:dyDescent="0.2">
      <c r="A37" s="330" t="s">
        <v>188</v>
      </c>
      <c r="C37" s="368">
        <v>0.12866113979348451</v>
      </c>
      <c r="D37" s="353">
        <v>510.50333341359999</v>
      </c>
      <c r="E37" s="358">
        <v>341.36253212960298</v>
      </c>
      <c r="F37" s="358">
        <v>450.378659776044</v>
      </c>
      <c r="G37" s="358">
        <v>516.43941558299605</v>
      </c>
      <c r="H37" s="358">
        <v>576.36693040362798</v>
      </c>
      <c r="I37" s="353">
        <v>657.97159452463995</v>
      </c>
      <c r="J37" s="324">
        <v>125.98827062758397</v>
      </c>
      <c r="K37" s="353">
        <v>316.60906239503697</v>
      </c>
      <c r="L37" s="346"/>
    </row>
    <row r="38" spans="1:12" x14ac:dyDescent="0.2">
      <c r="A38" s="330" t="s">
        <v>187</v>
      </c>
      <c r="B38" s="36"/>
      <c r="C38" s="368">
        <v>8.8413423351864792E-2</v>
      </c>
      <c r="D38" s="353">
        <v>507.26466287617399</v>
      </c>
      <c r="E38" s="358">
        <v>332.16394710763501</v>
      </c>
      <c r="F38" s="358">
        <v>445.37316484555902</v>
      </c>
      <c r="G38" s="358">
        <v>513.71782960518499</v>
      </c>
      <c r="H38" s="358">
        <v>575.62771656130599</v>
      </c>
      <c r="I38" s="353">
        <v>655.69912309131996</v>
      </c>
      <c r="J38" s="324">
        <v>130.25455171574697</v>
      </c>
      <c r="K38" s="353">
        <v>323.53517598368495</v>
      </c>
      <c r="L38" s="346"/>
    </row>
    <row r="39" spans="1:12" x14ac:dyDescent="0.2">
      <c r="A39" s="330" t="s">
        <v>186</v>
      </c>
      <c r="B39" s="36"/>
      <c r="C39" s="368">
        <v>4.732178316123857E-2</v>
      </c>
      <c r="D39" s="353">
        <v>493.03053901798103</v>
      </c>
      <c r="E39" s="358">
        <v>313.05331625309202</v>
      </c>
      <c r="F39" s="358">
        <v>428.46830386883198</v>
      </c>
      <c r="G39" s="358">
        <v>500.58333098484297</v>
      </c>
      <c r="H39" s="358">
        <v>564.01270104187404</v>
      </c>
      <c r="I39" s="353">
        <v>646.52794223939804</v>
      </c>
      <c r="J39" s="324">
        <v>135.54439717304206</v>
      </c>
      <c r="K39" s="353">
        <v>333.47462598630602</v>
      </c>
      <c r="L39" s="346"/>
    </row>
    <row r="40" spans="1:12" x14ac:dyDescent="0.2">
      <c r="A40" s="490" t="s">
        <v>185</v>
      </c>
      <c r="B40" s="35" t="s">
        <v>236</v>
      </c>
      <c r="C40" s="383">
        <v>0.21251985702938817</v>
      </c>
      <c r="D40" s="434">
        <v>467.132043086012</v>
      </c>
      <c r="E40" s="416">
        <v>285.77637755844199</v>
      </c>
      <c r="F40" s="416">
        <v>387.83124749610198</v>
      </c>
      <c r="G40" s="416">
        <v>468.37268260746498</v>
      </c>
      <c r="H40" s="416">
        <v>547.094384897802</v>
      </c>
      <c r="I40" s="434">
        <v>644.51369410808695</v>
      </c>
      <c r="J40" s="414">
        <v>159.26313740170002</v>
      </c>
      <c r="K40" s="353">
        <v>358.73731654964496</v>
      </c>
      <c r="L40" s="346"/>
    </row>
    <row r="41" spans="1:12" x14ac:dyDescent="0.2">
      <c r="A41" s="83" t="s">
        <v>212</v>
      </c>
      <c r="B41" s="37"/>
      <c r="C41" s="370">
        <v>0.99999999999998412</v>
      </c>
      <c r="D41" s="313">
        <v>500</v>
      </c>
      <c r="E41" s="575">
        <v>323.259383374989</v>
      </c>
      <c r="F41" s="575">
        <v>435.17681066797502</v>
      </c>
      <c r="G41" s="575">
        <v>506.70345102143102</v>
      </c>
      <c r="H41" s="575">
        <v>570.19373843232199</v>
      </c>
      <c r="I41" s="356">
        <v>653.85240958033501</v>
      </c>
      <c r="J41" s="327">
        <v>135.01692776434697</v>
      </c>
      <c r="K41" s="574">
        <v>330.59302620534601</v>
      </c>
      <c r="L41" s="346"/>
    </row>
    <row r="42" spans="1:12" x14ac:dyDescent="0.2">
      <c r="A42" s="981" t="s">
        <v>264</v>
      </c>
      <c r="B42" s="981"/>
      <c r="C42" s="981"/>
      <c r="D42" s="981"/>
      <c r="E42" s="981"/>
      <c r="F42" s="981"/>
      <c r="G42" s="981"/>
      <c r="H42" s="981"/>
      <c r="I42" s="981"/>
      <c r="J42" s="981"/>
      <c r="K42" s="981"/>
      <c r="L42" s="346"/>
    </row>
    <row r="43" spans="1:12" x14ac:dyDescent="0.2">
      <c r="A43" s="330" t="s">
        <v>193</v>
      </c>
      <c r="B43" s="36" t="s">
        <v>237</v>
      </c>
      <c r="C43" s="368">
        <v>3.0677949375832698E-2</v>
      </c>
      <c r="D43" s="353">
        <v>525.07985366836294</v>
      </c>
      <c r="E43" s="358">
        <v>378.48757868061301</v>
      </c>
      <c r="F43" s="358">
        <v>467.72734882734898</v>
      </c>
      <c r="G43" s="358">
        <v>523.32282050607103</v>
      </c>
      <c r="H43" s="358">
        <v>585.43919736928797</v>
      </c>
      <c r="I43" s="353">
        <v>676.10299565415005</v>
      </c>
      <c r="J43" s="320">
        <v>117.71184854193899</v>
      </c>
      <c r="K43" s="353">
        <v>297.61541697353704</v>
      </c>
      <c r="L43" s="346"/>
    </row>
    <row r="44" spans="1:12" x14ac:dyDescent="0.2">
      <c r="A44" s="330" t="s">
        <v>192</v>
      </c>
      <c r="B44" s="36"/>
      <c r="C44" s="368">
        <v>5.7704643015740222E-2</v>
      </c>
      <c r="D44" s="353">
        <v>507.16186759641198</v>
      </c>
      <c r="E44" s="358">
        <v>357.48016303863301</v>
      </c>
      <c r="F44" s="358">
        <v>458.63746316522298</v>
      </c>
      <c r="G44" s="358">
        <v>510.85536087652901</v>
      </c>
      <c r="H44" s="358">
        <v>563.51707653263998</v>
      </c>
      <c r="I44" s="353">
        <v>650.97672160420404</v>
      </c>
      <c r="J44" s="324">
        <v>104.87961336741699</v>
      </c>
      <c r="K44" s="353">
        <v>293.49655856557104</v>
      </c>
      <c r="L44" s="346"/>
    </row>
    <row r="45" spans="1:12" x14ac:dyDescent="0.2">
      <c r="A45" s="330" t="s">
        <v>191</v>
      </c>
      <c r="B45" s="36"/>
      <c r="C45" s="368">
        <v>0.19428134405684111</v>
      </c>
      <c r="D45" s="353">
        <v>507.56989455497302</v>
      </c>
      <c r="E45" s="358">
        <v>342.55160806735802</v>
      </c>
      <c r="F45" s="358">
        <v>455.017861879767</v>
      </c>
      <c r="G45" s="358">
        <v>512.80473009984598</v>
      </c>
      <c r="H45" s="358">
        <v>568.16558650241097</v>
      </c>
      <c r="I45" s="353">
        <v>651.85537836482797</v>
      </c>
      <c r="J45" s="324">
        <v>113.14772462264398</v>
      </c>
      <c r="K45" s="353">
        <v>309.30377029746995</v>
      </c>
      <c r="L45" s="346"/>
    </row>
    <row r="46" spans="1:12" x14ac:dyDescent="0.2">
      <c r="A46" s="330" t="s">
        <v>190</v>
      </c>
      <c r="B46" s="36"/>
      <c r="C46" s="368">
        <v>0.17607440667094276</v>
      </c>
      <c r="D46" s="353">
        <v>506.90847680325697</v>
      </c>
      <c r="E46" s="358">
        <v>343.473099902005</v>
      </c>
      <c r="F46" s="358">
        <v>454.04750961936702</v>
      </c>
      <c r="G46" s="358">
        <v>512.30752418455302</v>
      </c>
      <c r="H46" s="358">
        <v>568.59490729009201</v>
      </c>
      <c r="I46" s="353">
        <v>653.38753980508295</v>
      </c>
      <c r="J46" s="324">
        <v>114.54739767072499</v>
      </c>
      <c r="K46" s="353">
        <v>309.91443990307795</v>
      </c>
      <c r="L46" s="346"/>
    </row>
    <row r="47" spans="1:12" x14ac:dyDescent="0.2">
      <c r="A47" s="330" t="s">
        <v>189</v>
      </c>
      <c r="B47" s="36" t="s">
        <v>237</v>
      </c>
      <c r="C47" s="368">
        <v>6.2170030098189305E-2</v>
      </c>
      <c r="D47" s="353">
        <v>517.21024474675198</v>
      </c>
      <c r="E47" s="358">
        <v>379.06199202357902</v>
      </c>
      <c r="F47" s="358">
        <v>465.23295578928401</v>
      </c>
      <c r="G47" s="358">
        <v>515.76252955106202</v>
      </c>
      <c r="H47" s="358">
        <v>570.54884351157796</v>
      </c>
      <c r="I47" s="353">
        <v>661.62466147821306</v>
      </c>
      <c r="J47" s="324">
        <v>105.31588772229395</v>
      </c>
      <c r="K47" s="353">
        <v>282.56266945463403</v>
      </c>
      <c r="L47" s="346"/>
    </row>
    <row r="48" spans="1:12" x14ac:dyDescent="0.2">
      <c r="A48" s="330" t="s">
        <v>188</v>
      </c>
      <c r="C48" s="368">
        <v>0.1286327527507779</v>
      </c>
      <c r="D48" s="353">
        <v>505.13045910768102</v>
      </c>
      <c r="E48" s="358">
        <v>328.53468390814902</v>
      </c>
      <c r="F48" s="358">
        <v>451.37307703478001</v>
      </c>
      <c r="G48" s="358">
        <v>510.98754727422101</v>
      </c>
      <c r="H48" s="358">
        <v>568.08761291276403</v>
      </c>
      <c r="I48" s="353">
        <v>656.72332474832797</v>
      </c>
      <c r="J48" s="324">
        <v>116.71453587798402</v>
      </c>
      <c r="K48" s="353">
        <v>328.18864084017895</v>
      </c>
      <c r="L48" s="346"/>
    </row>
    <row r="49" spans="1:12" x14ac:dyDescent="0.2">
      <c r="A49" s="330" t="s">
        <v>187</v>
      </c>
      <c r="B49" s="36" t="s">
        <v>237</v>
      </c>
      <c r="C49" s="368">
        <v>8.7987862041743151E-2</v>
      </c>
      <c r="D49" s="353">
        <v>515.02355850826495</v>
      </c>
      <c r="E49" s="358">
        <v>349.01998059951501</v>
      </c>
      <c r="F49" s="358">
        <v>461.59385989722801</v>
      </c>
      <c r="G49" s="358">
        <v>518.33414594424698</v>
      </c>
      <c r="H49" s="358">
        <v>576.20900412706101</v>
      </c>
      <c r="I49" s="353">
        <v>668.41417932361196</v>
      </c>
      <c r="J49" s="324">
        <v>114.61514422983299</v>
      </c>
      <c r="K49" s="353">
        <v>319.39419872409695</v>
      </c>
      <c r="L49" s="346"/>
    </row>
    <row r="50" spans="1:12" x14ac:dyDescent="0.2">
      <c r="A50" s="330" t="s">
        <v>186</v>
      </c>
      <c r="B50" s="36"/>
      <c r="C50" s="368">
        <v>4.9217940494399814E-2</v>
      </c>
      <c r="D50" s="353">
        <v>496.331495241553</v>
      </c>
      <c r="E50" s="358">
        <v>360.66671922115597</v>
      </c>
      <c r="F50" s="358">
        <v>446.83939484725499</v>
      </c>
      <c r="G50" s="358">
        <v>498.82350396435601</v>
      </c>
      <c r="H50" s="358">
        <v>552.06214912353005</v>
      </c>
      <c r="I50" s="353">
        <v>633.91276898596004</v>
      </c>
      <c r="J50" s="324">
        <v>105.22275427627505</v>
      </c>
      <c r="K50" s="353">
        <v>273.24604976480407</v>
      </c>
      <c r="L50" s="346"/>
    </row>
    <row r="51" spans="1:12" x14ac:dyDescent="0.2">
      <c r="A51" s="490" t="s">
        <v>185</v>
      </c>
      <c r="B51" s="35" t="s">
        <v>236</v>
      </c>
      <c r="C51" s="383">
        <v>0.21325307149553591</v>
      </c>
      <c r="D51" s="434">
        <v>468.76716164136798</v>
      </c>
      <c r="E51" s="416">
        <v>270.57174520325702</v>
      </c>
      <c r="F51" s="416">
        <v>410.85421603554499</v>
      </c>
      <c r="G51" s="416">
        <v>473.95190235626501</v>
      </c>
      <c r="H51" s="416">
        <v>537.31810584969605</v>
      </c>
      <c r="I51" s="434">
        <v>626.21616011891797</v>
      </c>
      <c r="J51" s="414">
        <v>126.46388981415106</v>
      </c>
      <c r="K51" s="353">
        <v>355.64441491566095</v>
      </c>
      <c r="L51" s="346"/>
    </row>
    <row r="52" spans="1:12" x14ac:dyDescent="0.2">
      <c r="A52" s="83" t="s">
        <v>212</v>
      </c>
      <c r="B52" s="37"/>
      <c r="C52" s="370">
        <v>1.0000000000000029</v>
      </c>
      <c r="D52" s="313">
        <v>500</v>
      </c>
      <c r="E52" s="575">
        <v>328.51376332142399</v>
      </c>
      <c r="F52" s="575">
        <v>445.79367002826098</v>
      </c>
      <c r="G52" s="575">
        <v>505.23020748933197</v>
      </c>
      <c r="H52" s="575">
        <v>562.99712937051299</v>
      </c>
      <c r="I52" s="356">
        <v>650.83558458854395</v>
      </c>
      <c r="J52" s="327">
        <v>117.20345934225202</v>
      </c>
      <c r="K52" s="574">
        <v>322.32182126711996</v>
      </c>
      <c r="L52" s="346"/>
    </row>
    <row r="54" spans="1:12" x14ac:dyDescent="0.2">
      <c r="A54" s="719" t="s">
        <v>791</v>
      </c>
    </row>
    <row r="55" spans="1:12" x14ac:dyDescent="0.2">
      <c r="A55" s="719" t="s">
        <v>873</v>
      </c>
    </row>
  </sheetData>
  <mergeCells count="10">
    <mergeCell ref="A42:K42"/>
    <mergeCell ref="A20:K20"/>
    <mergeCell ref="A31:K31"/>
    <mergeCell ref="A9:K9"/>
    <mergeCell ref="A7:B8"/>
    <mergeCell ref="C7:C8"/>
    <mergeCell ref="D7:D8"/>
    <mergeCell ref="K7:K8"/>
    <mergeCell ref="E7:I7"/>
    <mergeCell ref="J7:J8"/>
  </mergeCells>
  <hyperlinks>
    <hyperlink ref="A5" location="'Kap. 8 Übersicht'!A1" display="Kapitel 8 Übersicht" xr:uid="{3743C0BE-0018-4222-91E6-8ED3ECEAE545}"/>
    <hyperlink ref="A4" location="Inhalt!A1" display="Inhaltsübersicht" xr:uid="{356DA97A-5D57-4B78-99EA-5565969C1F48}"/>
  </hyperlinks>
  <pageMargins left="0.7" right="0.7" top="0.78740157499999996" bottom="0.78740157499999996" header="0.3" footer="0.3"/>
  <pageSetup paperSize="9" orientation="portrait"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E0D5-15F9-49C7-A8ED-8AA7420F6B95}">
  <dimension ref="A1:I30"/>
  <sheetViews>
    <sheetView zoomScaleNormal="100" workbookViewId="0">
      <selection activeCell="A3" sqref="A3"/>
    </sheetView>
  </sheetViews>
  <sheetFormatPr baseColWidth="10" defaultColWidth="11.42578125" defaultRowHeight="12.75" x14ac:dyDescent="0.2"/>
  <cols>
    <col min="1" max="1" width="14.7109375" style="1" customWidth="1"/>
    <col min="2" max="2" width="14.7109375" style="1" bestFit="1" customWidth="1"/>
    <col min="3" max="3" width="15" style="1" customWidth="1"/>
    <col min="4" max="5" width="15.7109375" style="1" customWidth="1"/>
    <col min="6" max="6" width="28.5703125" style="1" bestFit="1" customWidth="1"/>
    <col min="7" max="8" width="15.7109375" style="1" customWidth="1"/>
    <col min="9" max="9" width="28.5703125" style="1" bestFit="1" customWidth="1"/>
    <col min="10" max="16384" width="11.42578125" style="1"/>
  </cols>
  <sheetData>
    <row r="1" spans="1:9" x14ac:dyDescent="0.2">
      <c r="A1" s="16" t="s">
        <v>395</v>
      </c>
    </row>
    <row r="2" spans="1:9" ht="14.25" x14ac:dyDescent="0.2">
      <c r="A2" s="9" t="s">
        <v>394</v>
      </c>
    </row>
    <row r="3" spans="1:9" x14ac:dyDescent="0.2">
      <c r="A3" s="719" t="s">
        <v>317</v>
      </c>
    </row>
    <row r="4" spans="1:9" x14ac:dyDescent="0.2">
      <c r="A4" s="4" t="s">
        <v>773</v>
      </c>
    </row>
    <row r="5" spans="1:9" x14ac:dyDescent="0.2">
      <c r="A5" s="4" t="s">
        <v>16</v>
      </c>
    </row>
    <row r="7" spans="1:9" ht="15" customHeight="1" x14ac:dyDescent="0.2">
      <c r="A7" s="1281" t="s">
        <v>205</v>
      </c>
      <c r="B7" s="1283" t="s">
        <v>570</v>
      </c>
      <c r="C7" s="994" t="s">
        <v>571</v>
      </c>
      <c r="D7" s="967" t="s">
        <v>142</v>
      </c>
      <c r="E7" s="968"/>
      <c r="F7" s="969"/>
      <c r="G7" s="967" t="s">
        <v>143</v>
      </c>
      <c r="H7" s="968"/>
      <c r="I7" s="969"/>
    </row>
    <row r="8" spans="1:9" ht="38.25" customHeight="1" x14ac:dyDescent="0.2">
      <c r="A8" s="1282"/>
      <c r="B8" s="1284"/>
      <c r="C8" s="995"/>
      <c r="D8" s="610" t="s">
        <v>557</v>
      </c>
      <c r="E8" s="610" t="s">
        <v>558</v>
      </c>
      <c r="F8" s="149" t="s">
        <v>573</v>
      </c>
      <c r="G8" s="609" t="s">
        <v>557</v>
      </c>
      <c r="H8" s="610" t="s">
        <v>558</v>
      </c>
      <c r="I8" s="149" t="s">
        <v>573</v>
      </c>
    </row>
    <row r="9" spans="1:9" x14ac:dyDescent="0.2">
      <c r="A9" s="60" t="s">
        <v>185</v>
      </c>
      <c r="B9" s="29" t="s">
        <v>226</v>
      </c>
      <c r="C9" s="294">
        <v>2028289</v>
      </c>
      <c r="D9" s="71">
        <v>482.29431411153399</v>
      </c>
      <c r="E9" s="71">
        <v>482.29431411153399</v>
      </c>
      <c r="F9" s="117"/>
      <c r="G9" s="71">
        <v>474.56349161327398</v>
      </c>
      <c r="H9" s="71">
        <v>474.56349161327398</v>
      </c>
      <c r="I9" s="29"/>
    </row>
    <row r="10" spans="1:9" x14ac:dyDescent="0.2">
      <c r="A10" s="346" t="s">
        <v>225</v>
      </c>
      <c r="B10" s="36" t="s">
        <v>551</v>
      </c>
      <c r="C10" s="295">
        <v>305314</v>
      </c>
      <c r="D10" s="71">
        <v>494.76736556037702</v>
      </c>
      <c r="E10" s="71">
        <v>505.26073655589602</v>
      </c>
      <c r="F10" s="63"/>
      <c r="G10" s="71">
        <v>490.46351340342397</v>
      </c>
      <c r="H10" s="71">
        <v>505.05237101224998</v>
      </c>
      <c r="I10" s="63" t="s">
        <v>574</v>
      </c>
    </row>
    <row r="11" spans="1:9" x14ac:dyDescent="0.2">
      <c r="A11" s="346" t="s">
        <v>190</v>
      </c>
      <c r="B11" s="36" t="s">
        <v>552</v>
      </c>
      <c r="C11" s="295">
        <v>213557</v>
      </c>
      <c r="D11" s="71">
        <v>487.657296031675</v>
      </c>
      <c r="E11" s="71">
        <v>502.28745890062402</v>
      </c>
      <c r="F11" s="63" t="s">
        <v>574</v>
      </c>
      <c r="G11" s="71">
        <v>485.622358208425</v>
      </c>
      <c r="H11" s="71">
        <v>504.21171592680298</v>
      </c>
      <c r="I11" s="29" t="s">
        <v>574</v>
      </c>
    </row>
    <row r="12" spans="1:9" x14ac:dyDescent="0.2">
      <c r="A12" s="346" t="s">
        <v>189</v>
      </c>
      <c r="B12" s="36" t="s">
        <v>189</v>
      </c>
      <c r="C12" s="295">
        <v>157659</v>
      </c>
      <c r="D12" s="71">
        <v>501.88257391412202</v>
      </c>
      <c r="E12" s="71">
        <v>512.18241971913699</v>
      </c>
      <c r="F12" s="63"/>
      <c r="G12" s="71">
        <v>501.078170823238</v>
      </c>
      <c r="H12" s="71">
        <v>514.75462239393198</v>
      </c>
      <c r="I12" s="29" t="s">
        <v>574</v>
      </c>
    </row>
    <row r="13" spans="1:9" x14ac:dyDescent="0.2">
      <c r="A13" s="346" t="s">
        <v>187</v>
      </c>
      <c r="B13" s="36" t="s">
        <v>560</v>
      </c>
      <c r="C13" s="295">
        <v>132499</v>
      </c>
      <c r="D13" s="71">
        <v>474.24889293302601</v>
      </c>
      <c r="E13" s="71">
        <v>499.03565961576197</v>
      </c>
      <c r="F13" s="63" t="s">
        <v>574</v>
      </c>
      <c r="G13" s="71">
        <v>479.52336325821898</v>
      </c>
      <c r="H13" s="71">
        <v>504.306964183155</v>
      </c>
      <c r="I13" s="29" t="s">
        <v>574</v>
      </c>
    </row>
    <row r="14" spans="1:9" x14ac:dyDescent="0.2">
      <c r="A14" s="346" t="s">
        <v>192</v>
      </c>
      <c r="B14" s="36" t="s">
        <v>561</v>
      </c>
      <c r="C14" s="295">
        <v>105256</v>
      </c>
      <c r="D14" s="71">
        <v>504.916209967893</v>
      </c>
      <c r="E14" s="71">
        <v>508.15710471693802</v>
      </c>
      <c r="F14" s="63"/>
      <c r="G14" s="71">
        <v>511.39530151379103</v>
      </c>
      <c r="H14" s="71">
        <v>516.54592258574701</v>
      </c>
      <c r="I14" s="29"/>
    </row>
    <row r="15" spans="1:9" x14ac:dyDescent="0.2">
      <c r="A15" s="346" t="s">
        <v>192</v>
      </c>
      <c r="B15" s="36" t="s">
        <v>559</v>
      </c>
      <c r="C15" s="295">
        <v>65749</v>
      </c>
      <c r="D15" s="71">
        <v>500.613346129653</v>
      </c>
      <c r="E15" s="71">
        <v>508.15710471693802</v>
      </c>
      <c r="F15" s="63"/>
      <c r="G15" s="71">
        <v>502.442557912523</v>
      </c>
      <c r="H15" s="71">
        <v>516.54592258574701</v>
      </c>
      <c r="I15" s="29" t="s">
        <v>574</v>
      </c>
    </row>
    <row r="16" spans="1:9" x14ac:dyDescent="0.2">
      <c r="A16" s="346" t="s">
        <v>190</v>
      </c>
      <c r="B16" s="36" t="s">
        <v>553</v>
      </c>
      <c r="C16" s="295">
        <v>65482</v>
      </c>
      <c r="D16" s="71">
        <v>448.71579492078502</v>
      </c>
      <c r="E16" s="71">
        <v>502.28745890062402</v>
      </c>
      <c r="F16" s="63" t="s">
        <v>574</v>
      </c>
      <c r="G16" s="71">
        <v>444.25062004085402</v>
      </c>
      <c r="H16" s="71">
        <v>504.21171592680298</v>
      </c>
      <c r="I16" s="29" t="s">
        <v>574</v>
      </c>
    </row>
    <row r="17" spans="1:9" x14ac:dyDescent="0.2">
      <c r="A17" s="346" t="s">
        <v>191</v>
      </c>
      <c r="B17" s="36" t="s">
        <v>562</v>
      </c>
      <c r="C17" s="295">
        <v>59767</v>
      </c>
      <c r="D17" s="71">
        <v>487.74356213163702</v>
      </c>
      <c r="E17" s="71">
        <v>507.18468441113498</v>
      </c>
      <c r="F17" s="63" t="s">
        <v>574</v>
      </c>
      <c r="G17" s="71">
        <v>483.02147634718102</v>
      </c>
      <c r="H17" s="71">
        <v>506.333848455436</v>
      </c>
      <c r="I17" s="29" t="s">
        <v>574</v>
      </c>
    </row>
    <row r="18" spans="1:9" x14ac:dyDescent="0.2">
      <c r="A18" s="346" t="s">
        <v>186</v>
      </c>
      <c r="B18" s="36" t="s">
        <v>572</v>
      </c>
      <c r="C18" s="295">
        <v>52108</v>
      </c>
      <c r="D18" s="71">
        <v>487.97197026265798</v>
      </c>
      <c r="E18" s="71">
        <v>484.77491256712398</v>
      </c>
      <c r="F18" s="63"/>
      <c r="G18" s="71">
        <v>494.617581575771</v>
      </c>
      <c r="H18" s="71">
        <v>490.20120762863201</v>
      </c>
      <c r="I18" s="29"/>
    </row>
    <row r="19" spans="1:9" x14ac:dyDescent="0.2">
      <c r="A19" s="346" t="s">
        <v>191</v>
      </c>
      <c r="B19" s="36" t="s">
        <v>568</v>
      </c>
      <c r="C19" s="295">
        <v>49156</v>
      </c>
      <c r="D19" s="71">
        <v>474.41871100562201</v>
      </c>
      <c r="E19" s="71">
        <v>507.18468441113498</v>
      </c>
      <c r="F19" s="63" t="s">
        <v>574</v>
      </c>
      <c r="G19" s="71">
        <v>469.21473660011799</v>
      </c>
      <c r="H19" s="71">
        <v>506.333848455436</v>
      </c>
      <c r="I19" s="29" t="s">
        <v>574</v>
      </c>
    </row>
    <row r="20" spans="1:9" x14ac:dyDescent="0.2">
      <c r="A20" s="346" t="s">
        <v>190</v>
      </c>
      <c r="B20" s="36" t="s">
        <v>554</v>
      </c>
      <c r="C20" s="295">
        <v>38036</v>
      </c>
      <c r="D20" s="71">
        <v>479.88640483248503</v>
      </c>
      <c r="E20" s="71">
        <v>502.28745890062402</v>
      </c>
      <c r="F20" s="63" t="s">
        <v>574</v>
      </c>
      <c r="G20" s="71">
        <v>483.594551915929</v>
      </c>
      <c r="H20" s="71">
        <v>504.21171592680298</v>
      </c>
      <c r="I20" s="29" t="s">
        <v>574</v>
      </c>
    </row>
    <row r="21" spans="1:9" x14ac:dyDescent="0.2">
      <c r="A21" s="346" t="s">
        <v>186</v>
      </c>
      <c r="B21" s="36" t="s">
        <v>563</v>
      </c>
      <c r="C21" s="295">
        <v>36708</v>
      </c>
      <c r="D21" s="71">
        <v>465.97858452357298</v>
      </c>
      <c r="E21" s="71">
        <v>484.77491256712398</v>
      </c>
      <c r="F21" s="63" t="s">
        <v>574</v>
      </c>
      <c r="G21" s="71">
        <v>466.65275595167401</v>
      </c>
      <c r="H21" s="71">
        <v>490.20120762863201</v>
      </c>
      <c r="I21" s="29" t="s">
        <v>574</v>
      </c>
    </row>
    <row r="22" spans="1:9" x14ac:dyDescent="0.2">
      <c r="A22" s="346" t="s">
        <v>186</v>
      </c>
      <c r="B22" s="36" t="s">
        <v>564</v>
      </c>
      <c r="C22" s="295">
        <v>29476</v>
      </c>
      <c r="D22" s="71">
        <v>480.427079771661</v>
      </c>
      <c r="E22" s="71">
        <v>484.77491256712398</v>
      </c>
      <c r="F22" s="63"/>
      <c r="G22" s="71">
        <v>482.40518407473502</v>
      </c>
      <c r="H22" s="71">
        <v>490.20120762863201</v>
      </c>
      <c r="I22" s="29"/>
    </row>
    <row r="23" spans="1:9" x14ac:dyDescent="0.2">
      <c r="A23" s="346" t="s">
        <v>190</v>
      </c>
      <c r="B23" s="36" t="s">
        <v>565</v>
      </c>
      <c r="C23" s="295">
        <v>29244</v>
      </c>
      <c r="D23" s="71">
        <v>506.043658301672</v>
      </c>
      <c r="E23" s="71">
        <v>502.28745890062402</v>
      </c>
      <c r="F23" s="63"/>
      <c r="G23" s="71">
        <v>501.93124656068801</v>
      </c>
      <c r="H23" s="71">
        <v>504.21171592680298</v>
      </c>
      <c r="I23" s="29"/>
    </row>
    <row r="24" spans="1:9" x14ac:dyDescent="0.2">
      <c r="A24" s="346" t="s">
        <v>191</v>
      </c>
      <c r="B24" s="36" t="s">
        <v>566</v>
      </c>
      <c r="C24" s="295">
        <v>28152</v>
      </c>
      <c r="D24" s="71">
        <v>548.70400973989695</v>
      </c>
      <c r="E24" s="71">
        <v>507.18468441113498</v>
      </c>
      <c r="F24" s="63" t="s">
        <v>575</v>
      </c>
      <c r="G24" s="71">
        <v>542.58747191649502</v>
      </c>
      <c r="H24" s="71">
        <v>506.333848455436</v>
      </c>
      <c r="I24" s="63" t="s">
        <v>575</v>
      </c>
    </row>
    <row r="25" spans="1:9" x14ac:dyDescent="0.2">
      <c r="A25" s="346" t="s">
        <v>191</v>
      </c>
      <c r="B25" s="36" t="s">
        <v>567</v>
      </c>
      <c r="C25" s="295">
        <v>25931</v>
      </c>
      <c r="D25" s="71">
        <v>516.63835436430998</v>
      </c>
      <c r="E25" s="71">
        <v>507.18468441113498</v>
      </c>
      <c r="F25" s="63"/>
      <c r="G25" s="71">
        <v>516.88855036610801</v>
      </c>
      <c r="H25" s="71">
        <v>506.333848455436</v>
      </c>
      <c r="I25" s="29"/>
    </row>
    <row r="26" spans="1:9" x14ac:dyDescent="0.2">
      <c r="A26" s="346" t="s">
        <v>191</v>
      </c>
      <c r="B26" s="36" t="s">
        <v>569</v>
      </c>
      <c r="C26" s="295">
        <v>25473</v>
      </c>
      <c r="D26" s="71">
        <v>508.62786923623997</v>
      </c>
      <c r="E26" s="71">
        <v>507.18468441113498</v>
      </c>
      <c r="F26" s="63"/>
      <c r="G26" s="71">
        <v>514.05788132974601</v>
      </c>
      <c r="H26" s="71">
        <v>506.333848455436</v>
      </c>
      <c r="I26" s="29"/>
    </row>
    <row r="27" spans="1:9" x14ac:dyDescent="0.2">
      <c r="A27" s="346" t="s">
        <v>190</v>
      </c>
      <c r="B27" s="36" t="s">
        <v>555</v>
      </c>
      <c r="C27" s="295">
        <v>25345</v>
      </c>
      <c r="D27" s="71">
        <v>460.68819121129297</v>
      </c>
      <c r="E27" s="71">
        <v>502.28745890062402</v>
      </c>
      <c r="F27" s="63" t="s">
        <v>574</v>
      </c>
      <c r="G27" s="71">
        <v>457.78255140597798</v>
      </c>
      <c r="H27" s="71">
        <v>504.21171592680298</v>
      </c>
      <c r="I27" s="29" t="s">
        <v>574</v>
      </c>
    </row>
    <row r="28" spans="1:9" x14ac:dyDescent="0.2">
      <c r="A28" s="334" t="s">
        <v>193</v>
      </c>
      <c r="B28" s="37" t="s">
        <v>556</v>
      </c>
      <c r="C28" s="296">
        <v>16118</v>
      </c>
      <c r="D28" s="70">
        <v>506.77276213929503</v>
      </c>
      <c r="E28" s="70">
        <v>527.92404603691705</v>
      </c>
      <c r="F28" s="65" t="s">
        <v>574</v>
      </c>
      <c r="G28" s="70">
        <v>512.17023853327703</v>
      </c>
      <c r="H28" s="70">
        <v>531.71547582928201</v>
      </c>
      <c r="I28" s="28" t="s">
        <v>574</v>
      </c>
    </row>
    <row r="30" spans="1:9" x14ac:dyDescent="0.2">
      <c r="A30" s="1280" t="s">
        <v>790</v>
      </c>
      <c r="B30" s="1280"/>
      <c r="C30" s="1280"/>
      <c r="D30" s="1280"/>
      <c r="E30" s="1280"/>
      <c r="F30" s="1280"/>
      <c r="G30" s="1280"/>
      <c r="H30" s="1280"/>
      <c r="I30" s="1280"/>
    </row>
  </sheetData>
  <mergeCells count="6">
    <mergeCell ref="A30:I30"/>
    <mergeCell ref="C7:C8"/>
    <mergeCell ref="A7:A8"/>
    <mergeCell ref="B7:B8"/>
    <mergeCell ref="G7:I7"/>
    <mergeCell ref="D7:F7"/>
  </mergeCells>
  <hyperlinks>
    <hyperlink ref="A5" location="'Kap. 8 Übersicht'!A1" display="Kapitel 8 Übersicht" xr:uid="{2563918A-B5C2-4440-96E6-DD44B877FBA8}"/>
    <hyperlink ref="A4" location="Inhalt!A1" display="Inhaltsübersicht" xr:uid="{10E0FAB2-519A-4DE8-B30F-A3C08B6F0BB9}"/>
  </hyperlinks>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A1404-49D8-40EF-9321-F74BB7104164}">
  <dimension ref="A1:C15"/>
  <sheetViews>
    <sheetView workbookViewId="0">
      <selection activeCell="B9" sqref="B9"/>
    </sheetView>
  </sheetViews>
  <sheetFormatPr baseColWidth="10" defaultColWidth="9.28515625" defaultRowHeight="13.35" customHeight="1" x14ac:dyDescent="0.2"/>
  <cols>
    <col min="1" max="1" width="14.7109375" style="1" customWidth="1"/>
    <col min="2" max="2" width="158.42578125" style="1" bestFit="1" customWidth="1"/>
    <col min="3" max="3" width="88.7109375" style="1" bestFit="1" customWidth="1"/>
    <col min="4" max="6" width="16.5703125" style="1" customWidth="1"/>
    <col min="7" max="16384" width="9.28515625" style="1"/>
  </cols>
  <sheetData>
    <row r="1" spans="1:3" s="5" customFormat="1" ht="15.6" customHeight="1" x14ac:dyDescent="0.25">
      <c r="A1" s="6" t="s">
        <v>68</v>
      </c>
      <c r="B1" s="7"/>
      <c r="C1" s="7"/>
    </row>
    <row r="2" spans="1:3" ht="13.35" customHeight="1" x14ac:dyDescent="0.2">
      <c r="A2" s="3" t="s">
        <v>832</v>
      </c>
      <c r="B2" s="2"/>
      <c r="C2" s="2"/>
    </row>
    <row r="3" spans="1:3" ht="13.35" customHeight="1" x14ac:dyDescent="0.2">
      <c r="A3" s="2"/>
      <c r="B3" s="14"/>
      <c r="C3" s="2"/>
    </row>
    <row r="4" spans="1:3" ht="12.75" customHeight="1" x14ac:dyDescent="0.2">
      <c r="A4" s="3" t="s">
        <v>1</v>
      </c>
      <c r="B4" s="2" t="s">
        <v>68</v>
      </c>
      <c r="C4" s="2"/>
    </row>
    <row r="5" spans="1:3" ht="13.35" customHeight="1" x14ac:dyDescent="0.25">
      <c r="A5" s="2" t="s">
        <v>2</v>
      </c>
      <c r="B5" s="962" t="s">
        <v>863</v>
      </c>
    </row>
    <row r="6" spans="1:3" ht="13.35" customHeight="1" x14ac:dyDescent="0.2">
      <c r="A6" s="3" t="s">
        <v>3</v>
      </c>
      <c r="B6" s="791" t="s">
        <v>756</v>
      </c>
    </row>
    <row r="7" spans="1:3" ht="13.35" customHeight="1" x14ac:dyDescent="0.25">
      <c r="A7" s="2" t="s">
        <v>0</v>
      </c>
      <c r="B7" s="962" t="s">
        <v>777</v>
      </c>
    </row>
    <row r="8" spans="1:3" ht="13.35" customHeight="1" x14ac:dyDescent="0.2">
      <c r="A8" s="3" t="s">
        <v>4</v>
      </c>
      <c r="B8" s="11">
        <v>46091</v>
      </c>
      <c r="C8" s="2"/>
    </row>
    <row r="10" spans="1:3" s="13" customFormat="1" ht="13.35" customHeight="1" x14ac:dyDescent="0.25">
      <c r="A10" s="12" t="s">
        <v>5</v>
      </c>
      <c r="B10" s="12" t="s">
        <v>6</v>
      </c>
      <c r="C10" s="12" t="s">
        <v>7</v>
      </c>
    </row>
    <row r="11" spans="1:3" ht="13.35" customHeight="1" x14ac:dyDescent="0.2">
      <c r="A11" s="4" t="s">
        <v>74</v>
      </c>
      <c r="B11" s="1" t="str">
        <f>'Abb. 50'!A1</f>
        <v xml:space="preserve">Abb. 50. Verteilung der Kompetenzstufen nach Erstsprache </v>
      </c>
      <c r="C11" s="1" t="str">
        <f>'Abb. 50'!A2</f>
        <v>Quelle: iKMPLUS (2023-2025)</v>
      </c>
    </row>
    <row r="12" spans="1:3" ht="13.35" customHeight="1" x14ac:dyDescent="0.2">
      <c r="A12" s="4" t="s">
        <v>75</v>
      </c>
      <c r="B12" s="1" t="str">
        <f>'Abb. 51'!A1</f>
        <v>Abb. 51. Kombinationen der Kompetenzbereiche in Deutsch nach Erstsprache</v>
      </c>
      <c r="C12" s="1" t="str">
        <f>'Abb. 51'!A2</f>
        <v>Quelle: iKMPLUS (2023-2025), Daten der Stichprobe in Deutsch (Verfassen von Texten, Textproduktion)</v>
      </c>
    </row>
    <row r="13" spans="1:3" ht="13.35" customHeight="1" x14ac:dyDescent="0.2">
      <c r="A13" s="4" t="s">
        <v>431</v>
      </c>
      <c r="B13" s="1" t="str">
        <f>'Abb. 52'!A1</f>
        <v>Abb. 52. Mittelwerte und Mittelwertdifferenzen nach Erstsprache</v>
      </c>
      <c r="C13" s="1" t="str">
        <f>'Abb. 52'!A2</f>
        <v>Quelle: iKMPLUS (2023-2025)</v>
      </c>
    </row>
    <row r="14" spans="1:3" ht="13.35" customHeight="1" x14ac:dyDescent="0.2">
      <c r="A14" s="4" t="s">
        <v>548</v>
      </c>
      <c r="B14" s="1" t="str">
        <f>'Abb. 53-57'!A1</f>
        <v>Abb. 53-57. Mittelwerte nach Erstsprache und SÖL sowie Mittelwertsdifferenzen nach Erstsprache nach Bundesland, Mathematik, Deutsch (Lesen), Deutsch (Zuhören) und Deutsch (VvT)</v>
      </c>
      <c r="C14" s="1" t="str">
        <f>'Abb. 53-57'!A2</f>
        <v>Quelle: iKMPLUS (2023-2025)</v>
      </c>
    </row>
    <row r="15" spans="1:3" ht="13.35" customHeight="1" x14ac:dyDescent="0.2">
      <c r="A15" s="4"/>
    </row>
  </sheetData>
  <phoneticPr fontId="26" type="noConversion"/>
  <hyperlinks>
    <hyperlink ref="A11" location="'Abb. 50'!A1" display="Abb. 50" xr:uid="{471F95B4-4702-43E0-A242-91E700B7F866}"/>
    <hyperlink ref="A12" location="'Abb. 51'!A1" display="Abb. 51" xr:uid="{CF711638-D54D-4983-98AE-714B49904E0E}"/>
    <hyperlink ref="A13" location="'Abb. 52'!A1" display="Abb. 52" xr:uid="{EC325801-C416-4CCF-B0F9-605F0B80DB86}"/>
    <hyperlink ref="A14" location="'Abb. 53-57'!A1" display="Abb. 53-57" xr:uid="{D2B0C5EA-7A53-482A-9B65-0C8AC5703043}"/>
    <hyperlink ref="B7" r:id="rId1" xr:uid="{A1E1BB76-60FC-4356-8E7F-BE93F02B6C47}"/>
    <hyperlink ref="B5" r:id="rId2" xr:uid="{C738C015-EE22-4E07-983E-7B4E1C9EACE2}"/>
  </hyperlinks>
  <pageMargins left="0.7" right="0.7" top="0.78740157499999996" bottom="0.78740157499999996" header="0.3" footer="0.3"/>
  <pageSetup paperSize="9" orientation="portrait" verticalDpi="0"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ABE7-4371-4F97-AD73-F6DA0AC0E23F}">
  <dimension ref="A1:C29"/>
  <sheetViews>
    <sheetView workbookViewId="0">
      <selection activeCell="C6" sqref="C6"/>
    </sheetView>
  </sheetViews>
  <sheetFormatPr baseColWidth="10" defaultColWidth="11.42578125" defaultRowHeight="12.75" x14ac:dyDescent="0.2"/>
  <cols>
    <col min="1" max="1" width="22.7109375" style="330" customWidth="1"/>
    <col min="2" max="16384" width="11.42578125" style="330"/>
  </cols>
  <sheetData>
    <row r="1" spans="1:3" x14ac:dyDescent="0.2">
      <c r="A1" s="10" t="s">
        <v>588</v>
      </c>
    </row>
    <row r="2" spans="1:3" ht="14.25" x14ac:dyDescent="0.2">
      <c r="A2" s="9" t="s">
        <v>394</v>
      </c>
    </row>
    <row r="3" spans="1:3" x14ac:dyDescent="0.2">
      <c r="A3" s="236" t="s">
        <v>311</v>
      </c>
      <c r="B3" s="156"/>
    </row>
    <row r="4" spans="1:3" x14ac:dyDescent="0.2">
      <c r="A4" s="4" t="s">
        <v>773</v>
      </c>
    </row>
    <row r="5" spans="1:3" x14ac:dyDescent="0.2">
      <c r="A5" s="4" t="s">
        <v>16</v>
      </c>
    </row>
    <row r="6" spans="1:3" x14ac:dyDescent="0.2">
      <c r="C6" s="156"/>
    </row>
    <row r="7" spans="1:3" x14ac:dyDescent="0.2">
      <c r="A7" s="364" t="s">
        <v>570</v>
      </c>
      <c r="B7" s="345" t="s">
        <v>589</v>
      </c>
    </row>
    <row r="8" spans="1:3" x14ac:dyDescent="0.2">
      <c r="A8" s="372" t="s">
        <v>226</v>
      </c>
      <c r="B8" s="321">
        <v>0.56790906069409897</v>
      </c>
    </row>
    <row r="9" spans="1:3" x14ac:dyDescent="0.2">
      <c r="A9" s="351" t="s">
        <v>551</v>
      </c>
      <c r="B9" s="325">
        <v>0.46235858458467399</v>
      </c>
    </row>
    <row r="10" spans="1:3" x14ac:dyDescent="0.2">
      <c r="A10" s="351" t="s">
        <v>552</v>
      </c>
      <c r="B10" s="325">
        <v>0.528503400307899</v>
      </c>
    </row>
    <row r="11" spans="1:3" x14ac:dyDescent="0.2">
      <c r="A11" s="351" t="s">
        <v>189</v>
      </c>
      <c r="B11" s="325">
        <v>0.46436940231025597</v>
      </c>
    </row>
    <row r="12" spans="1:3" x14ac:dyDescent="0.2">
      <c r="A12" s="351" t="s">
        <v>560</v>
      </c>
      <c r="B12" s="325">
        <v>0.41624572215198402</v>
      </c>
    </row>
    <row r="13" spans="1:3" x14ac:dyDescent="0.2">
      <c r="A13" s="351" t="s">
        <v>586</v>
      </c>
      <c r="B13" s="325">
        <v>0.32721884698471398</v>
      </c>
    </row>
    <row r="14" spans="1:3" x14ac:dyDescent="0.2">
      <c r="A14" s="351" t="s">
        <v>559</v>
      </c>
      <c r="B14" s="325">
        <v>0.35324551899101297</v>
      </c>
    </row>
    <row r="15" spans="1:3" x14ac:dyDescent="0.2">
      <c r="A15" s="351" t="s">
        <v>553</v>
      </c>
      <c r="B15" s="325">
        <v>0.66326986035966695</v>
      </c>
    </row>
    <row r="16" spans="1:3" x14ac:dyDescent="0.2">
      <c r="A16" s="351" t="s">
        <v>562</v>
      </c>
      <c r="B16" s="325">
        <v>0.43317431332932499</v>
      </c>
    </row>
    <row r="17" spans="1:2" x14ac:dyDescent="0.2">
      <c r="A17" s="351" t="s">
        <v>572</v>
      </c>
      <c r="B17" s="325">
        <v>0.334493321968035</v>
      </c>
    </row>
    <row r="18" spans="1:2" x14ac:dyDescent="0.2">
      <c r="A18" s="351" t="s">
        <v>568</v>
      </c>
      <c r="B18" s="325">
        <v>0.48921809631416602</v>
      </c>
    </row>
    <row r="19" spans="1:2" x14ac:dyDescent="0.2">
      <c r="A19" s="351" t="s">
        <v>554</v>
      </c>
      <c r="B19" s="325">
        <v>0.47656522563373099</v>
      </c>
    </row>
    <row r="20" spans="1:2" x14ac:dyDescent="0.2">
      <c r="A20" s="351" t="s">
        <v>563</v>
      </c>
      <c r="B20" s="325">
        <v>0.36354787940773597</v>
      </c>
    </row>
    <row r="21" spans="1:2" x14ac:dyDescent="0.2">
      <c r="A21" s="351" t="s">
        <v>564</v>
      </c>
      <c r="B21" s="325">
        <v>0.46015918801449701</v>
      </c>
    </row>
    <row r="22" spans="1:2" x14ac:dyDescent="0.2">
      <c r="A22" s="351" t="s">
        <v>565</v>
      </c>
      <c r="B22" s="325">
        <v>0.33515416527591002</v>
      </c>
    </row>
    <row r="23" spans="1:2" x14ac:dyDescent="0.2">
      <c r="A23" s="351" t="s">
        <v>566</v>
      </c>
      <c r="B23" s="325">
        <v>0.20976152993560901</v>
      </c>
    </row>
    <row r="24" spans="1:2" x14ac:dyDescent="0.2">
      <c r="A24" s="351" t="s">
        <v>567</v>
      </c>
      <c r="B24" s="325">
        <v>0.30893289328932999</v>
      </c>
    </row>
    <row r="25" spans="1:2" x14ac:dyDescent="0.2">
      <c r="A25" s="351" t="s">
        <v>587</v>
      </c>
      <c r="B25" s="325">
        <v>0.26739351015815599</v>
      </c>
    </row>
    <row r="26" spans="1:2" x14ac:dyDescent="0.2">
      <c r="A26" s="351" t="s">
        <v>555</v>
      </c>
      <c r="B26" s="325">
        <v>0.65346904226425395</v>
      </c>
    </row>
    <row r="27" spans="1:2" x14ac:dyDescent="0.2">
      <c r="A27" s="355" t="s">
        <v>556</v>
      </c>
      <c r="B27" s="328">
        <v>0.315685640925363</v>
      </c>
    </row>
    <row r="29" spans="1:2" x14ac:dyDescent="0.2">
      <c r="A29" s="330" t="s">
        <v>590</v>
      </c>
    </row>
  </sheetData>
  <hyperlinks>
    <hyperlink ref="A5" location="'Kap. 8 Übersicht'!A1" display="Kapitel 8 Übersicht" xr:uid="{802972E7-E966-48F6-8A1E-3682D7F17786}"/>
    <hyperlink ref="A4" location="Inhalt!A1" display="Inhaltsübersicht" xr:uid="{F41026C6-1BB0-4D61-9721-00C3DAA4CB5F}"/>
  </hyperlinks>
  <pageMargins left="0.7" right="0.7" top="0.78740157499999996" bottom="0.78740157499999996" header="0.3" footer="0.3"/>
  <pageSetup paperSize="9" orientation="portrait"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93AEA-5DFF-4420-9AB5-601A80932E50}">
  <dimension ref="A1:B12"/>
  <sheetViews>
    <sheetView workbookViewId="0">
      <selection activeCell="B9" sqref="B9"/>
    </sheetView>
  </sheetViews>
  <sheetFormatPr baseColWidth="10" defaultColWidth="11.42578125" defaultRowHeight="12.75" x14ac:dyDescent="0.2"/>
  <cols>
    <col min="1" max="1" width="41.7109375" style="330" customWidth="1"/>
    <col min="2" max="5" width="20.7109375" style="330" customWidth="1"/>
    <col min="6" max="16384" width="11.42578125" style="330"/>
  </cols>
  <sheetData>
    <row r="1" spans="1:2" x14ac:dyDescent="0.2">
      <c r="A1" s="10" t="s">
        <v>591</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C72EAFC8-3C68-47CF-B22A-DB5AB52E050E}"/>
    <hyperlink ref="B9" location="'Abb. 19'!A1" display="Abb. 19" xr:uid="{AD66B272-ACA9-4047-A3EF-6DB8047144AA}"/>
    <hyperlink ref="B10" location="'Abb. 26'!A1" display="Abb. 26" xr:uid="{33727775-6E40-4333-BFC1-3F028054DA53}"/>
    <hyperlink ref="B11" location="'Abb. 31'!A1" display="Abb. 31" xr:uid="{569518D6-0C6F-44CC-A4F2-7C9FD7B87CA3}"/>
    <hyperlink ref="B12" location="'Abb. 41'!A1" display="Abb. 41" xr:uid="{13672CD4-BDBC-4EEF-896B-19DFA3471962}"/>
    <hyperlink ref="A4" location="Inhalt!A1" display="Inhaltsübersicht" xr:uid="{8A4EA05A-A21A-45B2-BDBF-45287FBC9FD9}"/>
  </hyperlinks>
  <pageMargins left="0.7" right="0.7" top="0.78740157499999996" bottom="0.78740157499999996"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DA10-A205-4B57-B013-81CDF96D4CB9}">
  <dimension ref="A1:K54"/>
  <sheetViews>
    <sheetView zoomScale="120" zoomScaleNormal="120" workbookViewId="0">
      <selection activeCell="A4" sqref="A4"/>
    </sheetView>
  </sheetViews>
  <sheetFormatPr baseColWidth="10" defaultColWidth="11.42578125" defaultRowHeight="12.75" x14ac:dyDescent="0.2"/>
  <cols>
    <col min="1" max="1" width="14.42578125" style="330" bestFit="1" customWidth="1"/>
    <col min="2" max="2" width="11.42578125" style="330"/>
    <col min="3" max="11" width="15.7109375" style="330" customWidth="1"/>
    <col min="12" max="16384" width="11.42578125" style="330"/>
  </cols>
  <sheetData>
    <row r="1" spans="1:11" x14ac:dyDescent="0.2">
      <c r="A1" s="10" t="s">
        <v>592</v>
      </c>
    </row>
    <row r="2" spans="1:11" ht="14.25" x14ac:dyDescent="0.2">
      <c r="A2" s="9" t="s">
        <v>394</v>
      </c>
    </row>
    <row r="3" spans="1:11" x14ac:dyDescent="0.2">
      <c r="A3" s="9" t="s">
        <v>338</v>
      </c>
    </row>
    <row r="4" spans="1:11" x14ac:dyDescent="0.2">
      <c r="A4" s="4" t="s">
        <v>773</v>
      </c>
    </row>
    <row r="5" spans="1:11" x14ac:dyDescent="0.2">
      <c r="A5" s="4" t="s">
        <v>16</v>
      </c>
    </row>
    <row r="7" spans="1:11" x14ac:dyDescent="0.2">
      <c r="A7" s="980" t="s">
        <v>349</v>
      </c>
      <c r="B7" s="981"/>
      <c r="C7" s="981"/>
      <c r="D7" s="981"/>
      <c r="E7" s="981"/>
      <c r="F7" s="981"/>
      <c r="G7" s="981"/>
      <c r="H7" s="981"/>
      <c r="I7" s="981"/>
      <c r="J7" s="981"/>
      <c r="K7" s="982"/>
    </row>
    <row r="8" spans="1:11" x14ac:dyDescent="0.2">
      <c r="A8" s="341" t="s">
        <v>205</v>
      </c>
      <c r="B8" s="345" t="s">
        <v>342</v>
      </c>
      <c r="C8" s="344" t="s">
        <v>193</v>
      </c>
      <c r="D8" s="344" t="s">
        <v>192</v>
      </c>
      <c r="E8" s="344" t="s">
        <v>191</v>
      </c>
      <c r="F8" s="344" t="s">
        <v>190</v>
      </c>
      <c r="G8" s="344" t="s">
        <v>189</v>
      </c>
      <c r="H8" s="344" t="s">
        <v>188</v>
      </c>
      <c r="I8" s="344" t="s">
        <v>187</v>
      </c>
      <c r="J8" s="344" t="s">
        <v>186</v>
      </c>
      <c r="K8" s="345" t="s">
        <v>185</v>
      </c>
    </row>
    <row r="9" spans="1:11" x14ac:dyDescent="0.2">
      <c r="A9" s="980" t="s">
        <v>142</v>
      </c>
      <c r="B9" s="981"/>
      <c r="C9" s="981"/>
      <c r="D9" s="981"/>
      <c r="E9" s="981"/>
      <c r="F9" s="981"/>
      <c r="G9" s="981"/>
      <c r="H9" s="981"/>
      <c r="I9" s="981"/>
      <c r="J9" s="981"/>
      <c r="K9" s="982"/>
    </row>
    <row r="10" spans="1:11" x14ac:dyDescent="0.2">
      <c r="A10" s="346" t="s">
        <v>193</v>
      </c>
      <c r="B10" s="90">
        <v>527.92404603691705</v>
      </c>
      <c r="C10" s="577"/>
      <c r="D10" s="226" t="s">
        <v>344</v>
      </c>
      <c r="E10" s="226" t="s">
        <v>344</v>
      </c>
      <c r="F10" s="226" t="s">
        <v>344</v>
      </c>
      <c r="G10" s="226" t="s">
        <v>344</v>
      </c>
      <c r="H10" s="226" t="s">
        <v>344</v>
      </c>
      <c r="I10" s="226" t="s">
        <v>344</v>
      </c>
      <c r="J10" s="226" t="s">
        <v>344</v>
      </c>
      <c r="K10" s="227" t="s">
        <v>344</v>
      </c>
    </row>
    <row r="11" spans="1:11" x14ac:dyDescent="0.2">
      <c r="A11" s="346" t="s">
        <v>192</v>
      </c>
      <c r="B11" s="90">
        <v>508.15710471693802</v>
      </c>
      <c r="C11" s="228" t="s">
        <v>343</v>
      </c>
      <c r="D11" s="578"/>
      <c r="E11" s="579" t="s">
        <v>345</v>
      </c>
      <c r="F11" s="579" t="s">
        <v>345</v>
      </c>
      <c r="G11" s="579" t="s">
        <v>345</v>
      </c>
      <c r="H11" s="579" t="s">
        <v>345</v>
      </c>
      <c r="I11" s="579" t="s">
        <v>345</v>
      </c>
      <c r="J11" s="226" t="s">
        <v>344</v>
      </c>
      <c r="K11" s="227" t="s">
        <v>344</v>
      </c>
    </row>
    <row r="12" spans="1:11" x14ac:dyDescent="0.2">
      <c r="A12" s="346" t="s">
        <v>191</v>
      </c>
      <c r="B12" s="90">
        <v>507.18468441113498</v>
      </c>
      <c r="C12" s="228" t="s">
        <v>343</v>
      </c>
      <c r="D12" s="579" t="s">
        <v>345</v>
      </c>
      <c r="E12" s="578"/>
      <c r="F12" s="579" t="s">
        <v>345</v>
      </c>
      <c r="G12" s="579" t="s">
        <v>345</v>
      </c>
      <c r="H12" s="579" t="s">
        <v>345</v>
      </c>
      <c r="I12" s="579" t="s">
        <v>345</v>
      </c>
      <c r="J12" s="226" t="s">
        <v>344</v>
      </c>
      <c r="K12" s="227" t="s">
        <v>344</v>
      </c>
    </row>
    <row r="13" spans="1:11" x14ac:dyDescent="0.2">
      <c r="A13" s="346" t="s">
        <v>190</v>
      </c>
      <c r="B13" s="90">
        <v>502.28745890062402</v>
      </c>
      <c r="C13" s="228" t="s">
        <v>343</v>
      </c>
      <c r="D13" s="579" t="s">
        <v>345</v>
      </c>
      <c r="E13" s="579" t="s">
        <v>345</v>
      </c>
      <c r="F13" s="578"/>
      <c r="G13" s="579" t="s">
        <v>345</v>
      </c>
      <c r="H13" s="579" t="s">
        <v>345</v>
      </c>
      <c r="I13" s="579" t="s">
        <v>345</v>
      </c>
      <c r="J13" s="226" t="s">
        <v>344</v>
      </c>
      <c r="K13" s="227" t="s">
        <v>344</v>
      </c>
    </row>
    <row r="14" spans="1:11" x14ac:dyDescent="0.2">
      <c r="A14" s="346" t="s">
        <v>189</v>
      </c>
      <c r="B14" s="90">
        <v>512.18241971913699</v>
      </c>
      <c r="C14" s="228" t="s">
        <v>343</v>
      </c>
      <c r="D14" s="579" t="s">
        <v>345</v>
      </c>
      <c r="E14" s="579" t="s">
        <v>345</v>
      </c>
      <c r="F14" s="579" t="s">
        <v>345</v>
      </c>
      <c r="G14" s="578"/>
      <c r="H14" s="579" t="s">
        <v>345</v>
      </c>
      <c r="I14" s="226" t="s">
        <v>344</v>
      </c>
      <c r="J14" s="226" t="s">
        <v>344</v>
      </c>
      <c r="K14" s="227" t="s">
        <v>344</v>
      </c>
    </row>
    <row r="15" spans="1:11" x14ac:dyDescent="0.2">
      <c r="A15" s="346" t="s">
        <v>188</v>
      </c>
      <c r="B15" s="90">
        <v>505.26073655589602</v>
      </c>
      <c r="C15" s="228" t="s">
        <v>343</v>
      </c>
      <c r="D15" s="579" t="s">
        <v>345</v>
      </c>
      <c r="E15" s="579" t="s">
        <v>345</v>
      </c>
      <c r="F15" s="579" t="s">
        <v>345</v>
      </c>
      <c r="G15" s="579" t="s">
        <v>345</v>
      </c>
      <c r="H15" s="578"/>
      <c r="I15" s="579" t="s">
        <v>345</v>
      </c>
      <c r="J15" s="226" t="s">
        <v>344</v>
      </c>
      <c r="K15" s="227" t="s">
        <v>344</v>
      </c>
    </row>
    <row r="16" spans="1:11" x14ac:dyDescent="0.2">
      <c r="A16" s="346" t="s">
        <v>187</v>
      </c>
      <c r="B16" s="90">
        <v>499.03565961576197</v>
      </c>
      <c r="C16" s="228" t="s">
        <v>343</v>
      </c>
      <c r="D16" s="579" t="s">
        <v>345</v>
      </c>
      <c r="E16" s="579" t="s">
        <v>345</v>
      </c>
      <c r="F16" s="579" t="s">
        <v>345</v>
      </c>
      <c r="G16" s="228" t="s">
        <v>343</v>
      </c>
      <c r="H16" s="579" t="s">
        <v>345</v>
      </c>
      <c r="I16" s="578"/>
      <c r="J16" s="226" t="s">
        <v>344</v>
      </c>
      <c r="K16" s="227" t="s">
        <v>344</v>
      </c>
    </row>
    <row r="17" spans="1:11" x14ac:dyDescent="0.2">
      <c r="A17" s="346" t="s">
        <v>186</v>
      </c>
      <c r="B17" s="90">
        <v>484.77491256712398</v>
      </c>
      <c r="C17" s="228" t="s">
        <v>343</v>
      </c>
      <c r="D17" s="228" t="s">
        <v>343</v>
      </c>
      <c r="E17" s="228" t="s">
        <v>343</v>
      </c>
      <c r="F17" s="228" t="s">
        <v>343</v>
      </c>
      <c r="G17" s="228" t="s">
        <v>343</v>
      </c>
      <c r="H17" s="228" t="s">
        <v>343</v>
      </c>
      <c r="I17" s="228" t="s">
        <v>343</v>
      </c>
      <c r="J17" s="578"/>
      <c r="K17" s="315" t="s">
        <v>345</v>
      </c>
    </row>
    <row r="18" spans="1:11" x14ac:dyDescent="0.2">
      <c r="A18" s="334" t="s">
        <v>185</v>
      </c>
      <c r="B18" s="91">
        <v>482.29431411153399</v>
      </c>
      <c r="C18" s="229" t="s">
        <v>343</v>
      </c>
      <c r="D18" s="229" t="s">
        <v>343</v>
      </c>
      <c r="E18" s="229" t="s">
        <v>343</v>
      </c>
      <c r="F18" s="229" t="s">
        <v>343</v>
      </c>
      <c r="G18" s="229" t="s">
        <v>343</v>
      </c>
      <c r="H18" s="229" t="s">
        <v>343</v>
      </c>
      <c r="I18" s="229" t="s">
        <v>343</v>
      </c>
      <c r="J18" s="409" t="s">
        <v>345</v>
      </c>
      <c r="K18" s="580"/>
    </row>
    <row r="19" spans="1:11" x14ac:dyDescent="0.2">
      <c r="A19" s="980" t="s">
        <v>143</v>
      </c>
      <c r="B19" s="981"/>
      <c r="C19" s="981"/>
      <c r="D19" s="981"/>
      <c r="E19" s="981"/>
      <c r="F19" s="981"/>
      <c r="G19" s="981"/>
      <c r="H19" s="981"/>
      <c r="I19" s="981"/>
      <c r="J19" s="981"/>
      <c r="K19" s="982"/>
    </row>
    <row r="20" spans="1:11" x14ac:dyDescent="0.2">
      <c r="A20" s="506" t="s">
        <v>193</v>
      </c>
      <c r="B20" s="379">
        <v>531.71547582928201</v>
      </c>
      <c r="C20" s="581"/>
      <c r="D20" s="230" t="s">
        <v>344</v>
      </c>
      <c r="E20" s="230" t="s">
        <v>344</v>
      </c>
      <c r="F20" s="230" t="s">
        <v>344</v>
      </c>
      <c r="G20" s="230" t="s">
        <v>344</v>
      </c>
      <c r="H20" s="230" t="s">
        <v>344</v>
      </c>
      <c r="I20" s="230" t="s">
        <v>344</v>
      </c>
      <c r="J20" s="230" t="s">
        <v>344</v>
      </c>
      <c r="K20" s="231" t="s">
        <v>344</v>
      </c>
    </row>
    <row r="21" spans="1:11" x14ac:dyDescent="0.2">
      <c r="A21" s="346" t="s">
        <v>192</v>
      </c>
      <c r="B21" s="353">
        <v>516.54592258574701</v>
      </c>
      <c r="C21" s="228" t="s">
        <v>343</v>
      </c>
      <c r="D21" s="578"/>
      <c r="E21" s="579" t="s">
        <v>345</v>
      </c>
      <c r="F21" s="226" t="s">
        <v>344</v>
      </c>
      <c r="G21" s="579" t="s">
        <v>345</v>
      </c>
      <c r="H21" s="579" t="s">
        <v>345</v>
      </c>
      <c r="I21" s="579" t="s">
        <v>345</v>
      </c>
      <c r="J21" s="226" t="s">
        <v>344</v>
      </c>
      <c r="K21" s="227" t="s">
        <v>344</v>
      </c>
    </row>
    <row r="22" spans="1:11" x14ac:dyDescent="0.2">
      <c r="A22" s="346" t="s">
        <v>191</v>
      </c>
      <c r="B22" s="353">
        <v>506.333848455436</v>
      </c>
      <c r="C22" s="228" t="s">
        <v>343</v>
      </c>
      <c r="D22" s="579" t="s">
        <v>345</v>
      </c>
      <c r="E22" s="578"/>
      <c r="F22" s="579" t="s">
        <v>345</v>
      </c>
      <c r="G22" s="579" t="s">
        <v>345</v>
      </c>
      <c r="H22" s="579" t="s">
        <v>345</v>
      </c>
      <c r="I22" s="579" t="s">
        <v>345</v>
      </c>
      <c r="J22" s="226" t="s">
        <v>344</v>
      </c>
      <c r="K22" s="227" t="s">
        <v>344</v>
      </c>
    </row>
    <row r="23" spans="1:11" x14ac:dyDescent="0.2">
      <c r="A23" s="346" t="s">
        <v>190</v>
      </c>
      <c r="B23" s="353">
        <v>504.21171592680298</v>
      </c>
      <c r="C23" s="228" t="s">
        <v>343</v>
      </c>
      <c r="D23" s="228" t="s">
        <v>343</v>
      </c>
      <c r="E23" s="579" t="s">
        <v>345</v>
      </c>
      <c r="F23" s="578"/>
      <c r="G23" s="579" t="s">
        <v>345</v>
      </c>
      <c r="H23" s="579" t="s">
        <v>345</v>
      </c>
      <c r="I23" s="579" t="s">
        <v>345</v>
      </c>
      <c r="J23" s="226" t="s">
        <v>344</v>
      </c>
      <c r="K23" s="227" t="s">
        <v>344</v>
      </c>
    </row>
    <row r="24" spans="1:11" x14ac:dyDescent="0.2">
      <c r="A24" s="346" t="s">
        <v>189</v>
      </c>
      <c r="B24" s="353">
        <v>514.75462239393198</v>
      </c>
      <c r="C24" s="228" t="s">
        <v>343</v>
      </c>
      <c r="D24" s="579" t="s">
        <v>345</v>
      </c>
      <c r="E24" s="579" t="s">
        <v>345</v>
      </c>
      <c r="F24" s="579" t="s">
        <v>345</v>
      </c>
      <c r="G24" s="578"/>
      <c r="H24" s="579" t="s">
        <v>345</v>
      </c>
      <c r="I24" s="579" t="s">
        <v>345</v>
      </c>
      <c r="J24" s="226" t="s">
        <v>344</v>
      </c>
      <c r="K24" s="227" t="s">
        <v>344</v>
      </c>
    </row>
    <row r="25" spans="1:11" x14ac:dyDescent="0.2">
      <c r="A25" s="346" t="s">
        <v>188</v>
      </c>
      <c r="B25" s="353">
        <v>505.05237101224998</v>
      </c>
      <c r="C25" s="228" t="s">
        <v>343</v>
      </c>
      <c r="D25" s="579" t="s">
        <v>345</v>
      </c>
      <c r="E25" s="579" t="s">
        <v>345</v>
      </c>
      <c r="F25" s="579" t="s">
        <v>345</v>
      </c>
      <c r="G25" s="579" t="s">
        <v>345</v>
      </c>
      <c r="H25" s="578"/>
      <c r="I25" s="579" t="s">
        <v>345</v>
      </c>
      <c r="J25" s="226" t="s">
        <v>344</v>
      </c>
      <c r="K25" s="227" t="s">
        <v>344</v>
      </c>
    </row>
    <row r="26" spans="1:11" x14ac:dyDescent="0.2">
      <c r="A26" s="346" t="s">
        <v>187</v>
      </c>
      <c r="B26" s="353">
        <v>504.306964183155</v>
      </c>
      <c r="C26" s="228" t="s">
        <v>343</v>
      </c>
      <c r="D26" s="579" t="s">
        <v>345</v>
      </c>
      <c r="E26" s="579" t="s">
        <v>345</v>
      </c>
      <c r="F26" s="579" t="s">
        <v>345</v>
      </c>
      <c r="G26" s="579" t="s">
        <v>345</v>
      </c>
      <c r="H26" s="579" t="s">
        <v>345</v>
      </c>
      <c r="I26" s="578"/>
      <c r="J26" s="226" t="s">
        <v>344</v>
      </c>
      <c r="K26" s="227" t="s">
        <v>344</v>
      </c>
    </row>
    <row r="27" spans="1:11" x14ac:dyDescent="0.2">
      <c r="A27" s="346" t="s">
        <v>186</v>
      </c>
      <c r="B27" s="353">
        <v>490.20120762863201</v>
      </c>
      <c r="C27" s="228" t="s">
        <v>343</v>
      </c>
      <c r="D27" s="228" t="s">
        <v>343</v>
      </c>
      <c r="E27" s="228" t="s">
        <v>343</v>
      </c>
      <c r="F27" s="228" t="s">
        <v>343</v>
      </c>
      <c r="G27" s="228" t="s">
        <v>343</v>
      </c>
      <c r="H27" s="228" t="s">
        <v>343</v>
      </c>
      <c r="I27" s="228" t="s">
        <v>343</v>
      </c>
      <c r="J27" s="578"/>
      <c r="K27" s="227" t="s">
        <v>344</v>
      </c>
    </row>
    <row r="28" spans="1:11" x14ac:dyDescent="0.2">
      <c r="A28" s="334" t="s">
        <v>185</v>
      </c>
      <c r="B28" s="434">
        <v>474.56349161327398</v>
      </c>
      <c r="C28" s="229" t="s">
        <v>343</v>
      </c>
      <c r="D28" s="229" t="s">
        <v>343</v>
      </c>
      <c r="E28" s="229" t="s">
        <v>343</v>
      </c>
      <c r="F28" s="229" t="s">
        <v>343</v>
      </c>
      <c r="G28" s="229" t="s">
        <v>343</v>
      </c>
      <c r="H28" s="229" t="s">
        <v>343</v>
      </c>
      <c r="I28" s="229" t="s">
        <v>343</v>
      </c>
      <c r="J28" s="229" t="s">
        <v>343</v>
      </c>
      <c r="K28" s="580"/>
    </row>
    <row r="29" spans="1:11" x14ac:dyDescent="0.2">
      <c r="A29" s="980" t="s">
        <v>144</v>
      </c>
      <c r="B29" s="981"/>
      <c r="C29" s="981"/>
      <c r="D29" s="981"/>
      <c r="E29" s="981"/>
      <c r="F29" s="981"/>
      <c r="G29" s="981"/>
      <c r="H29" s="981"/>
      <c r="I29" s="981"/>
      <c r="J29" s="981"/>
      <c r="K29" s="982"/>
    </row>
    <row r="30" spans="1:11" x14ac:dyDescent="0.2">
      <c r="A30" s="506" t="s">
        <v>193</v>
      </c>
      <c r="B30" s="379">
        <v>519.82959961612903</v>
      </c>
      <c r="C30" s="578"/>
      <c r="D30" s="408" t="s">
        <v>345</v>
      </c>
      <c r="E30" s="230" t="s">
        <v>344</v>
      </c>
      <c r="F30" s="230" t="s">
        <v>344</v>
      </c>
      <c r="G30" s="579" t="s">
        <v>345</v>
      </c>
      <c r="H30" s="579" t="s">
        <v>345</v>
      </c>
      <c r="I30" s="230" t="s">
        <v>344</v>
      </c>
      <c r="J30" s="230" t="s">
        <v>344</v>
      </c>
      <c r="K30" s="227" t="s">
        <v>344</v>
      </c>
    </row>
    <row r="31" spans="1:11" x14ac:dyDescent="0.2">
      <c r="A31" s="346" t="s">
        <v>192</v>
      </c>
      <c r="B31" s="353">
        <v>515.57621880748002</v>
      </c>
      <c r="C31" s="579" t="s">
        <v>345</v>
      </c>
      <c r="D31" s="578"/>
      <c r="E31" s="579" t="s">
        <v>345</v>
      </c>
      <c r="F31" s="579" t="s">
        <v>345</v>
      </c>
      <c r="G31" s="579" t="s">
        <v>345</v>
      </c>
      <c r="H31" s="579" t="s">
        <v>345</v>
      </c>
      <c r="I31" s="579" t="s">
        <v>345</v>
      </c>
      <c r="J31" s="226" t="s">
        <v>344</v>
      </c>
      <c r="K31" s="227" t="s">
        <v>344</v>
      </c>
    </row>
    <row r="32" spans="1:11" x14ac:dyDescent="0.2">
      <c r="A32" s="346" t="s">
        <v>191</v>
      </c>
      <c r="B32" s="353">
        <v>507.55219976859399</v>
      </c>
      <c r="C32" s="228" t="s">
        <v>343</v>
      </c>
      <c r="D32" s="579" t="s">
        <v>345</v>
      </c>
      <c r="E32" s="578"/>
      <c r="F32" s="579" t="s">
        <v>345</v>
      </c>
      <c r="G32" s="579" t="s">
        <v>345</v>
      </c>
      <c r="H32" s="579" t="s">
        <v>345</v>
      </c>
      <c r="I32" s="579" t="s">
        <v>345</v>
      </c>
      <c r="J32" s="226" t="s">
        <v>344</v>
      </c>
      <c r="K32" s="227" t="s">
        <v>344</v>
      </c>
    </row>
    <row r="33" spans="1:11" x14ac:dyDescent="0.2">
      <c r="A33" s="346" t="s">
        <v>190</v>
      </c>
      <c r="B33" s="353">
        <v>506.65563556259002</v>
      </c>
      <c r="C33" s="228" t="s">
        <v>343</v>
      </c>
      <c r="D33" s="579" t="s">
        <v>345</v>
      </c>
      <c r="E33" s="579" t="s">
        <v>345</v>
      </c>
      <c r="F33" s="578"/>
      <c r="G33" s="579" t="s">
        <v>345</v>
      </c>
      <c r="H33" s="579" t="s">
        <v>345</v>
      </c>
      <c r="I33" s="579" t="s">
        <v>345</v>
      </c>
      <c r="J33" s="226" t="s">
        <v>344</v>
      </c>
      <c r="K33" s="227" t="s">
        <v>344</v>
      </c>
    </row>
    <row r="34" spans="1:11" x14ac:dyDescent="0.2">
      <c r="A34" s="346" t="s">
        <v>189</v>
      </c>
      <c r="B34" s="353">
        <v>518.52511242825597</v>
      </c>
      <c r="C34" s="579" t="s">
        <v>345</v>
      </c>
      <c r="D34" s="579" t="s">
        <v>345</v>
      </c>
      <c r="E34" s="579" t="s">
        <v>345</v>
      </c>
      <c r="F34" s="579" t="s">
        <v>345</v>
      </c>
      <c r="G34" s="578"/>
      <c r="H34" s="579" t="s">
        <v>345</v>
      </c>
      <c r="I34" s="579" t="s">
        <v>345</v>
      </c>
      <c r="J34" s="226" t="s">
        <v>344</v>
      </c>
      <c r="K34" s="227" t="s">
        <v>344</v>
      </c>
    </row>
    <row r="35" spans="1:11" x14ac:dyDescent="0.2">
      <c r="A35" s="346" t="s">
        <v>188</v>
      </c>
      <c r="B35" s="353">
        <v>510.50333341359999</v>
      </c>
      <c r="C35" s="579" t="s">
        <v>345</v>
      </c>
      <c r="D35" s="579" t="s">
        <v>345</v>
      </c>
      <c r="E35" s="579" t="s">
        <v>345</v>
      </c>
      <c r="F35" s="579" t="s">
        <v>345</v>
      </c>
      <c r="G35" s="579" t="s">
        <v>345</v>
      </c>
      <c r="H35" s="578"/>
      <c r="I35" s="579" t="s">
        <v>345</v>
      </c>
      <c r="J35" s="226" t="s">
        <v>344</v>
      </c>
      <c r="K35" s="227" t="s">
        <v>344</v>
      </c>
    </row>
    <row r="36" spans="1:11" x14ac:dyDescent="0.2">
      <c r="A36" s="346" t="s">
        <v>187</v>
      </c>
      <c r="B36" s="353">
        <v>507.26466287617399</v>
      </c>
      <c r="C36" s="228" t="s">
        <v>343</v>
      </c>
      <c r="D36" s="579" t="s">
        <v>345</v>
      </c>
      <c r="E36" s="579" t="s">
        <v>345</v>
      </c>
      <c r="F36" s="579" t="s">
        <v>345</v>
      </c>
      <c r="G36" s="579" t="s">
        <v>345</v>
      </c>
      <c r="H36" s="579" t="s">
        <v>345</v>
      </c>
      <c r="I36" s="578"/>
      <c r="J36" s="226" t="s">
        <v>344</v>
      </c>
      <c r="K36" s="227" t="s">
        <v>344</v>
      </c>
    </row>
    <row r="37" spans="1:11" x14ac:dyDescent="0.2">
      <c r="A37" s="346" t="s">
        <v>186</v>
      </c>
      <c r="B37" s="353">
        <v>493.03053901798103</v>
      </c>
      <c r="C37" s="228" t="s">
        <v>343</v>
      </c>
      <c r="D37" s="228" t="s">
        <v>343</v>
      </c>
      <c r="E37" s="228" t="s">
        <v>343</v>
      </c>
      <c r="F37" s="228" t="s">
        <v>343</v>
      </c>
      <c r="G37" s="228" t="s">
        <v>343</v>
      </c>
      <c r="H37" s="228" t="s">
        <v>343</v>
      </c>
      <c r="I37" s="228" t="s">
        <v>343</v>
      </c>
      <c r="J37" s="578"/>
      <c r="K37" s="227" t="s">
        <v>344</v>
      </c>
    </row>
    <row r="38" spans="1:11" x14ac:dyDescent="0.2">
      <c r="A38" s="334" t="s">
        <v>185</v>
      </c>
      <c r="B38" s="434">
        <v>467.132043086012</v>
      </c>
      <c r="C38" s="229" t="s">
        <v>343</v>
      </c>
      <c r="D38" s="229" t="s">
        <v>343</v>
      </c>
      <c r="E38" s="229" t="s">
        <v>343</v>
      </c>
      <c r="F38" s="229" t="s">
        <v>343</v>
      </c>
      <c r="G38" s="229" t="s">
        <v>343</v>
      </c>
      <c r="H38" s="229" t="s">
        <v>343</v>
      </c>
      <c r="I38" s="229" t="s">
        <v>343</v>
      </c>
      <c r="J38" s="229" t="s">
        <v>343</v>
      </c>
      <c r="K38" s="580"/>
    </row>
    <row r="39" spans="1:11" x14ac:dyDescent="0.2">
      <c r="A39" s="980" t="s">
        <v>264</v>
      </c>
      <c r="B39" s="981"/>
      <c r="C39" s="981"/>
      <c r="D39" s="981"/>
      <c r="E39" s="981"/>
      <c r="F39" s="981"/>
      <c r="G39" s="981"/>
      <c r="H39" s="981"/>
      <c r="I39" s="981"/>
      <c r="J39" s="981"/>
      <c r="K39" s="982"/>
    </row>
    <row r="40" spans="1:11" x14ac:dyDescent="0.2">
      <c r="A40" s="506" t="s">
        <v>193</v>
      </c>
      <c r="B40" s="353">
        <v>525.07985366836294</v>
      </c>
      <c r="C40" s="578"/>
      <c r="D40" s="230" t="s">
        <v>344</v>
      </c>
      <c r="E40" s="230" t="s">
        <v>344</v>
      </c>
      <c r="F40" s="230" t="s">
        <v>344</v>
      </c>
      <c r="G40" s="579" t="s">
        <v>345</v>
      </c>
      <c r="H40" s="230" t="s">
        <v>344</v>
      </c>
      <c r="I40" s="579" t="s">
        <v>345</v>
      </c>
      <c r="J40" s="230" t="s">
        <v>344</v>
      </c>
      <c r="K40" s="227" t="s">
        <v>344</v>
      </c>
    </row>
    <row r="41" spans="1:11" x14ac:dyDescent="0.2">
      <c r="A41" s="346" t="s">
        <v>192</v>
      </c>
      <c r="B41" s="353">
        <v>507.16186759641198</v>
      </c>
      <c r="C41" s="228" t="s">
        <v>343</v>
      </c>
      <c r="D41" s="578"/>
      <c r="E41" s="579" t="s">
        <v>345</v>
      </c>
      <c r="F41" s="579" t="s">
        <v>345</v>
      </c>
      <c r="G41" s="579" t="s">
        <v>345</v>
      </c>
      <c r="H41" s="579" t="s">
        <v>345</v>
      </c>
      <c r="I41" s="579" t="s">
        <v>345</v>
      </c>
      <c r="J41" s="579" t="s">
        <v>345</v>
      </c>
      <c r="K41" s="227" t="s">
        <v>344</v>
      </c>
    </row>
    <row r="42" spans="1:11" x14ac:dyDescent="0.2">
      <c r="A42" s="346" t="s">
        <v>191</v>
      </c>
      <c r="B42" s="353">
        <v>507.56989455497302</v>
      </c>
      <c r="C42" s="228" t="s">
        <v>343</v>
      </c>
      <c r="D42" s="579" t="s">
        <v>345</v>
      </c>
      <c r="E42" s="578"/>
      <c r="F42" s="579" t="s">
        <v>345</v>
      </c>
      <c r="G42" s="579" t="s">
        <v>345</v>
      </c>
      <c r="H42" s="579" t="s">
        <v>345</v>
      </c>
      <c r="I42" s="579" t="s">
        <v>345</v>
      </c>
      <c r="J42" s="579" t="s">
        <v>345</v>
      </c>
      <c r="K42" s="227" t="s">
        <v>344</v>
      </c>
    </row>
    <row r="43" spans="1:11" x14ac:dyDescent="0.2">
      <c r="A43" s="346" t="s">
        <v>190</v>
      </c>
      <c r="B43" s="353">
        <v>506.90847680325697</v>
      </c>
      <c r="C43" s="228" t="s">
        <v>343</v>
      </c>
      <c r="D43" s="579" t="s">
        <v>345</v>
      </c>
      <c r="E43" s="579" t="s">
        <v>345</v>
      </c>
      <c r="F43" s="578"/>
      <c r="G43" s="579" t="s">
        <v>345</v>
      </c>
      <c r="H43" s="579" t="s">
        <v>345</v>
      </c>
      <c r="I43" s="579" t="s">
        <v>345</v>
      </c>
      <c r="J43" s="579" t="s">
        <v>345</v>
      </c>
      <c r="K43" s="227" t="s">
        <v>344</v>
      </c>
    </row>
    <row r="44" spans="1:11" x14ac:dyDescent="0.2">
      <c r="A44" s="346" t="s">
        <v>189</v>
      </c>
      <c r="B44" s="353">
        <v>517.21024474675198</v>
      </c>
      <c r="C44" s="579" t="s">
        <v>345</v>
      </c>
      <c r="D44" s="579" t="s">
        <v>345</v>
      </c>
      <c r="E44" s="579" t="s">
        <v>345</v>
      </c>
      <c r="F44" s="579" t="s">
        <v>345</v>
      </c>
      <c r="G44" s="578"/>
      <c r="H44" s="579" t="s">
        <v>345</v>
      </c>
      <c r="I44" s="579" t="s">
        <v>345</v>
      </c>
      <c r="J44" s="226" t="s">
        <v>344</v>
      </c>
      <c r="K44" s="227" t="s">
        <v>344</v>
      </c>
    </row>
    <row r="45" spans="1:11" x14ac:dyDescent="0.2">
      <c r="A45" s="346" t="s">
        <v>188</v>
      </c>
      <c r="B45" s="353">
        <v>505.13045910768102</v>
      </c>
      <c r="C45" s="228" t="s">
        <v>343</v>
      </c>
      <c r="D45" s="579" t="s">
        <v>345</v>
      </c>
      <c r="E45" s="579" t="s">
        <v>345</v>
      </c>
      <c r="F45" s="579" t="s">
        <v>345</v>
      </c>
      <c r="G45" s="579" t="s">
        <v>345</v>
      </c>
      <c r="H45" s="578"/>
      <c r="I45" s="579" t="s">
        <v>345</v>
      </c>
      <c r="J45" s="579" t="s">
        <v>345</v>
      </c>
      <c r="K45" s="227" t="s">
        <v>344</v>
      </c>
    </row>
    <row r="46" spans="1:11" x14ac:dyDescent="0.2">
      <c r="A46" s="346" t="s">
        <v>187</v>
      </c>
      <c r="B46" s="353">
        <v>515.02355850826495</v>
      </c>
      <c r="C46" s="579" t="s">
        <v>345</v>
      </c>
      <c r="D46" s="579" t="s">
        <v>345</v>
      </c>
      <c r="E46" s="579" t="s">
        <v>345</v>
      </c>
      <c r="F46" s="579" t="s">
        <v>345</v>
      </c>
      <c r="G46" s="579" t="s">
        <v>345</v>
      </c>
      <c r="H46" s="579" t="s">
        <v>345</v>
      </c>
      <c r="I46" s="578"/>
      <c r="J46" s="226" t="s">
        <v>344</v>
      </c>
      <c r="K46" s="227" t="s">
        <v>344</v>
      </c>
    </row>
    <row r="47" spans="1:11" x14ac:dyDescent="0.2">
      <c r="A47" s="346" t="s">
        <v>186</v>
      </c>
      <c r="B47" s="353">
        <v>496.331495241553</v>
      </c>
      <c r="C47" s="228" t="s">
        <v>343</v>
      </c>
      <c r="D47" s="579" t="s">
        <v>345</v>
      </c>
      <c r="E47" s="579" t="s">
        <v>345</v>
      </c>
      <c r="F47" s="579" t="s">
        <v>345</v>
      </c>
      <c r="G47" s="228" t="s">
        <v>343</v>
      </c>
      <c r="H47" s="579" t="s">
        <v>345</v>
      </c>
      <c r="I47" s="228" t="s">
        <v>343</v>
      </c>
      <c r="J47" s="578"/>
      <c r="K47" s="227" t="s">
        <v>344</v>
      </c>
    </row>
    <row r="48" spans="1:11" x14ac:dyDescent="0.2">
      <c r="A48" s="334" t="s">
        <v>185</v>
      </c>
      <c r="B48" s="356">
        <v>468.76716164136798</v>
      </c>
      <c r="C48" s="229" t="s">
        <v>343</v>
      </c>
      <c r="D48" s="229" t="s">
        <v>343</v>
      </c>
      <c r="E48" s="229" t="s">
        <v>343</v>
      </c>
      <c r="F48" s="229" t="s">
        <v>343</v>
      </c>
      <c r="G48" s="229" t="s">
        <v>343</v>
      </c>
      <c r="H48" s="229" t="s">
        <v>343</v>
      </c>
      <c r="I48" s="229" t="s">
        <v>343</v>
      </c>
      <c r="J48" s="229" t="s">
        <v>343</v>
      </c>
      <c r="K48" s="580"/>
    </row>
    <row r="51" spans="1:2" x14ac:dyDescent="0.2">
      <c r="A51" s="330" t="s">
        <v>723</v>
      </c>
    </row>
    <row r="52" spans="1:2" x14ac:dyDescent="0.2">
      <c r="A52" s="228" t="s">
        <v>343</v>
      </c>
      <c r="B52" s="330" t="s">
        <v>347</v>
      </c>
    </row>
    <row r="53" spans="1:2" x14ac:dyDescent="0.2">
      <c r="A53" s="226" t="s">
        <v>344</v>
      </c>
      <c r="B53" s="330" t="s">
        <v>346</v>
      </c>
    </row>
    <row r="54" spans="1:2" x14ac:dyDescent="0.2">
      <c r="A54" s="579" t="s">
        <v>345</v>
      </c>
      <c r="B54" s="330" t="s">
        <v>348</v>
      </c>
    </row>
  </sheetData>
  <mergeCells count="5">
    <mergeCell ref="A39:K39"/>
    <mergeCell ref="A19:K19"/>
    <mergeCell ref="A29:K29"/>
    <mergeCell ref="A9:K9"/>
    <mergeCell ref="A7:K7"/>
  </mergeCells>
  <hyperlinks>
    <hyperlink ref="A5" location="'Kap. 8 Übersicht'!A1" display="Kapitel 8 Übersicht" xr:uid="{B9E67D1C-5F28-4219-A7E5-2BEB3A835EE5}"/>
    <hyperlink ref="A4" location="Inhalt!A1" display="Inhaltsübersicht" xr:uid="{94B828E2-5FCF-4EA0-A426-56BC6F86894E}"/>
  </hyperlinks>
  <pageMargins left="0.7" right="0.7" top="0.78740157499999996" bottom="0.78740157499999996" header="0.3" footer="0.3"/>
  <pageSetup paperSize="9" orientation="portrait" verticalDpi="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0538-73C4-4755-9D6D-FF86F0CA8C36}">
  <dimension ref="A1:B12"/>
  <sheetViews>
    <sheetView workbookViewId="0">
      <selection activeCell="B9" sqref="B9"/>
    </sheetView>
  </sheetViews>
  <sheetFormatPr baseColWidth="10" defaultColWidth="11.42578125" defaultRowHeight="12.75" x14ac:dyDescent="0.2"/>
  <cols>
    <col min="1" max="16384" width="11.42578125" style="330"/>
  </cols>
  <sheetData>
    <row r="1" spans="1:2" x14ac:dyDescent="0.2">
      <c r="A1" s="10" t="s">
        <v>639</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360</v>
      </c>
    </row>
    <row r="9" spans="1:2" x14ac:dyDescent="0.2">
      <c r="A9" s="330" t="s">
        <v>5</v>
      </c>
      <c r="B9" s="4" t="s">
        <v>359</v>
      </c>
    </row>
    <row r="10" spans="1:2" x14ac:dyDescent="0.2">
      <c r="B10" s="4"/>
    </row>
    <row r="11" spans="1:2" x14ac:dyDescent="0.2">
      <c r="B11" s="4"/>
    </row>
    <row r="12" spans="1:2" x14ac:dyDescent="0.2">
      <c r="B12" s="4"/>
    </row>
  </sheetData>
  <hyperlinks>
    <hyperlink ref="A5" location="'Kap. 8 Übersicht'!A1" display="Kapitel 8 Übersicht" xr:uid="{64E09C45-243B-4BA9-9277-8086402CE6F7}"/>
    <hyperlink ref="B9" location="'Abb. 84-87'!A1" display="Abb. 84-87" xr:uid="{57835921-4169-4D8A-ADC6-8FE8802921D8}"/>
    <hyperlink ref="A4" location="Inhalt!A1" display="Inhaltsübersicht" xr:uid="{1FE5EB0D-C16E-4930-AC3A-647D5416D54E}"/>
  </hyperlinks>
  <pageMargins left="0.7" right="0.7" top="0.78740157499999996" bottom="0.78740157499999996"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C0C0-04A3-417D-AE9B-8464F3FBA176}">
  <dimension ref="A1:B9"/>
  <sheetViews>
    <sheetView workbookViewId="0">
      <selection activeCell="A4" sqref="A4"/>
    </sheetView>
  </sheetViews>
  <sheetFormatPr baseColWidth="10" defaultColWidth="11.42578125" defaultRowHeight="12.75" x14ac:dyDescent="0.2"/>
  <cols>
    <col min="1" max="16384" width="11.42578125" style="330"/>
  </cols>
  <sheetData>
    <row r="1" spans="1:2" x14ac:dyDescent="0.2">
      <c r="A1" s="10" t="s">
        <v>638</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707</v>
      </c>
    </row>
    <row r="9" spans="1:2" x14ac:dyDescent="0.2">
      <c r="A9" s="330" t="s">
        <v>5</v>
      </c>
      <c r="B9" s="4" t="s">
        <v>640</v>
      </c>
    </row>
  </sheetData>
  <hyperlinks>
    <hyperlink ref="A5" location="'Kap. 8 Übersicht'!A1" display="Kapitel 8 Übersicht" xr:uid="{CBE1E565-E07B-4B2E-A86F-3099BAA0BA65}"/>
    <hyperlink ref="B9" location="'Abb. 96-97'!A1" display="Abb. 96-97" xr:uid="{E9E0DB62-31C0-4F97-86E2-AD166FDAAF41}"/>
    <hyperlink ref="A4" location="Inhalt!A1" display="Inhaltsübersicht" xr:uid="{1F3BEC2C-FB50-4BB0-9DCC-722FBC7A9836}"/>
  </hyperlinks>
  <pageMargins left="0.7" right="0.7" top="0.78740157499999996" bottom="0.78740157499999996" header="0.3" footer="0.3"/>
  <pageSetup paperSize="9" orientation="portrait" verticalDpi="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6E060-F6B1-45AD-AAF0-54D2F3796BB5}">
  <dimension ref="A1:B9"/>
  <sheetViews>
    <sheetView workbookViewId="0">
      <selection activeCell="B9" sqref="B9"/>
    </sheetView>
  </sheetViews>
  <sheetFormatPr baseColWidth="10" defaultColWidth="11.42578125" defaultRowHeight="12.75" x14ac:dyDescent="0.2"/>
  <cols>
    <col min="1" max="16384" width="11.42578125" style="330"/>
  </cols>
  <sheetData>
    <row r="1" spans="1:2" x14ac:dyDescent="0.2">
      <c r="A1" s="10" t="s">
        <v>781</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361</v>
      </c>
    </row>
    <row r="9" spans="1:2" x14ac:dyDescent="0.2">
      <c r="A9" s="330" t="s">
        <v>5</v>
      </c>
      <c r="B9" s="4" t="s">
        <v>362</v>
      </c>
    </row>
  </sheetData>
  <hyperlinks>
    <hyperlink ref="A5" location="'Kap. 8 Übersicht'!A1" display="Kapitel 8 Übersicht" xr:uid="{2E575102-EA9D-4071-91F9-32E2DDD04534}"/>
    <hyperlink ref="B9" location="'Abb. 88-91'!A1" display="Abb. 88-91" xr:uid="{63D4A99C-8542-44E3-9A79-65809D679882}"/>
    <hyperlink ref="A4" location="Inhalt!A1" display="Inhaltsübersicht" xr:uid="{13C6EE0F-092D-4640-9ADF-650820D79246}"/>
  </hyperlinks>
  <pageMargins left="0.7" right="0.7" top="0.78740157499999996" bottom="0.78740157499999996" header="0.3" footer="0.3"/>
  <pageSetup paperSize="9" orientation="portrait" verticalDpi="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491F5-453E-44EF-B81A-D9B1192ADC77}">
  <dimension ref="A1:C14"/>
  <sheetViews>
    <sheetView workbookViewId="0">
      <selection activeCell="D7" sqref="D7"/>
    </sheetView>
  </sheetViews>
  <sheetFormatPr baseColWidth="10" defaultColWidth="11.42578125" defaultRowHeight="12.75" x14ac:dyDescent="0.2"/>
  <cols>
    <col min="1" max="1" width="11.42578125" style="330"/>
    <col min="2" max="3" width="18.7109375" style="330" customWidth="1"/>
    <col min="4" max="16384" width="11.42578125" style="330"/>
  </cols>
  <sheetData>
    <row r="1" spans="1:3" x14ac:dyDescent="0.2">
      <c r="A1" s="10" t="s">
        <v>637</v>
      </c>
    </row>
    <row r="2" spans="1:3" ht="14.25" x14ac:dyDescent="0.2">
      <c r="A2" s="9" t="s">
        <v>394</v>
      </c>
    </row>
    <row r="3" spans="1:3" x14ac:dyDescent="0.2">
      <c r="A3" s="236" t="s">
        <v>366</v>
      </c>
    </row>
    <row r="4" spans="1:3" x14ac:dyDescent="0.2">
      <c r="A4" s="4" t="s">
        <v>773</v>
      </c>
    </row>
    <row r="5" spans="1:3" x14ac:dyDescent="0.2">
      <c r="A5" s="4" t="s">
        <v>16</v>
      </c>
    </row>
    <row r="7" spans="1:3" x14ac:dyDescent="0.2">
      <c r="A7" s="1285"/>
      <c r="B7" s="1020" t="s">
        <v>356</v>
      </c>
      <c r="C7" s="1021"/>
    </row>
    <row r="8" spans="1:3" ht="38.25" x14ac:dyDescent="0.2">
      <c r="A8" s="1286"/>
      <c r="B8" s="582" t="s">
        <v>354</v>
      </c>
      <c r="C8" s="313" t="s">
        <v>355</v>
      </c>
    </row>
    <row r="9" spans="1:3" x14ac:dyDescent="0.2">
      <c r="A9" s="351" t="s">
        <v>170</v>
      </c>
      <c r="B9" s="369">
        <v>9.9211252348459095E-2</v>
      </c>
      <c r="C9" s="325">
        <v>0</v>
      </c>
    </row>
    <row r="10" spans="1:3" x14ac:dyDescent="0.2">
      <c r="A10" s="351" t="s">
        <v>171</v>
      </c>
      <c r="B10" s="369">
        <v>0.14111981855417799</v>
      </c>
      <c r="C10" s="325">
        <v>5.2533581593297199E-2</v>
      </c>
    </row>
    <row r="11" spans="1:3" x14ac:dyDescent="0.2">
      <c r="A11" s="351" t="s">
        <v>172</v>
      </c>
      <c r="B11" s="369">
        <v>0.23681048052669401</v>
      </c>
      <c r="C11" s="325">
        <v>0.286075275967548</v>
      </c>
    </row>
    <row r="12" spans="1:3" x14ac:dyDescent="0.2">
      <c r="A12" s="351" t="s">
        <v>173</v>
      </c>
      <c r="B12" s="369">
        <v>0.233920380494548</v>
      </c>
      <c r="C12" s="325">
        <v>0.32038834951456402</v>
      </c>
    </row>
    <row r="13" spans="1:3" x14ac:dyDescent="0.2">
      <c r="A13" s="351" t="s">
        <v>174</v>
      </c>
      <c r="B13" s="369">
        <v>0.158532353887025</v>
      </c>
      <c r="C13" s="325">
        <v>0.20401649155473003</v>
      </c>
    </row>
    <row r="14" spans="1:3" x14ac:dyDescent="0.2">
      <c r="A14" s="355" t="s">
        <v>175</v>
      </c>
      <c r="B14" s="371">
        <v>0.12952979807382101</v>
      </c>
      <c r="C14" s="328">
        <v>0.13698630136986401</v>
      </c>
    </row>
  </sheetData>
  <mergeCells count="2">
    <mergeCell ref="B7:C7"/>
    <mergeCell ref="A7:A8"/>
  </mergeCells>
  <hyperlinks>
    <hyperlink ref="A5" location="'Kap. 8 Übersicht'!A1" display="Kapitel 8 Übersicht" xr:uid="{A060D11E-9045-4F0A-9313-1EF581280B34}"/>
    <hyperlink ref="A4" location="Inhalt!A1" display="Inhaltsübersicht" xr:uid="{F8C74FE9-A852-4AC4-AC33-B51E4DB587CE}"/>
  </hyperlinks>
  <pageMargins left="0.7" right="0.7" top="0.78740157499999996" bottom="0.78740157499999996" header="0.3" footer="0.3"/>
  <pageSetup paperSize="9" orientation="portrait" verticalDpi="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EE56-3E68-41F8-B3B5-D69D0A959F6B}">
  <dimension ref="A1:D36"/>
  <sheetViews>
    <sheetView workbookViewId="0">
      <selection activeCell="D8" sqref="D8"/>
    </sheetView>
  </sheetViews>
  <sheetFormatPr baseColWidth="10" defaultColWidth="11.42578125" defaultRowHeight="12.75" x14ac:dyDescent="0.2"/>
  <cols>
    <col min="1" max="1" width="22.7109375" style="330" customWidth="1"/>
    <col min="2" max="3" width="20.7109375" style="330" customWidth="1"/>
    <col min="4" max="4" width="26.85546875" style="330" bestFit="1" customWidth="1"/>
    <col min="5" max="16384" width="11.42578125" style="330"/>
  </cols>
  <sheetData>
    <row r="1" spans="1:4" x14ac:dyDescent="0.2">
      <c r="A1" s="10" t="s">
        <v>636</v>
      </c>
    </row>
    <row r="2" spans="1:4" ht="14.25" x14ac:dyDescent="0.2">
      <c r="A2" s="9" t="s">
        <v>394</v>
      </c>
    </row>
    <row r="3" spans="1:4" x14ac:dyDescent="0.2">
      <c r="A3" s="9" t="s">
        <v>338</v>
      </c>
    </row>
    <row r="4" spans="1:4" x14ac:dyDescent="0.2">
      <c r="A4" s="4" t="s">
        <v>773</v>
      </c>
    </row>
    <row r="5" spans="1:4" x14ac:dyDescent="0.2">
      <c r="A5" s="4" t="s">
        <v>16</v>
      </c>
    </row>
    <row r="7" spans="1:4" ht="12.75" customHeight="1" x14ac:dyDescent="0.2">
      <c r="A7" s="1285"/>
      <c r="B7" s="980" t="s">
        <v>29</v>
      </c>
      <c r="C7" s="982"/>
    </row>
    <row r="8" spans="1:4" ht="25.5" x14ac:dyDescent="0.2">
      <c r="A8" s="1286"/>
      <c r="B8" s="250" t="s">
        <v>357</v>
      </c>
      <c r="C8" s="497" t="s">
        <v>358</v>
      </c>
      <c r="D8" s="792" t="s">
        <v>827</v>
      </c>
    </row>
    <row r="9" spans="1:4" x14ac:dyDescent="0.2">
      <c r="A9" s="980" t="s">
        <v>142</v>
      </c>
      <c r="B9" s="981"/>
      <c r="C9" s="981"/>
    </row>
    <row r="10" spans="1:4" x14ac:dyDescent="0.2">
      <c r="A10" s="132" t="s">
        <v>199</v>
      </c>
      <c r="B10" s="358">
        <v>431.743021749685</v>
      </c>
      <c r="C10" s="583"/>
      <c r="D10" s="884" t="s">
        <v>828</v>
      </c>
    </row>
    <row r="11" spans="1:4" x14ac:dyDescent="0.2">
      <c r="A11" s="31" t="s">
        <v>198</v>
      </c>
      <c r="B11" s="358">
        <v>469.27304722553401</v>
      </c>
      <c r="C11" s="353">
        <v>533.05228971678196</v>
      </c>
      <c r="D11" s="789" t="s">
        <v>829</v>
      </c>
    </row>
    <row r="12" spans="1:4" x14ac:dyDescent="0.2">
      <c r="A12" s="31" t="s">
        <v>197</v>
      </c>
      <c r="B12" s="358">
        <v>498.333931422175</v>
      </c>
      <c r="C12" s="353">
        <v>510.59542291135398</v>
      </c>
      <c r="D12" s="789" t="s">
        <v>830</v>
      </c>
    </row>
    <row r="13" spans="1:4" x14ac:dyDescent="0.2">
      <c r="A13" s="31" t="s">
        <v>196</v>
      </c>
      <c r="B13" s="358">
        <v>516.516463581376</v>
      </c>
      <c r="C13" s="353">
        <v>528.27259676582798</v>
      </c>
      <c r="D13" s="789" t="s">
        <v>830</v>
      </c>
    </row>
    <row r="14" spans="1:4" ht="15" customHeight="1" x14ac:dyDescent="0.2">
      <c r="A14" s="31" t="s">
        <v>195</v>
      </c>
      <c r="B14" s="358">
        <v>523.08139854201499</v>
      </c>
      <c r="C14" s="353">
        <v>546.45604153127897</v>
      </c>
      <c r="D14" s="789" t="s">
        <v>829</v>
      </c>
    </row>
    <row r="15" spans="1:4" x14ac:dyDescent="0.2">
      <c r="A15" s="20" t="s">
        <v>194</v>
      </c>
      <c r="B15" s="575">
        <v>523.91296306224001</v>
      </c>
      <c r="C15" s="356">
        <v>533.73032981869801</v>
      </c>
      <c r="D15" s="790" t="s">
        <v>830</v>
      </c>
    </row>
    <row r="16" spans="1:4" x14ac:dyDescent="0.2">
      <c r="A16" s="980" t="s">
        <v>143</v>
      </c>
      <c r="B16" s="981"/>
      <c r="C16" s="981"/>
      <c r="D16" s="346"/>
    </row>
    <row r="17" spans="1:4" ht="15" customHeight="1" x14ac:dyDescent="0.2">
      <c r="A17" s="132" t="s">
        <v>199</v>
      </c>
      <c r="B17" s="427">
        <v>420.03437232766902</v>
      </c>
      <c r="C17" s="584"/>
      <c r="D17" s="884" t="s">
        <v>828</v>
      </c>
    </row>
    <row r="18" spans="1:4" x14ac:dyDescent="0.2">
      <c r="A18" s="31" t="s">
        <v>198</v>
      </c>
      <c r="B18" s="358">
        <v>464.61080541567998</v>
      </c>
      <c r="C18" s="353">
        <v>534.69656869991604</v>
      </c>
      <c r="D18" s="789" t="s">
        <v>829</v>
      </c>
    </row>
    <row r="19" spans="1:4" x14ac:dyDescent="0.2">
      <c r="A19" s="31" t="s">
        <v>197</v>
      </c>
      <c r="B19" s="358">
        <v>499.26048064588798</v>
      </c>
      <c r="C19" s="353">
        <v>516.45507162019499</v>
      </c>
      <c r="D19" s="789" t="s">
        <v>829</v>
      </c>
    </row>
    <row r="20" spans="1:4" x14ac:dyDescent="0.2">
      <c r="A20" s="31" t="s">
        <v>196</v>
      </c>
      <c r="B20" s="358">
        <v>518.76425800008997</v>
      </c>
      <c r="C20" s="353">
        <v>527.63742695068697</v>
      </c>
      <c r="D20" s="789" t="s">
        <v>830</v>
      </c>
    </row>
    <row r="21" spans="1:4" ht="15" customHeight="1" x14ac:dyDescent="0.2">
      <c r="A21" s="31" t="s">
        <v>195</v>
      </c>
      <c r="B21" s="358">
        <v>526.86783694696203</v>
      </c>
      <c r="C21" s="353">
        <v>554.09297984198804</v>
      </c>
      <c r="D21" s="789" t="s">
        <v>829</v>
      </c>
    </row>
    <row r="22" spans="1:4" x14ac:dyDescent="0.2">
      <c r="A22" s="20" t="s">
        <v>194</v>
      </c>
      <c r="B22" s="575">
        <v>526.75967730294303</v>
      </c>
      <c r="C22" s="356">
        <v>538.73865459004105</v>
      </c>
      <c r="D22" s="790" t="s">
        <v>830</v>
      </c>
    </row>
    <row r="23" spans="1:4" x14ac:dyDescent="0.2">
      <c r="A23" s="980" t="s">
        <v>144</v>
      </c>
      <c r="B23" s="981"/>
      <c r="C23" s="981"/>
      <c r="D23" s="346"/>
    </row>
    <row r="24" spans="1:4" ht="15" customHeight="1" x14ac:dyDescent="0.2">
      <c r="A24" s="132" t="s">
        <v>199</v>
      </c>
      <c r="B24" s="427">
        <v>404.095235259498</v>
      </c>
      <c r="C24" s="584"/>
      <c r="D24" s="884" t="s">
        <v>828</v>
      </c>
    </row>
    <row r="25" spans="1:4" x14ac:dyDescent="0.2">
      <c r="A25" s="31" t="s">
        <v>198</v>
      </c>
      <c r="B25" s="358">
        <v>457.07998710731499</v>
      </c>
      <c r="C25" s="353">
        <v>520.38904650509198</v>
      </c>
      <c r="D25" s="789" t="s">
        <v>829</v>
      </c>
    </row>
    <row r="26" spans="1:4" x14ac:dyDescent="0.2">
      <c r="A26" s="31" t="s">
        <v>197</v>
      </c>
      <c r="B26" s="358">
        <v>499.20568469848502</v>
      </c>
      <c r="C26" s="353">
        <v>497.45710265230798</v>
      </c>
      <c r="D26" s="789" t="s">
        <v>830</v>
      </c>
    </row>
    <row r="27" spans="1:4" x14ac:dyDescent="0.2">
      <c r="A27" s="31" t="s">
        <v>196</v>
      </c>
      <c r="B27" s="358">
        <v>522.97190346495699</v>
      </c>
      <c r="C27" s="353">
        <v>515.95383242686603</v>
      </c>
      <c r="D27" s="789" t="s">
        <v>830</v>
      </c>
    </row>
    <row r="28" spans="1:4" ht="15" customHeight="1" x14ac:dyDescent="0.2">
      <c r="A28" s="31" t="s">
        <v>195</v>
      </c>
      <c r="B28" s="358">
        <v>533.69022340479899</v>
      </c>
      <c r="C28" s="353">
        <v>552.11891297786701</v>
      </c>
      <c r="D28" s="789" t="s">
        <v>829</v>
      </c>
    </row>
    <row r="29" spans="1:4" x14ac:dyDescent="0.2">
      <c r="A29" s="20" t="s">
        <v>194</v>
      </c>
      <c r="B29" s="575">
        <v>535.57234417090297</v>
      </c>
      <c r="C29" s="356">
        <v>529.42640576543101</v>
      </c>
      <c r="D29" s="790" t="s">
        <v>830</v>
      </c>
    </row>
    <row r="30" spans="1:4" x14ac:dyDescent="0.2">
      <c r="A30" s="980" t="s">
        <v>264</v>
      </c>
      <c r="B30" s="981"/>
      <c r="C30" s="981"/>
    </row>
    <row r="31" spans="1:4" ht="15" customHeight="1" x14ac:dyDescent="0.2">
      <c r="A31" s="132" t="s">
        <v>199</v>
      </c>
      <c r="B31" s="110">
        <v>424.83979369353102</v>
      </c>
      <c r="C31" s="251"/>
      <c r="D31" s="884" t="s">
        <v>828</v>
      </c>
    </row>
    <row r="32" spans="1:4" x14ac:dyDescent="0.2">
      <c r="A32" s="31" t="s">
        <v>198</v>
      </c>
      <c r="B32" s="62">
        <v>470.31639952198702</v>
      </c>
      <c r="C32" s="90">
        <v>496.76360356559502</v>
      </c>
      <c r="D32" s="789" t="s">
        <v>829</v>
      </c>
    </row>
    <row r="33" spans="1:4" x14ac:dyDescent="0.2">
      <c r="A33" s="31" t="s">
        <v>197</v>
      </c>
      <c r="B33" s="62">
        <v>496.82196030069298</v>
      </c>
      <c r="C33" s="90">
        <v>522.23456625880397</v>
      </c>
      <c r="D33" s="789" t="s">
        <v>829</v>
      </c>
    </row>
    <row r="34" spans="1:4" x14ac:dyDescent="0.2">
      <c r="A34" s="31" t="s">
        <v>196</v>
      </c>
      <c r="B34" s="62">
        <v>510.95038113051697</v>
      </c>
      <c r="C34" s="90">
        <v>518.50146169525703</v>
      </c>
      <c r="D34" s="789" t="s">
        <v>830</v>
      </c>
    </row>
    <row r="35" spans="1:4" ht="15" customHeight="1" x14ac:dyDescent="0.2">
      <c r="A35" s="31" t="s">
        <v>195</v>
      </c>
      <c r="B35" s="62">
        <v>518.25074771231004</v>
      </c>
      <c r="C35" s="90">
        <v>534.75163159762405</v>
      </c>
      <c r="D35" s="789" t="s">
        <v>829</v>
      </c>
    </row>
    <row r="36" spans="1:4" x14ac:dyDescent="0.2">
      <c r="A36" s="20" t="s">
        <v>194</v>
      </c>
      <c r="B36" s="108">
        <v>524.00093466863802</v>
      </c>
      <c r="C36" s="91">
        <v>527.67802789151699</v>
      </c>
      <c r="D36" s="790" t="s">
        <v>830</v>
      </c>
    </row>
  </sheetData>
  <mergeCells count="6">
    <mergeCell ref="A23:C23"/>
    <mergeCell ref="A30:C30"/>
    <mergeCell ref="A16:C16"/>
    <mergeCell ref="A7:A8"/>
    <mergeCell ref="B7:C7"/>
    <mergeCell ref="A9:C9"/>
  </mergeCells>
  <hyperlinks>
    <hyperlink ref="A5" location="'Kap. 8 Übersicht'!A1" display="Kapitel 8 Übersicht" xr:uid="{F78F5FC3-F74B-4444-92D9-CB11F5C8D68E}"/>
    <hyperlink ref="A4" location="Inhalt!A1" display="Inhaltsübersicht" xr:uid="{E5D6823C-0E7E-45EC-AE6D-BB582307192F}"/>
  </hyperlinks>
  <pageMargins left="0.7" right="0.7" top="0.78740157499999996" bottom="0.78740157499999996" header="0.3" footer="0.3"/>
  <pageSetup paperSize="9" orientation="portrait"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E242-FE38-4090-B0A6-58859056EDD8}">
  <dimension ref="A1:B12"/>
  <sheetViews>
    <sheetView workbookViewId="0"/>
  </sheetViews>
  <sheetFormatPr baseColWidth="10" defaultColWidth="11.42578125" defaultRowHeight="12.75" x14ac:dyDescent="0.2"/>
  <cols>
    <col min="1" max="1" width="41.28515625" style="330" customWidth="1"/>
    <col min="2" max="16384" width="11.42578125" style="330"/>
  </cols>
  <sheetData>
    <row r="1" spans="1:2" x14ac:dyDescent="0.2">
      <c r="A1" s="10" t="s">
        <v>635</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1AB9CE0B-A175-4C27-A0EE-3C6596E72AE0}"/>
    <hyperlink ref="B9" location="'Abb. 19'!A1" display="Abb. 19" xr:uid="{4F15FFF2-E3D3-4346-9BCA-025A251EFA4C}"/>
    <hyperlink ref="B10" location="'Abb. 26'!A1" display="Abb. 26" xr:uid="{44A6118A-AE6A-4AE0-A3BE-648B3F2575F5}"/>
    <hyperlink ref="B11" location="'Abb. 31'!A1" display="Abb. 31" xr:uid="{EA29D4F7-7B2B-4823-8C7E-9559F559720F}"/>
    <hyperlink ref="B12" location="'Abb. 41'!A1" display="Abb. 41" xr:uid="{9E6D5886-BE70-40BE-97CD-EE12D4E5E0D8}"/>
    <hyperlink ref="A4" location="Inhalt!A1" display="Inhaltsübersicht" xr:uid="{3CAF6B5F-A739-4312-B9CB-6FF333692A03}"/>
  </hyperlinks>
  <pageMargins left="0.7" right="0.7" top="0.78740157499999996" bottom="0.78740157499999996" header="0.3" footer="0.3"/>
  <pageSetup paperSize="9" orientation="portrait" verticalDpi="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65C0-C29E-4A90-B329-E4DA41481658}">
  <dimension ref="A1:B10"/>
  <sheetViews>
    <sheetView workbookViewId="0">
      <selection activeCell="A4" sqref="A4"/>
    </sheetView>
  </sheetViews>
  <sheetFormatPr baseColWidth="10" defaultColWidth="11.42578125" defaultRowHeight="12.75" x14ac:dyDescent="0.2"/>
  <cols>
    <col min="1" max="16384" width="11.42578125" style="330"/>
  </cols>
  <sheetData>
    <row r="1" spans="1:2" x14ac:dyDescent="0.2">
      <c r="A1" s="10" t="s">
        <v>634</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360</v>
      </c>
    </row>
    <row r="9" spans="1:2" x14ac:dyDescent="0.2">
      <c r="A9" s="330" t="s">
        <v>5</v>
      </c>
      <c r="B9" s="4" t="s">
        <v>359</v>
      </c>
    </row>
    <row r="10" spans="1:2" x14ac:dyDescent="0.2">
      <c r="B10" s="4"/>
    </row>
  </sheetData>
  <hyperlinks>
    <hyperlink ref="A5" location="'Kap. 8 Übersicht'!A1" display="Kapitel 8 Übersicht" xr:uid="{343CF4A8-65A1-4471-A384-54DE8E87BC6A}"/>
    <hyperlink ref="B9" location="'Abb. 84-87'!A1" display="Abb. 84-87" xr:uid="{E91C16B7-99CA-4026-9500-6539C4448A85}"/>
    <hyperlink ref="A4" location="Inhalt!A1" display="Inhaltsübersicht" xr:uid="{7DAAE53C-FB57-4DA1-AF1B-803F7963DEB3}"/>
  </hyperlinks>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74B7F-7DEE-4DB3-BB89-33ED446A2DB6}">
  <dimension ref="A1:C16"/>
  <sheetViews>
    <sheetView zoomScaleNormal="100" workbookViewId="0">
      <selection activeCell="B9" sqref="B9"/>
    </sheetView>
  </sheetViews>
  <sheetFormatPr baseColWidth="10" defaultColWidth="9.28515625" defaultRowHeight="13.35" customHeight="1" x14ac:dyDescent="0.2"/>
  <cols>
    <col min="1" max="1" width="19.28515625" style="1" customWidth="1"/>
    <col min="2" max="2" width="98.42578125" style="1" customWidth="1"/>
    <col min="3" max="3" width="166.7109375" style="1" customWidth="1"/>
    <col min="4" max="6" width="16.5703125" style="1" customWidth="1"/>
    <col min="7" max="16384" width="9.28515625" style="1"/>
  </cols>
  <sheetData>
    <row r="1" spans="1:3" s="5" customFormat="1" ht="15.6" customHeight="1" x14ac:dyDescent="0.25">
      <c r="A1" s="6" t="s">
        <v>736</v>
      </c>
      <c r="B1" s="7"/>
      <c r="C1" s="7"/>
    </row>
    <row r="2" spans="1:3" ht="13.35" customHeight="1" x14ac:dyDescent="0.2">
      <c r="A2" s="3" t="s">
        <v>832</v>
      </c>
      <c r="B2" s="2"/>
      <c r="C2" s="2"/>
    </row>
    <row r="3" spans="1:3" ht="13.35" customHeight="1" x14ac:dyDescent="0.2">
      <c r="A3" s="2"/>
      <c r="B3" s="14"/>
      <c r="C3" s="2"/>
    </row>
    <row r="4" spans="1:3" ht="13.35" customHeight="1" x14ac:dyDescent="0.2">
      <c r="A4" s="3" t="s">
        <v>1</v>
      </c>
      <c r="B4" s="2" t="s">
        <v>69</v>
      </c>
      <c r="C4" s="2"/>
    </row>
    <row r="5" spans="1:3" ht="13.35" customHeight="1" x14ac:dyDescent="0.25">
      <c r="A5" s="2" t="s">
        <v>2</v>
      </c>
      <c r="B5" s="962" t="s">
        <v>864</v>
      </c>
      <c r="C5" s="2"/>
    </row>
    <row r="6" spans="1:3" ht="13.35" customHeight="1" x14ac:dyDescent="0.2">
      <c r="A6" s="3" t="s">
        <v>3</v>
      </c>
      <c r="B6" s="791" t="s">
        <v>756</v>
      </c>
      <c r="C6" s="2"/>
    </row>
    <row r="7" spans="1:3" ht="13.35" customHeight="1" x14ac:dyDescent="0.25">
      <c r="A7" s="2" t="s">
        <v>0</v>
      </c>
      <c r="B7" s="962" t="s">
        <v>777</v>
      </c>
      <c r="C7" s="2"/>
    </row>
    <row r="8" spans="1:3" ht="13.35" customHeight="1" x14ac:dyDescent="0.2">
      <c r="A8" s="3" t="s">
        <v>4</v>
      </c>
      <c r="B8" s="11">
        <v>46091</v>
      </c>
      <c r="C8" s="2"/>
    </row>
    <row r="10" spans="1:3" s="13" customFormat="1" ht="13.35" customHeight="1" x14ac:dyDescent="0.25">
      <c r="A10" s="12" t="s">
        <v>5</v>
      </c>
      <c r="B10" s="12" t="s">
        <v>6</v>
      </c>
      <c r="C10" s="12" t="s">
        <v>7</v>
      </c>
    </row>
    <row r="11" spans="1:3" ht="13.35" customHeight="1" x14ac:dyDescent="0.2">
      <c r="A11" s="4" t="s">
        <v>76</v>
      </c>
      <c r="B11" s="1" t="str">
        <f>'Abb. 58'!A1</f>
        <v xml:space="preserve">Abb. 58. Trends ausgewählter demografischer Merkmale der Schülerinnen und Schüler </v>
      </c>
      <c r="C11" s="1" t="str">
        <f>'Abb. 58'!A2</f>
        <v>Quellen: Alltagssprache: Gesamtevidenz der Schülerinnen und Schüler (§ 6 Bildungsdokumentationsgesetz); Migration und Bildung der Eltern: Daten zu sozioökonomischer Faktoren gemäß § 17 Bildungsdokumentationsgesetz, verfügbar ab dem Schuljahr 2015/16</v>
      </c>
    </row>
    <row r="12" spans="1:3" ht="13.35" customHeight="1" x14ac:dyDescent="0.2">
      <c r="A12" s="4" t="s">
        <v>77</v>
      </c>
      <c r="B12" s="1" t="str">
        <f>'Abb. 59'!A1</f>
        <v>Abb. 59. Trends demografischer Merkmale der Schülerinnen und Schüler nach Schulstandorten</v>
      </c>
      <c r="C12" s="1" t="str">
        <f>'Abb. 59'!A2</f>
        <v>Quellen: Alltagssprache: Gesamtevidenz der Schülerinnen und Schüler (§ 6 Bildungsdokumentationsgesetz); Migration und Bildung der Eltern: Daten zu sozioökonomischer Faktoren gemäß § 17 Bildungsdokumentationsgesetz, verfügbar ab dem Schuljahr 2015/16</v>
      </c>
    </row>
    <row r="13" spans="1:3" ht="13.35" customHeight="1" x14ac:dyDescent="0.2">
      <c r="A13" s="4" t="s">
        <v>78</v>
      </c>
      <c r="B13" s="1" t="str">
        <f>'Abb. 60'!A1</f>
        <v xml:space="preserve">Abb. 60. Verteilung der Kompetenzstufen im Trend </v>
      </c>
      <c r="C13" s="1" t="str">
        <f>'Abb. 60'!A2</f>
        <v>Quellen: iKMPLUS (2023-2025), BIST-Ü 2010-2018</v>
      </c>
    </row>
    <row r="14" spans="1:3" ht="13.35" customHeight="1" x14ac:dyDescent="0.2">
      <c r="A14" s="4" t="s">
        <v>440</v>
      </c>
      <c r="B14" s="1" t="str">
        <f>'Abb. 61'!A1</f>
        <v>Abb. 61. Mittelwerte nationaler Erhebungen im Trend</v>
      </c>
      <c r="C14" s="1" t="str">
        <f>'Abb. 61'!A2</f>
        <v>Quellen: iKMPLUS (2023-2025), BIST-Ü 2010-2018</v>
      </c>
    </row>
    <row r="15" spans="1:3" ht="25.5" x14ac:dyDescent="0.2">
      <c r="A15" s="4" t="s">
        <v>441</v>
      </c>
      <c r="B15" s="51" t="str">
        <f>'Abb. 62+64+66+68-69'!A1</f>
        <v>Abb. 62+64+66+68-69. Verteilung der Kompetenzstufen im Trend, Mathematik, Deutsch (Lesen), Deutsch (Zuhören), Deutsch (VvT) und in den Dimensionen von Deutsch (VvT)</v>
      </c>
      <c r="C15" s="1" t="str">
        <f>'Abb. 62+64+66+68-69'!A2</f>
        <v>Quellen: iKMPLUS (2023-2025), BIST-Ü 2010-2018 (Mathematik); BIST-Ü 2010, 2015 (Deutsch [Lesen]); BIST-Ü 2015, Pilotstudie 2020 (Deutsch [Zuhören]); BIST-Ü 2015 (Deutsch [VvT])</v>
      </c>
    </row>
    <row r="16" spans="1:3" ht="25.5" x14ac:dyDescent="0.2">
      <c r="A16" s="4" t="s">
        <v>442</v>
      </c>
      <c r="B16" s="51" t="str">
        <f>'Abb. 63+65+67+70'!A1</f>
        <v>Abb. 63+65+67+70. Unterschiede nach Geschlecht und Erstsprache im Trend, Mathematik, Deutsch (Lesen), Deutsch (Zuhören) und Deutsch (VvT)</v>
      </c>
      <c r="C16" s="1" t="str">
        <f>'Abb. 63+65+67+70'!A2</f>
        <v>Quellen: iKMPLUS (2023-2025), BIST-Ü 2010-2018 (Mathematik); iKMPLUS (2023-2025), BIST-Ü 2010, 2015 (Deutsch (Lesen)); iKMPLUS (2024), BIST-Ü 2015 (Deutsch (Zuhören)); iKMPLUS (2024), BIST-Ü 2015 (Deutsch (VvT))</v>
      </c>
    </row>
  </sheetData>
  <phoneticPr fontId="26" type="noConversion"/>
  <hyperlinks>
    <hyperlink ref="A11" location="'Abb. 58'!A1" display="Abb. 58" xr:uid="{54D83213-8659-4C59-89C8-F23061E5CF0D}"/>
    <hyperlink ref="A12" location="'Abb. 59'!A1" display="Abb. 59" xr:uid="{4034BD07-290B-4C5E-A7FF-C68893D859C1}"/>
    <hyperlink ref="A13" location="'Abb. 60'!A1" display="Abb. 60" xr:uid="{D5C2F816-2C0B-4E2C-9633-820437A42000}"/>
    <hyperlink ref="A14" location="'Abb. 61'!A1" display="Abb. 61" xr:uid="{F2782B45-094B-4063-AE52-AB819C26B13F}"/>
    <hyperlink ref="A15" location="'Abb. 62+64+66+68-69'!A1" display="Abb. 62+64+66+68-69" xr:uid="{AF670CF8-8049-45A1-B768-D42724082E0E}"/>
    <hyperlink ref="A16" location="'Abb. 63+65+67+70'!A1" display="Abb. 63+65+67+70" xr:uid="{148068A0-6CE0-418F-9E93-BB288D08894A}"/>
    <hyperlink ref="B7" r:id="rId1" xr:uid="{2B39F130-A06D-4525-8219-70AF3DA91AB4}"/>
    <hyperlink ref="B5" r:id="rId2" xr:uid="{4F65A90A-7167-4F08-87D9-D5EDA1415E43}"/>
  </hyperlinks>
  <pageMargins left="0.7" right="0.7" top="0.78740157499999996" bottom="0.78740157499999996" header="0.3" footer="0.3"/>
  <pageSetup paperSize="9" orientation="portrait" verticalDpi="0"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82D2-2CEC-4E38-9E8E-50145C24F1DD}">
  <dimension ref="A1:B9"/>
  <sheetViews>
    <sheetView workbookViewId="0">
      <selection activeCell="A4" sqref="A4"/>
    </sheetView>
  </sheetViews>
  <sheetFormatPr baseColWidth="10" defaultColWidth="11.42578125" defaultRowHeight="12.75" x14ac:dyDescent="0.2"/>
  <cols>
    <col min="1" max="16384" width="11.42578125" style="330"/>
  </cols>
  <sheetData>
    <row r="1" spans="1:2" x14ac:dyDescent="0.2">
      <c r="A1" s="10" t="s">
        <v>633</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707</v>
      </c>
    </row>
    <row r="9" spans="1:2" x14ac:dyDescent="0.2">
      <c r="A9" s="330" t="s">
        <v>5</v>
      </c>
      <c r="B9" s="4" t="s">
        <v>640</v>
      </c>
    </row>
  </sheetData>
  <hyperlinks>
    <hyperlink ref="A5" location="'Kap. 8 Übersicht'!A1" display="Kapitel 8 Übersicht" xr:uid="{8AC8FDD5-4943-4CE2-999B-3449CC52E011}"/>
    <hyperlink ref="B9" location="'Abb. 96-97'!A1" display="Abb. 96-97" xr:uid="{24204E6F-3373-46D8-8A4B-6A17B7D00421}"/>
    <hyperlink ref="A4" location="Inhalt!A1" display="Inhaltsübersicht" xr:uid="{FEADBB99-CFB7-4654-928F-9D97A4676FB7}"/>
  </hyperlinks>
  <pageMargins left="0.7" right="0.7" top="0.78740157499999996" bottom="0.78740157499999996" header="0.3" footer="0.3"/>
  <pageSetup paperSize="9" orientation="portrait" verticalDpi="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5944-7D39-45E2-AC29-4C358A2A2967}">
  <dimension ref="A1:B9"/>
  <sheetViews>
    <sheetView workbookViewId="0">
      <selection activeCell="A4" sqref="A4"/>
    </sheetView>
  </sheetViews>
  <sheetFormatPr baseColWidth="10" defaultColWidth="11.42578125" defaultRowHeight="12.75" x14ac:dyDescent="0.2"/>
  <cols>
    <col min="1" max="16384" width="11.42578125" style="330"/>
  </cols>
  <sheetData>
    <row r="1" spans="1:2" x14ac:dyDescent="0.2">
      <c r="A1" s="10" t="s">
        <v>782</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361</v>
      </c>
    </row>
    <row r="9" spans="1:2" x14ac:dyDescent="0.2">
      <c r="A9" s="330" t="s">
        <v>5</v>
      </c>
      <c r="B9" s="4" t="s">
        <v>362</v>
      </c>
    </row>
  </sheetData>
  <hyperlinks>
    <hyperlink ref="A5" location="'Kap. 8 Übersicht'!A1" display="Kapitel 8 Übersicht" xr:uid="{00410C92-E44B-45DA-B916-D1A72C8D1A9D}"/>
    <hyperlink ref="B9" location="'Abb. 88-91'!A1" display="Abb. 88-91" xr:uid="{A3C5357E-5271-485A-9AB9-31CC2ACECC9D}"/>
    <hyperlink ref="A4" location="Inhalt!A1" display="Inhaltsübersicht" xr:uid="{5BEB9D34-7121-42B5-8560-1F09E768F7DC}"/>
  </hyperlinks>
  <pageMargins left="0.7" right="0.7" top="0.78740157499999996" bottom="0.78740157499999996" header="0.3" footer="0.3"/>
  <pageSetup paperSize="9" orientation="portrait" verticalDpi="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A338-7489-41CA-A3D9-84FBD7BFFF1A}">
  <dimension ref="A1:C14"/>
  <sheetViews>
    <sheetView workbookViewId="0">
      <selection activeCell="A4" sqref="A4"/>
    </sheetView>
  </sheetViews>
  <sheetFormatPr baseColWidth="10" defaultColWidth="11.42578125" defaultRowHeight="12.75" x14ac:dyDescent="0.2"/>
  <cols>
    <col min="1" max="1" width="11.42578125" style="330"/>
    <col min="2" max="3" width="18.7109375" style="330" customWidth="1"/>
    <col min="4" max="16384" width="11.42578125" style="330"/>
  </cols>
  <sheetData>
    <row r="1" spans="1:3" x14ac:dyDescent="0.2">
      <c r="A1" s="10" t="s">
        <v>632</v>
      </c>
    </row>
    <row r="2" spans="1:3" ht="14.25" x14ac:dyDescent="0.2">
      <c r="A2" s="9" t="s">
        <v>394</v>
      </c>
    </row>
    <row r="3" spans="1:3" x14ac:dyDescent="0.2">
      <c r="A3" s="9" t="s">
        <v>366</v>
      </c>
    </row>
    <row r="4" spans="1:3" x14ac:dyDescent="0.2">
      <c r="A4" s="4" t="s">
        <v>773</v>
      </c>
    </row>
    <row r="5" spans="1:3" x14ac:dyDescent="0.2">
      <c r="A5" s="4" t="s">
        <v>16</v>
      </c>
    </row>
    <row r="7" spans="1:3" x14ac:dyDescent="0.2">
      <c r="A7" s="1285"/>
      <c r="B7" s="1020" t="s">
        <v>356</v>
      </c>
      <c r="C7" s="1021"/>
    </row>
    <row r="8" spans="1:3" ht="38.25" x14ac:dyDescent="0.2">
      <c r="A8" s="1286"/>
      <c r="B8" s="582" t="s">
        <v>365</v>
      </c>
      <c r="C8" s="313" t="s">
        <v>364</v>
      </c>
    </row>
    <row r="9" spans="1:3" x14ac:dyDescent="0.2">
      <c r="A9" s="351" t="s">
        <v>170</v>
      </c>
      <c r="B9" s="365">
        <v>0.10058844282608198</v>
      </c>
      <c r="C9" s="321">
        <v>2.4694822505963599E-2</v>
      </c>
    </row>
    <row r="10" spans="1:3" x14ac:dyDescent="0.2">
      <c r="A10" s="351" t="s">
        <v>171</v>
      </c>
      <c r="B10" s="365">
        <v>0.14255473912076999</v>
      </c>
      <c r="C10" s="325">
        <v>7.1278237687667598E-2</v>
      </c>
    </row>
    <row r="11" spans="1:3" x14ac:dyDescent="0.2">
      <c r="A11" s="351" t="s">
        <v>172</v>
      </c>
      <c r="B11" s="365">
        <v>0.240059410511789</v>
      </c>
      <c r="C11" s="325">
        <v>0.210467237266735</v>
      </c>
    </row>
    <row r="12" spans="1:3" x14ac:dyDescent="0.2">
      <c r="A12" s="351" t="s">
        <v>173</v>
      </c>
      <c r="B12" s="365">
        <v>0.236348431327256</v>
      </c>
      <c r="C12" s="325">
        <v>0.24042374070436601</v>
      </c>
    </row>
    <row r="13" spans="1:3" x14ac:dyDescent="0.2">
      <c r="A13" s="351" t="s">
        <v>174</v>
      </c>
      <c r="B13" s="365">
        <v>0.15560850040723601</v>
      </c>
      <c r="C13" s="325">
        <v>0.22961975585800801</v>
      </c>
    </row>
    <row r="14" spans="1:3" x14ac:dyDescent="0.2">
      <c r="A14" s="355" t="s">
        <v>175</v>
      </c>
      <c r="B14" s="370">
        <v>0.123938864666851</v>
      </c>
      <c r="C14" s="328">
        <v>0.22351620597727301</v>
      </c>
    </row>
  </sheetData>
  <mergeCells count="2">
    <mergeCell ref="A7:A8"/>
    <mergeCell ref="B7:C7"/>
  </mergeCells>
  <hyperlinks>
    <hyperlink ref="A5" location="'Kap. 8 Übersicht'!A1" display="Kapitel 8 Übersicht" xr:uid="{4692AA4D-FF00-4220-9E8A-BE2AADD827F1}"/>
    <hyperlink ref="A4" location="Inhalt!A1" display="Inhaltsübersicht" xr:uid="{6B7EFD29-B610-4A38-9723-000B960E214D}"/>
  </hyperlinks>
  <pageMargins left="0.7" right="0.7" top="0.78740157499999996" bottom="0.78740157499999996" header="0.3" footer="0.3"/>
  <pageSetup paperSize="9" orientation="portrait" verticalDpi="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4E405-095E-4F92-B179-613E26E432BB}">
  <dimension ref="A1:E36"/>
  <sheetViews>
    <sheetView workbookViewId="0">
      <selection activeCell="D9" sqref="D9:D15"/>
    </sheetView>
  </sheetViews>
  <sheetFormatPr baseColWidth="10" defaultColWidth="11.42578125" defaultRowHeight="12.75" x14ac:dyDescent="0.2"/>
  <cols>
    <col min="1" max="1" width="22.7109375" style="330" customWidth="1"/>
    <col min="2" max="3" width="20.7109375" style="330" customWidth="1"/>
    <col min="4" max="4" width="26.85546875" style="330" bestFit="1" customWidth="1"/>
    <col min="5" max="16384" width="11.42578125" style="330"/>
  </cols>
  <sheetData>
    <row r="1" spans="1:5" x14ac:dyDescent="0.2">
      <c r="A1" s="10" t="s">
        <v>631</v>
      </c>
    </row>
    <row r="2" spans="1:5" ht="14.25" x14ac:dyDescent="0.2">
      <c r="A2" s="9" t="s">
        <v>394</v>
      </c>
    </row>
    <row r="3" spans="1:5" x14ac:dyDescent="0.2">
      <c r="A3" s="9" t="s">
        <v>338</v>
      </c>
    </row>
    <row r="4" spans="1:5" x14ac:dyDescent="0.2">
      <c r="A4" s="4" t="s">
        <v>773</v>
      </c>
    </row>
    <row r="5" spans="1:5" x14ac:dyDescent="0.2">
      <c r="A5" s="4" t="s">
        <v>16</v>
      </c>
    </row>
    <row r="7" spans="1:5" ht="12.75" customHeight="1" x14ac:dyDescent="0.2">
      <c r="A7" s="1285"/>
      <c r="B7" s="980" t="s">
        <v>29</v>
      </c>
      <c r="C7" s="982"/>
    </row>
    <row r="8" spans="1:5" ht="25.5" x14ac:dyDescent="0.2">
      <c r="A8" s="1286"/>
      <c r="B8" s="250" t="s">
        <v>367</v>
      </c>
      <c r="C8" s="497" t="s">
        <v>192</v>
      </c>
    </row>
    <row r="9" spans="1:5" x14ac:dyDescent="0.2">
      <c r="A9" s="980" t="s">
        <v>142</v>
      </c>
      <c r="B9" s="981"/>
      <c r="C9" s="981"/>
      <c r="D9" s="792" t="s">
        <v>827</v>
      </c>
    </row>
    <row r="10" spans="1:5" x14ac:dyDescent="0.2">
      <c r="A10" s="132" t="s">
        <v>199</v>
      </c>
      <c r="B10" s="358">
        <v>431.68857586906302</v>
      </c>
      <c r="C10" s="379">
        <v>435.31510461079199</v>
      </c>
      <c r="D10" s="724" t="s">
        <v>830</v>
      </c>
      <c r="E10" s="358"/>
    </row>
    <row r="11" spans="1:5" x14ac:dyDescent="0.2">
      <c r="A11" s="31" t="s">
        <v>198</v>
      </c>
      <c r="B11" s="358">
        <v>469.37857816367301</v>
      </c>
      <c r="C11" s="353">
        <v>490.66958138829199</v>
      </c>
      <c r="D11" s="728" t="s">
        <v>829</v>
      </c>
      <c r="E11" s="358"/>
    </row>
    <row r="12" spans="1:5" x14ac:dyDescent="0.2">
      <c r="A12" s="31" t="s">
        <v>197</v>
      </c>
      <c r="B12" s="358">
        <v>498.39262098329198</v>
      </c>
      <c r="C12" s="353">
        <v>506.04719576621102</v>
      </c>
      <c r="D12" s="728" t="s">
        <v>830</v>
      </c>
      <c r="E12" s="358"/>
    </row>
    <row r="13" spans="1:5" x14ac:dyDescent="0.2">
      <c r="A13" s="31" t="s">
        <v>196</v>
      </c>
      <c r="B13" s="358">
        <v>517.506636519474</v>
      </c>
      <c r="C13" s="353">
        <v>509.10204009190602</v>
      </c>
      <c r="D13" s="728" t="s">
        <v>830</v>
      </c>
      <c r="E13" s="358"/>
    </row>
    <row r="14" spans="1:5" x14ac:dyDescent="0.2">
      <c r="A14" s="31" t="s">
        <v>195</v>
      </c>
      <c r="B14" s="358">
        <v>524.63036965518097</v>
      </c>
      <c r="C14" s="353">
        <v>517.12911023064703</v>
      </c>
      <c r="D14" s="728" t="s">
        <v>830</v>
      </c>
      <c r="E14" s="358"/>
    </row>
    <row r="15" spans="1:5" x14ac:dyDescent="0.2">
      <c r="A15" s="20" t="s">
        <v>194</v>
      </c>
      <c r="B15" s="358">
        <v>525.43031626668005</v>
      </c>
      <c r="C15" s="356">
        <v>513.53493491624204</v>
      </c>
      <c r="D15" s="731" t="s">
        <v>830</v>
      </c>
      <c r="E15" s="358"/>
    </row>
    <row r="16" spans="1:5" x14ac:dyDescent="0.2">
      <c r="A16" s="980" t="s">
        <v>143</v>
      </c>
      <c r="B16" s="981"/>
      <c r="C16" s="981"/>
      <c r="D16" s="636"/>
      <c r="E16" s="358"/>
    </row>
    <row r="17" spans="1:5" x14ac:dyDescent="0.2">
      <c r="A17" s="132" t="s">
        <v>199</v>
      </c>
      <c r="B17" s="358">
        <v>419.87304420316798</v>
      </c>
      <c r="C17" s="379">
        <v>430.48807226025298</v>
      </c>
      <c r="D17" s="724" t="s">
        <v>830</v>
      </c>
      <c r="E17" s="358"/>
    </row>
    <row r="18" spans="1:5" x14ac:dyDescent="0.2">
      <c r="A18" s="31" t="s">
        <v>198</v>
      </c>
      <c r="B18" s="358">
        <v>464.51662564479801</v>
      </c>
      <c r="C18" s="353">
        <v>495.01208788530897</v>
      </c>
      <c r="D18" s="728" t="s">
        <v>829</v>
      </c>
      <c r="E18" s="358"/>
    </row>
    <row r="19" spans="1:5" x14ac:dyDescent="0.2">
      <c r="A19" s="31" t="s">
        <v>197</v>
      </c>
      <c r="B19" s="358">
        <v>499.22512363481798</v>
      </c>
      <c r="C19" s="353">
        <v>512.24297868098097</v>
      </c>
      <c r="D19" s="728" t="s">
        <v>829</v>
      </c>
      <c r="E19" s="886"/>
    </row>
    <row r="20" spans="1:5" x14ac:dyDescent="0.2">
      <c r="A20" s="31" t="s">
        <v>196</v>
      </c>
      <c r="B20" s="358">
        <v>519.11378662734103</v>
      </c>
      <c r="C20" s="353">
        <v>519.48652146215704</v>
      </c>
      <c r="D20" s="728" t="s">
        <v>830</v>
      </c>
      <c r="E20" s="358"/>
    </row>
    <row r="21" spans="1:5" x14ac:dyDescent="0.2">
      <c r="A21" s="31" t="s">
        <v>195</v>
      </c>
      <c r="B21" s="358">
        <v>528.03031547747798</v>
      </c>
      <c r="C21" s="353">
        <v>526.933413085815</v>
      </c>
      <c r="D21" s="728" t="s">
        <v>830</v>
      </c>
      <c r="E21" s="358"/>
    </row>
    <row r="22" spans="1:5" x14ac:dyDescent="0.2">
      <c r="A22" s="20" t="s">
        <v>194</v>
      </c>
      <c r="B22" s="358">
        <v>527.58965996311701</v>
      </c>
      <c r="C22" s="356">
        <v>523.21992568861901</v>
      </c>
      <c r="D22" s="731" t="s">
        <v>830</v>
      </c>
      <c r="E22" s="358"/>
    </row>
    <row r="23" spans="1:5" x14ac:dyDescent="0.2">
      <c r="A23" s="980" t="s">
        <v>144</v>
      </c>
      <c r="B23" s="981"/>
      <c r="C23" s="981"/>
      <c r="D23" s="887"/>
      <c r="E23" s="358"/>
    </row>
    <row r="24" spans="1:5" x14ac:dyDescent="0.2">
      <c r="A24" s="132" t="s">
        <v>199</v>
      </c>
      <c r="B24" s="358">
        <v>403.54831285029701</v>
      </c>
      <c r="C24" s="379">
        <v>442.15807860266398</v>
      </c>
      <c r="D24" s="724" t="s">
        <v>829</v>
      </c>
      <c r="E24" s="358"/>
    </row>
    <row r="25" spans="1:5" x14ac:dyDescent="0.2">
      <c r="A25" s="31" t="s">
        <v>198</v>
      </c>
      <c r="B25" s="358">
        <v>456.77886132764598</v>
      </c>
      <c r="C25" s="353">
        <v>493.66590909661801</v>
      </c>
      <c r="D25" s="728" t="s">
        <v>829</v>
      </c>
      <c r="E25" s="358"/>
    </row>
    <row r="26" spans="1:5" x14ac:dyDescent="0.2">
      <c r="A26" s="31" t="s">
        <v>197</v>
      </c>
      <c r="B26" s="358">
        <v>498.89906877906998</v>
      </c>
      <c r="C26" s="353">
        <v>503.71845887886599</v>
      </c>
      <c r="D26" s="728" t="s">
        <v>830</v>
      </c>
      <c r="E26" s="358"/>
    </row>
    <row r="27" spans="1:5" x14ac:dyDescent="0.2">
      <c r="A27" s="31" t="s">
        <v>196</v>
      </c>
      <c r="B27" s="358">
        <v>523.06296859977601</v>
      </c>
      <c r="C27" s="353">
        <v>516.89085485965404</v>
      </c>
      <c r="D27" s="728" t="s">
        <v>830</v>
      </c>
      <c r="E27" s="358"/>
    </row>
    <row r="28" spans="1:5" x14ac:dyDescent="0.2">
      <c r="A28" s="31" t="s">
        <v>195</v>
      </c>
      <c r="B28" s="358">
        <v>535.04579753113501</v>
      </c>
      <c r="C28" s="353">
        <v>527.28772387003096</v>
      </c>
      <c r="D28" s="728" t="s">
        <v>830</v>
      </c>
      <c r="E28" s="358"/>
    </row>
    <row r="29" spans="1:5" x14ac:dyDescent="0.2">
      <c r="A29" s="20" t="s">
        <v>194</v>
      </c>
      <c r="B29" s="358">
        <v>536.15923876325701</v>
      </c>
      <c r="C29" s="356">
        <v>527.93091401930701</v>
      </c>
      <c r="D29" s="731" t="s">
        <v>830</v>
      </c>
      <c r="E29" s="358"/>
    </row>
    <row r="30" spans="1:5" x14ac:dyDescent="0.2">
      <c r="A30" s="980" t="s">
        <v>264</v>
      </c>
      <c r="B30" s="981"/>
      <c r="C30" s="981"/>
      <c r="D30" s="636"/>
      <c r="E30" s="358"/>
    </row>
    <row r="31" spans="1:5" x14ac:dyDescent="0.2">
      <c r="A31" s="132" t="s">
        <v>199</v>
      </c>
      <c r="B31" s="62">
        <v>424.83979369353102</v>
      </c>
      <c r="C31" s="251"/>
      <c r="D31" s="724" t="s">
        <v>828</v>
      </c>
      <c r="E31" s="358"/>
    </row>
    <row r="32" spans="1:5" x14ac:dyDescent="0.2">
      <c r="A32" s="31" t="s">
        <v>198</v>
      </c>
      <c r="B32" s="62">
        <v>470.62109161602802</v>
      </c>
      <c r="C32" s="90">
        <v>468.13922254283801</v>
      </c>
      <c r="D32" s="728" t="s">
        <v>830</v>
      </c>
      <c r="E32" s="358"/>
    </row>
    <row r="33" spans="1:5" x14ac:dyDescent="0.2">
      <c r="A33" s="31" t="s">
        <v>197</v>
      </c>
      <c r="B33" s="62">
        <v>497.79014188942301</v>
      </c>
      <c r="C33" s="90">
        <v>492.80113863944302</v>
      </c>
      <c r="D33" s="728" t="s">
        <v>830</v>
      </c>
      <c r="E33" s="358"/>
    </row>
    <row r="34" spans="1:5" x14ac:dyDescent="0.2">
      <c r="A34" s="31" t="s">
        <v>196</v>
      </c>
      <c r="B34" s="62">
        <v>512.08955586066395</v>
      </c>
      <c r="C34" s="90">
        <v>497.392555171575</v>
      </c>
      <c r="D34" s="728" t="s">
        <v>829</v>
      </c>
      <c r="E34" s="358"/>
    </row>
    <row r="35" spans="1:5" x14ac:dyDescent="0.2">
      <c r="A35" s="31" t="s">
        <v>195</v>
      </c>
      <c r="B35" s="62">
        <v>519.48509617053401</v>
      </c>
      <c r="C35" s="90">
        <v>513.81621701085703</v>
      </c>
      <c r="D35" s="728" t="s">
        <v>830</v>
      </c>
      <c r="E35" s="358"/>
    </row>
    <row r="36" spans="1:5" x14ac:dyDescent="0.2">
      <c r="A36" s="20" t="s">
        <v>194</v>
      </c>
      <c r="B36" s="114">
        <v>524.24016440816695</v>
      </c>
      <c r="C36" s="91">
        <v>522.63884681203695</v>
      </c>
      <c r="D36" s="731" t="s">
        <v>830</v>
      </c>
      <c r="E36" s="358"/>
    </row>
  </sheetData>
  <mergeCells count="6">
    <mergeCell ref="A30:C30"/>
    <mergeCell ref="A16:C16"/>
    <mergeCell ref="A23:C23"/>
    <mergeCell ref="A7:A8"/>
    <mergeCell ref="B7:C7"/>
    <mergeCell ref="A9:C9"/>
  </mergeCells>
  <hyperlinks>
    <hyperlink ref="A5" location="'Kap. 8 Übersicht'!A1" display="Kapitel 8 Übersicht" xr:uid="{79D96867-E3F7-4C7B-8EF0-C28F0EAF23C0}"/>
    <hyperlink ref="A4" location="Inhalt!A1" display="Inhaltsübersicht" xr:uid="{49585D49-7A79-4B01-BC70-E0B45B55FA44}"/>
  </hyperlinks>
  <pageMargins left="0.7" right="0.7" top="0.78740157499999996" bottom="0.78740157499999996" header="0.3" footer="0.3"/>
  <pageSetup paperSize="9" orientation="portrait" verticalDpi="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31F7-AA0E-40B6-8FFE-0B11E1D379CC}">
  <dimension ref="A1:B12"/>
  <sheetViews>
    <sheetView workbookViewId="0">
      <selection activeCell="A4" sqref="A4"/>
    </sheetView>
  </sheetViews>
  <sheetFormatPr baseColWidth="10" defaultColWidth="11.42578125" defaultRowHeight="12.75" x14ac:dyDescent="0.2"/>
  <cols>
    <col min="1" max="1" width="41.7109375" style="330" customWidth="1"/>
    <col min="2" max="16384" width="11.42578125" style="330"/>
  </cols>
  <sheetData>
    <row r="1" spans="1:2" x14ac:dyDescent="0.2">
      <c r="A1" s="10" t="s">
        <v>630</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846884ED-50C9-4FFF-9D1B-B917CFA91FEF}"/>
    <hyperlink ref="B9" location="'Abb. 19'!A1" display="Abb. 19" xr:uid="{409C83D9-50F0-4858-820B-A401BA60A9A2}"/>
    <hyperlink ref="B10" location="'Abb. 26'!A1" display="Abb. 26" xr:uid="{CCF8725A-C97C-41AF-BB60-E43B5477313A}"/>
    <hyperlink ref="B11" location="'Abb. 31'!A1" display="Abb. 31" xr:uid="{247B024D-BDEF-444E-9DE8-F65C77A7AFE8}"/>
    <hyperlink ref="B12" location="'Abb. 41'!A1" display="Abb. 41" xr:uid="{7498F5F1-7812-4272-9CE8-EC2161D02F0B}"/>
    <hyperlink ref="A4" location="Inhalt!A1" display="Inhaltsübersicht" xr:uid="{1475BF66-4890-4E36-878E-2C25DAC14708}"/>
  </hyperlinks>
  <pageMargins left="0.7" right="0.7" top="0.78740157499999996" bottom="0.78740157499999996" header="0.3" footer="0.3"/>
  <pageSetup paperSize="9" orientation="portrait" verticalDpi="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A6D1-B565-44CE-B74F-30D5B6DA770C}">
  <dimension ref="A1:B10"/>
  <sheetViews>
    <sheetView workbookViewId="0">
      <selection activeCell="A4" sqref="A4"/>
    </sheetView>
  </sheetViews>
  <sheetFormatPr baseColWidth="10" defaultColWidth="11.42578125" defaultRowHeight="12.75" x14ac:dyDescent="0.2"/>
  <cols>
    <col min="1" max="16384" width="11.42578125" style="330"/>
  </cols>
  <sheetData>
    <row r="1" spans="1:2" x14ac:dyDescent="0.2">
      <c r="A1" s="10" t="s">
        <v>629</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360</v>
      </c>
    </row>
    <row r="9" spans="1:2" x14ac:dyDescent="0.2">
      <c r="A9" s="330" t="s">
        <v>5</v>
      </c>
      <c r="B9" s="4" t="s">
        <v>359</v>
      </c>
    </row>
    <row r="10" spans="1:2" x14ac:dyDescent="0.2">
      <c r="B10" s="4"/>
    </row>
  </sheetData>
  <hyperlinks>
    <hyperlink ref="A5" location="'Kap. 8 Übersicht'!A1" display="Kapitel 8 Übersicht" xr:uid="{7BC29DB5-1AE8-4696-8A1D-D913FCD46DFE}"/>
    <hyperlink ref="B9" location="'Abb. 84-87'!A1" display="Abb. 84-87" xr:uid="{037494FD-4318-4780-B42C-63360AF61CCA}"/>
    <hyperlink ref="A4" location="Inhalt!A1" display="Inhaltsübersicht" xr:uid="{0821609E-E800-42A2-B814-3BD67CDFB95D}"/>
  </hyperlinks>
  <pageMargins left="0.7" right="0.7" top="0.78740157499999996" bottom="0.78740157499999996" header="0.3" footer="0.3"/>
  <pageSetup paperSize="9" orientation="portrait" verticalDpi="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E8A2E-7920-44FD-9F55-034155887DB7}">
  <dimension ref="A1:B9"/>
  <sheetViews>
    <sheetView workbookViewId="0">
      <selection activeCell="A4" sqref="A4"/>
    </sheetView>
  </sheetViews>
  <sheetFormatPr baseColWidth="10" defaultColWidth="11.42578125" defaultRowHeight="12.75" x14ac:dyDescent="0.2"/>
  <cols>
    <col min="1" max="16384" width="11.42578125" style="330"/>
  </cols>
  <sheetData>
    <row r="1" spans="1:2" x14ac:dyDescent="0.2">
      <c r="A1" s="10" t="s">
        <v>628</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707</v>
      </c>
    </row>
    <row r="9" spans="1:2" x14ac:dyDescent="0.2">
      <c r="A9" s="330" t="s">
        <v>5</v>
      </c>
      <c r="B9" s="4" t="s">
        <v>640</v>
      </c>
    </row>
  </sheetData>
  <hyperlinks>
    <hyperlink ref="A5" location="'Kap. 8 Übersicht'!A1" display="Kapitel 8 Übersicht" xr:uid="{B13511F8-B917-4F05-8B99-F922FFB01948}"/>
    <hyperlink ref="B9" location="'Abb. 96-97'!A1" display="Abb. 96-97" xr:uid="{29377F5A-C561-439F-85B4-9C0D719AA724}"/>
    <hyperlink ref="A4" location="Inhalt!A1" display="Inhaltsübersicht" xr:uid="{A0D9364B-3B27-45BE-960B-ED9E77ABFFC7}"/>
  </hyperlinks>
  <pageMargins left="0.7" right="0.7" top="0.78740157499999996" bottom="0.78740157499999996" header="0.3" footer="0.3"/>
  <pageSetup paperSize="9" orientation="portrait" verticalDpi="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0DD5-5AB2-4075-9A34-199EF00AABF2}">
  <dimension ref="A1:B9"/>
  <sheetViews>
    <sheetView workbookViewId="0">
      <selection activeCell="A4" sqref="A4"/>
    </sheetView>
  </sheetViews>
  <sheetFormatPr baseColWidth="10" defaultColWidth="11.42578125" defaultRowHeight="12.75" x14ac:dyDescent="0.2"/>
  <cols>
    <col min="1" max="16384" width="11.42578125" style="330"/>
  </cols>
  <sheetData>
    <row r="1" spans="1:2" x14ac:dyDescent="0.2">
      <c r="A1" s="10" t="s">
        <v>783</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361</v>
      </c>
    </row>
    <row r="9" spans="1:2" x14ac:dyDescent="0.2">
      <c r="A9" s="330" t="s">
        <v>5</v>
      </c>
      <c r="B9" s="4" t="s">
        <v>362</v>
      </c>
    </row>
  </sheetData>
  <hyperlinks>
    <hyperlink ref="A5" location="'Kap. 8 Übersicht'!A1" display="Kapitel 8 Übersicht" xr:uid="{2060608C-93E9-4E72-9FA8-107BA7733FEB}"/>
    <hyperlink ref="B9" location="'Abb. 88-91'!A1" display="Abb. 88-91" xr:uid="{59FE2357-D96B-401D-B793-9F1F91DA9A0F}"/>
    <hyperlink ref="A4" location="Inhalt!A1" display="Inhaltsübersicht" xr:uid="{69E9D77D-DF15-455C-8C2F-BB85CE20C810}"/>
  </hyperlinks>
  <pageMargins left="0.7" right="0.7" top="0.78740157499999996" bottom="0.78740157499999996" header="0.3" footer="0.3"/>
  <pageSetup paperSize="9" orientation="portrait" verticalDpi="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57CC-CCA3-4429-A22F-E8251F45AE72}">
  <dimension ref="A1:D14"/>
  <sheetViews>
    <sheetView workbookViewId="0">
      <selection activeCell="A4" sqref="A4"/>
    </sheetView>
  </sheetViews>
  <sheetFormatPr baseColWidth="10" defaultColWidth="11.42578125" defaultRowHeight="12.75" x14ac:dyDescent="0.2"/>
  <cols>
    <col min="1" max="1" width="11.42578125" style="330"/>
    <col min="2" max="3" width="18.7109375" style="330" customWidth="1"/>
    <col min="4" max="16384" width="11.42578125" style="330"/>
  </cols>
  <sheetData>
    <row r="1" spans="1:4" x14ac:dyDescent="0.2">
      <c r="A1" s="10" t="s">
        <v>627</v>
      </c>
    </row>
    <row r="2" spans="1:4" ht="14.25" x14ac:dyDescent="0.2">
      <c r="A2" s="9" t="s">
        <v>394</v>
      </c>
    </row>
    <row r="3" spans="1:4" x14ac:dyDescent="0.2">
      <c r="A3" s="9" t="s">
        <v>366</v>
      </c>
    </row>
    <row r="4" spans="1:4" x14ac:dyDescent="0.2">
      <c r="A4" s="4" t="s">
        <v>773</v>
      </c>
    </row>
    <row r="5" spans="1:4" x14ac:dyDescent="0.2">
      <c r="A5" s="4" t="s">
        <v>16</v>
      </c>
    </row>
    <row r="7" spans="1:4" x14ac:dyDescent="0.2">
      <c r="A7" s="1285"/>
      <c r="B7" s="1020" t="s">
        <v>356</v>
      </c>
      <c r="C7" s="1021"/>
    </row>
    <row r="8" spans="1:4" ht="38.25" x14ac:dyDescent="0.2">
      <c r="A8" s="1286"/>
      <c r="B8" s="582" t="s">
        <v>368</v>
      </c>
      <c r="C8" s="313" t="s">
        <v>369</v>
      </c>
    </row>
    <row r="9" spans="1:4" x14ac:dyDescent="0.2">
      <c r="A9" s="351" t="s">
        <v>170</v>
      </c>
      <c r="B9" s="366">
        <v>0.11508108135612</v>
      </c>
      <c r="C9" s="321">
        <v>1.7545344875022299E-2</v>
      </c>
      <c r="D9" s="394"/>
    </row>
    <row r="10" spans="1:4" x14ac:dyDescent="0.2">
      <c r="A10" s="351" t="s">
        <v>171</v>
      </c>
      <c r="B10" s="368">
        <v>0.15453541680448499</v>
      </c>
      <c r="C10" s="325">
        <v>7.1408918707267802E-2</v>
      </c>
    </row>
    <row r="11" spans="1:4" x14ac:dyDescent="0.2">
      <c r="A11" s="351" t="s">
        <v>172</v>
      </c>
      <c r="B11" s="368">
        <v>0.22485511191619303</v>
      </c>
      <c r="C11" s="325">
        <v>0.29469406759929201</v>
      </c>
    </row>
    <row r="12" spans="1:4" x14ac:dyDescent="0.2">
      <c r="A12" s="351" t="s">
        <v>173</v>
      </c>
      <c r="B12" s="368">
        <v>0.21557413334283601</v>
      </c>
      <c r="C12" s="325">
        <v>0.32430315985521008</v>
      </c>
    </row>
    <row r="13" spans="1:4" x14ac:dyDescent="0.2">
      <c r="A13" s="351" t="s">
        <v>174</v>
      </c>
      <c r="B13" s="368">
        <v>0.15593468714859199</v>
      </c>
      <c r="C13" s="325">
        <v>0.17678681030284701</v>
      </c>
    </row>
    <row r="14" spans="1:4" x14ac:dyDescent="0.2">
      <c r="A14" s="355" t="s">
        <v>175</v>
      </c>
      <c r="B14" s="370">
        <v>0.13328686059706099</v>
      </c>
      <c r="C14" s="328">
        <v>0.11526169866027999</v>
      </c>
    </row>
  </sheetData>
  <mergeCells count="2">
    <mergeCell ref="A7:A8"/>
    <mergeCell ref="B7:C7"/>
  </mergeCells>
  <hyperlinks>
    <hyperlink ref="A5" location="'Kap. 8 Übersicht'!A1" display="Kapitel 8 Übersicht" xr:uid="{D49AB5B4-F408-45D4-AFC8-F114525F5483}"/>
    <hyperlink ref="A4" location="Inhalt!A1" display="Inhaltsübersicht" xr:uid="{214A801D-8A00-4F3E-BC9B-E9451ED6452A}"/>
  </hyperlinks>
  <pageMargins left="0.7" right="0.7" top="0.78740157499999996" bottom="0.78740157499999996" header="0.3" footer="0.3"/>
  <pageSetup paperSize="9" orientation="portrait" verticalDpi="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3E6C8-BF11-4557-80DA-E60B78DC3258}">
  <dimension ref="A1:E37"/>
  <sheetViews>
    <sheetView workbookViewId="0">
      <selection activeCell="D9" sqref="D9:D36"/>
    </sheetView>
  </sheetViews>
  <sheetFormatPr baseColWidth="10" defaultColWidth="11.42578125" defaultRowHeight="12.75" x14ac:dyDescent="0.2"/>
  <cols>
    <col min="1" max="1" width="22.7109375" style="330" customWidth="1"/>
    <col min="2" max="3" width="20.7109375" style="330" customWidth="1"/>
    <col min="4" max="16384" width="11.42578125" style="330"/>
  </cols>
  <sheetData>
    <row r="1" spans="1:5" x14ac:dyDescent="0.2">
      <c r="A1" s="10" t="s">
        <v>626</v>
      </c>
    </row>
    <row r="2" spans="1:5" ht="14.25" x14ac:dyDescent="0.2">
      <c r="A2" s="9" t="s">
        <v>394</v>
      </c>
    </row>
    <row r="3" spans="1:5" x14ac:dyDescent="0.2">
      <c r="A3" s="9" t="s">
        <v>338</v>
      </c>
    </row>
    <row r="4" spans="1:5" x14ac:dyDescent="0.2">
      <c r="A4" s="4" t="s">
        <v>773</v>
      </c>
    </row>
    <row r="5" spans="1:5" x14ac:dyDescent="0.2">
      <c r="A5" s="4" t="s">
        <v>16</v>
      </c>
    </row>
    <row r="7" spans="1:5" ht="12.75" customHeight="1" x14ac:dyDescent="0.2">
      <c r="A7" s="1285"/>
      <c r="B7" s="980" t="s">
        <v>29</v>
      </c>
      <c r="C7" s="982"/>
    </row>
    <row r="8" spans="1:5" ht="25.5" x14ac:dyDescent="0.2">
      <c r="A8" s="1286"/>
      <c r="B8" s="250" t="s">
        <v>370</v>
      </c>
      <c r="C8" s="497" t="s">
        <v>191</v>
      </c>
    </row>
    <row r="9" spans="1:5" x14ac:dyDescent="0.2">
      <c r="A9" s="980" t="s">
        <v>142</v>
      </c>
      <c r="B9" s="981"/>
      <c r="C9" s="981"/>
      <c r="D9" s="792" t="s">
        <v>827</v>
      </c>
    </row>
    <row r="10" spans="1:5" x14ac:dyDescent="0.2">
      <c r="A10" s="132" t="s">
        <v>199</v>
      </c>
      <c r="B10" s="358">
        <v>431.58226233379401</v>
      </c>
      <c r="C10" s="379">
        <v>436.12890318420102</v>
      </c>
      <c r="D10" s="724" t="s">
        <v>830</v>
      </c>
      <c r="E10" s="358"/>
    </row>
    <row r="11" spans="1:5" x14ac:dyDescent="0.2">
      <c r="A11" s="31" t="s">
        <v>198</v>
      </c>
      <c r="B11" s="358">
        <v>469.53410642172901</v>
      </c>
      <c r="C11" s="353">
        <v>474.38987352541102</v>
      </c>
      <c r="D11" s="728" t="s">
        <v>830</v>
      </c>
      <c r="E11" s="358"/>
    </row>
    <row r="12" spans="1:5" x14ac:dyDescent="0.2">
      <c r="A12" s="31" t="s">
        <v>197</v>
      </c>
      <c r="B12" s="358">
        <v>499.04726073331102</v>
      </c>
      <c r="C12" s="353">
        <v>497.96419087363398</v>
      </c>
      <c r="D12" s="728" t="s">
        <v>830</v>
      </c>
      <c r="E12" s="358"/>
    </row>
    <row r="13" spans="1:5" x14ac:dyDescent="0.2">
      <c r="A13" s="31" t="s">
        <v>196</v>
      </c>
      <c r="B13" s="358">
        <v>517.13313124066997</v>
      </c>
      <c r="C13" s="353">
        <v>516.659657872249</v>
      </c>
      <c r="D13" s="728" t="s">
        <v>830</v>
      </c>
      <c r="E13" s="358"/>
    </row>
    <row r="14" spans="1:5" x14ac:dyDescent="0.2">
      <c r="A14" s="31" t="s">
        <v>195</v>
      </c>
      <c r="B14" s="358">
        <v>525.02929085980497</v>
      </c>
      <c r="C14" s="353">
        <v>520.22752500858098</v>
      </c>
      <c r="D14" s="728" t="s">
        <v>830</v>
      </c>
      <c r="E14" s="358"/>
    </row>
    <row r="15" spans="1:5" x14ac:dyDescent="0.2">
      <c r="A15" s="20" t="s">
        <v>194</v>
      </c>
      <c r="B15" s="358">
        <v>526.09213766833898</v>
      </c>
      <c r="C15" s="356">
        <v>515.28799224919999</v>
      </c>
      <c r="D15" s="731" t="s">
        <v>830</v>
      </c>
      <c r="E15" s="358"/>
    </row>
    <row r="16" spans="1:5" x14ac:dyDescent="0.2">
      <c r="A16" s="980" t="s">
        <v>143</v>
      </c>
      <c r="B16" s="981"/>
      <c r="C16" s="981"/>
      <c r="E16" s="358"/>
    </row>
    <row r="17" spans="1:5" x14ac:dyDescent="0.2">
      <c r="A17" s="132" t="s">
        <v>199</v>
      </c>
      <c r="B17" s="358">
        <v>419.82366438762699</v>
      </c>
      <c r="C17" s="379">
        <v>425.798994639005</v>
      </c>
      <c r="D17" s="884" t="s">
        <v>830</v>
      </c>
      <c r="E17" s="358"/>
    </row>
    <row r="18" spans="1:5" x14ac:dyDescent="0.2">
      <c r="A18" s="31" t="s">
        <v>198</v>
      </c>
      <c r="B18" s="358">
        <v>465.16914686552002</v>
      </c>
      <c r="C18" s="353">
        <v>467.79251410210298</v>
      </c>
      <c r="D18" s="789" t="s">
        <v>830</v>
      </c>
      <c r="E18" s="358"/>
    </row>
    <row r="19" spans="1:5" x14ac:dyDescent="0.2">
      <c r="A19" s="31" t="s">
        <v>197</v>
      </c>
      <c r="B19" s="358">
        <v>500.987652694259</v>
      </c>
      <c r="C19" s="353">
        <v>496.439818192242</v>
      </c>
      <c r="D19" s="789" t="s">
        <v>830</v>
      </c>
      <c r="E19" s="358"/>
    </row>
    <row r="20" spans="1:5" x14ac:dyDescent="0.2">
      <c r="A20" s="31" t="s">
        <v>196</v>
      </c>
      <c r="B20" s="358">
        <v>519.90829129986901</v>
      </c>
      <c r="C20" s="353">
        <v>516.99694565917002</v>
      </c>
      <c r="D20" s="789" t="s">
        <v>830</v>
      </c>
      <c r="E20" s="358"/>
    </row>
    <row r="21" spans="1:5" x14ac:dyDescent="0.2">
      <c r="A21" s="31" t="s">
        <v>195</v>
      </c>
      <c r="B21" s="358">
        <v>529.62417741922104</v>
      </c>
      <c r="C21" s="353">
        <v>521.76493800497894</v>
      </c>
      <c r="D21" s="789" t="s">
        <v>830</v>
      </c>
      <c r="E21" s="358"/>
    </row>
    <row r="22" spans="1:5" x14ac:dyDescent="0.2">
      <c r="A22" s="20" t="s">
        <v>194</v>
      </c>
      <c r="B22" s="358">
        <v>529.84014470240697</v>
      </c>
      <c r="C22" s="356">
        <v>514.20661499820301</v>
      </c>
      <c r="D22" s="790" t="s">
        <v>829</v>
      </c>
      <c r="E22" s="358"/>
    </row>
    <row r="23" spans="1:5" x14ac:dyDescent="0.2">
      <c r="A23" s="980" t="s">
        <v>144</v>
      </c>
      <c r="B23" s="981"/>
      <c r="C23" s="981"/>
      <c r="D23" s="719"/>
      <c r="E23" s="358"/>
    </row>
    <row r="24" spans="1:5" x14ac:dyDescent="0.2">
      <c r="A24" s="132" t="s">
        <v>199</v>
      </c>
      <c r="B24" s="62">
        <v>404.28441891350701</v>
      </c>
      <c r="C24" s="89">
        <v>398.98997922497398</v>
      </c>
      <c r="D24" s="884" t="s">
        <v>830</v>
      </c>
      <c r="E24" s="358"/>
    </row>
    <row r="25" spans="1:5" x14ac:dyDescent="0.2">
      <c r="A25" s="31" t="s">
        <v>198</v>
      </c>
      <c r="B25" s="62">
        <v>458.54758493996201</v>
      </c>
      <c r="C25" s="90">
        <v>451.486087174874</v>
      </c>
      <c r="D25" s="789" t="s">
        <v>830</v>
      </c>
      <c r="E25" s="358"/>
    </row>
    <row r="26" spans="1:5" x14ac:dyDescent="0.2">
      <c r="A26" s="31" t="s">
        <v>197</v>
      </c>
      <c r="B26" s="62">
        <v>501.13904961174501</v>
      </c>
      <c r="C26" s="90">
        <v>492.86691388828001</v>
      </c>
      <c r="D26" s="789" t="s">
        <v>830</v>
      </c>
      <c r="E26" s="358"/>
    </row>
    <row r="27" spans="1:5" x14ac:dyDescent="0.2">
      <c r="A27" s="31" t="s">
        <v>196</v>
      </c>
      <c r="B27" s="62">
        <v>523.43763500002206</v>
      </c>
      <c r="C27" s="90">
        <v>520.68447427682599</v>
      </c>
      <c r="D27" s="789" t="s">
        <v>830</v>
      </c>
      <c r="E27" s="358"/>
    </row>
    <row r="28" spans="1:5" x14ac:dyDescent="0.2">
      <c r="A28" s="31" t="s">
        <v>195</v>
      </c>
      <c r="B28" s="62">
        <v>534.99567776952699</v>
      </c>
      <c r="C28" s="90">
        <v>532.11994673266202</v>
      </c>
      <c r="D28" s="789" t="s">
        <v>830</v>
      </c>
      <c r="E28" s="358"/>
    </row>
    <row r="29" spans="1:5" x14ac:dyDescent="0.2">
      <c r="A29" s="20" t="s">
        <v>194</v>
      </c>
      <c r="B29" s="62">
        <v>537.78066040818999</v>
      </c>
      <c r="C29" s="91">
        <v>523.78185261957594</v>
      </c>
      <c r="D29" s="790" t="s">
        <v>829</v>
      </c>
      <c r="E29" s="358"/>
    </row>
    <row r="30" spans="1:5" x14ac:dyDescent="0.2">
      <c r="A30" s="980" t="s">
        <v>264</v>
      </c>
      <c r="B30" s="981"/>
      <c r="C30" s="981"/>
      <c r="D30" s="719"/>
      <c r="E30" s="358"/>
    </row>
    <row r="31" spans="1:5" x14ac:dyDescent="0.2">
      <c r="A31" s="132" t="s">
        <v>199</v>
      </c>
      <c r="B31" s="62">
        <v>424.965672676255</v>
      </c>
      <c r="C31" s="89">
        <v>405.11585579995199</v>
      </c>
      <c r="D31" s="884" t="s">
        <v>829</v>
      </c>
      <c r="E31" s="358"/>
    </row>
    <row r="32" spans="1:5" x14ac:dyDescent="0.2">
      <c r="A32" s="31" t="s">
        <v>198</v>
      </c>
      <c r="B32" s="62">
        <v>471.64645837732598</v>
      </c>
      <c r="C32" s="90">
        <v>460.99020668311601</v>
      </c>
      <c r="D32" s="789" t="s">
        <v>830</v>
      </c>
      <c r="E32" s="358"/>
    </row>
    <row r="33" spans="1:5" x14ac:dyDescent="0.2">
      <c r="A33" s="31" t="s">
        <v>197</v>
      </c>
      <c r="B33" s="62">
        <v>495.53241348594798</v>
      </c>
      <c r="C33" s="90">
        <v>504.82657649345799</v>
      </c>
      <c r="D33" s="789" t="s">
        <v>830</v>
      </c>
      <c r="E33" s="358"/>
    </row>
    <row r="34" spans="1:5" x14ac:dyDescent="0.2">
      <c r="A34" s="31" t="s">
        <v>196</v>
      </c>
      <c r="B34" s="62">
        <v>511.45977065005201</v>
      </c>
      <c r="C34" s="90">
        <v>510.92195799974098</v>
      </c>
      <c r="D34" s="789" t="s">
        <v>830</v>
      </c>
      <c r="E34" s="358"/>
    </row>
    <row r="35" spans="1:5" x14ac:dyDescent="0.2">
      <c r="A35" s="31" t="s">
        <v>195</v>
      </c>
      <c r="B35" s="62">
        <v>519.40909822418496</v>
      </c>
      <c r="C35" s="90">
        <v>517.42458354133203</v>
      </c>
      <c r="D35" s="789" t="s">
        <v>830</v>
      </c>
      <c r="E35" s="358"/>
    </row>
    <row r="36" spans="1:5" x14ac:dyDescent="0.2">
      <c r="A36" s="20" t="s">
        <v>194</v>
      </c>
      <c r="B36" s="114">
        <v>527.51499676655897</v>
      </c>
      <c r="C36" s="91">
        <v>507.88973055916603</v>
      </c>
      <c r="D36" s="790" t="s">
        <v>829</v>
      </c>
      <c r="E36" s="358"/>
    </row>
    <row r="37" spans="1:5" x14ac:dyDescent="0.2">
      <c r="D37" s="719"/>
    </row>
  </sheetData>
  <mergeCells count="6">
    <mergeCell ref="A30:C30"/>
    <mergeCell ref="A16:C16"/>
    <mergeCell ref="A23:C23"/>
    <mergeCell ref="A7:A8"/>
    <mergeCell ref="B7:C7"/>
    <mergeCell ref="A9:C9"/>
  </mergeCells>
  <hyperlinks>
    <hyperlink ref="A5" location="'Kap. 8 Übersicht'!A1" display="Kapitel 8 Übersicht" xr:uid="{0092E60C-AE01-4353-BA3A-C297F3D82580}"/>
    <hyperlink ref="A4" location="Inhalt!A1" display="Inhaltsübersicht" xr:uid="{806CFEFF-C874-420D-A883-1344B2506F78}"/>
  </hyperlinks>
  <pageMargins left="0.7" right="0.7" top="0.78740157499999996" bottom="0.78740157499999996"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3B4B0-A9AA-4650-A6D8-839919F3C47F}">
  <dimension ref="A1:C22"/>
  <sheetViews>
    <sheetView workbookViewId="0">
      <selection activeCell="B9" sqref="B9"/>
    </sheetView>
  </sheetViews>
  <sheetFormatPr baseColWidth="10" defaultColWidth="9.28515625" defaultRowHeight="13.35" customHeight="1" x14ac:dyDescent="0.2"/>
  <cols>
    <col min="1" max="1" width="14.7109375" style="1" customWidth="1"/>
    <col min="2" max="2" width="135.140625" style="1" bestFit="1" customWidth="1"/>
    <col min="3" max="3" width="26.140625" style="1" bestFit="1" customWidth="1"/>
    <col min="4" max="6" width="16.5703125" style="1" customWidth="1"/>
    <col min="7" max="16384" width="9.28515625" style="1"/>
  </cols>
  <sheetData>
    <row r="1" spans="1:3" s="5" customFormat="1" ht="15.6" customHeight="1" x14ac:dyDescent="0.25">
      <c r="A1" s="6" t="s">
        <v>70</v>
      </c>
      <c r="B1" s="7"/>
      <c r="C1" s="7"/>
    </row>
    <row r="2" spans="1:3" ht="13.35" customHeight="1" x14ac:dyDescent="0.2">
      <c r="A2" s="3" t="s">
        <v>832</v>
      </c>
      <c r="B2" s="2"/>
      <c r="C2" s="2"/>
    </row>
    <row r="3" spans="1:3" ht="12" customHeight="1" x14ac:dyDescent="0.2">
      <c r="A3" s="2"/>
      <c r="B3" s="14"/>
      <c r="C3" s="2"/>
    </row>
    <row r="4" spans="1:3" ht="13.35" customHeight="1" x14ac:dyDescent="0.2">
      <c r="A4" s="3" t="s">
        <v>1</v>
      </c>
      <c r="B4" s="2" t="s">
        <v>70</v>
      </c>
      <c r="C4" s="2"/>
    </row>
    <row r="5" spans="1:3" ht="13.35" customHeight="1" x14ac:dyDescent="0.25">
      <c r="A5" s="2" t="s">
        <v>2</v>
      </c>
      <c r="B5" s="962" t="s">
        <v>865</v>
      </c>
      <c r="C5" s="2"/>
    </row>
    <row r="6" spans="1:3" ht="13.35" customHeight="1" x14ac:dyDescent="0.2">
      <c r="A6" s="3" t="s">
        <v>3</v>
      </c>
      <c r="B6" s="791" t="s">
        <v>756</v>
      </c>
      <c r="C6" s="2"/>
    </row>
    <row r="7" spans="1:3" ht="13.35" customHeight="1" x14ac:dyDescent="0.25">
      <c r="A7" s="2" t="s">
        <v>0</v>
      </c>
      <c r="B7" s="962" t="s">
        <v>777</v>
      </c>
      <c r="C7" s="2"/>
    </row>
    <row r="8" spans="1:3" ht="13.35" customHeight="1" x14ac:dyDescent="0.2">
      <c r="A8" s="3" t="s">
        <v>4</v>
      </c>
      <c r="B8" s="11">
        <v>46091</v>
      </c>
      <c r="C8" s="2"/>
    </row>
    <row r="10" spans="1:3" s="13" customFormat="1" ht="13.35" customHeight="1" x14ac:dyDescent="0.25">
      <c r="A10" s="12" t="s">
        <v>5</v>
      </c>
      <c r="B10" s="12" t="s">
        <v>6</v>
      </c>
      <c r="C10" s="12" t="s">
        <v>7</v>
      </c>
    </row>
    <row r="11" spans="1:3" ht="13.35" customHeight="1" x14ac:dyDescent="0.2">
      <c r="A11" s="4" t="s">
        <v>94</v>
      </c>
      <c r="B11" s="1" t="str">
        <f>'Tab. 5'!A1</f>
        <v>Tab. 5. Anzahl und Verteilung der Schulen und Klassen nach Bundesland</v>
      </c>
      <c r="C11" s="1" t="str">
        <f>'Tab. 5'!A2</f>
        <v>Quelle: iKMPLUS (2023-2025)</v>
      </c>
    </row>
    <row r="12" spans="1:3" ht="13.35" customHeight="1" x14ac:dyDescent="0.2">
      <c r="A12" s="4" t="s">
        <v>93</v>
      </c>
      <c r="B12" s="1" t="str">
        <f>'Tab. 6'!A1</f>
        <v>Tab. 6. Verteilung der Schulen nach Urbanisierungsgrad und Bundesland</v>
      </c>
      <c r="C12" s="1" t="str">
        <f>'Tab. 6'!A2</f>
        <v>Quelle: iKMPLUS (2023-2025)</v>
      </c>
    </row>
    <row r="13" spans="1:3" ht="13.35" customHeight="1" x14ac:dyDescent="0.2">
      <c r="A13" s="4" t="s">
        <v>82</v>
      </c>
      <c r="B13" s="1" t="str">
        <f>'Abb. 71'!A1</f>
        <v>Abb. 71. Verteilung der Schulen nach der Anzahl der teilnahmeverpflichteten Kinder</v>
      </c>
      <c r="C13" s="1" t="str">
        <f>'Abb. 71'!A2</f>
        <v>Quelle: iKMPLUS (2023-2025)</v>
      </c>
    </row>
    <row r="14" spans="1:3" ht="13.35" customHeight="1" x14ac:dyDescent="0.2">
      <c r="A14" s="4" t="s">
        <v>83</v>
      </c>
      <c r="B14" s="1" t="str">
        <f>'Abb. 72'!A1</f>
        <v>Abb. 72. Verteilung der Schulen nach sozioökonomischer Ausgangslage (SÖL)</v>
      </c>
      <c r="C14" s="1" t="str">
        <f>'Abb. 72'!A2</f>
        <v>Quelle: iKMPLUS (2023-2025)</v>
      </c>
    </row>
    <row r="15" spans="1:3" ht="13.35" customHeight="1" x14ac:dyDescent="0.2">
      <c r="A15" s="4" t="s">
        <v>84</v>
      </c>
      <c r="B15" s="1" t="str">
        <f>'Abb. 73'!A1</f>
        <v>Abb. 73. Verteilung der Schulen nach Anteil der Kinder ohne DaE</v>
      </c>
      <c r="C15" s="1" t="str">
        <f>'Abb. 73'!A2</f>
        <v>Quelle: iKMPLUS (2023-2025)</v>
      </c>
    </row>
    <row r="16" spans="1:3" ht="13.35" customHeight="1" x14ac:dyDescent="0.2">
      <c r="A16" s="4" t="s">
        <v>85</v>
      </c>
      <c r="B16" s="1" t="str">
        <f>'Abb. 74'!A1</f>
        <v>Abb. 74. Schulen nach Anteil der Kinder, die die BIST mind. erreichen, Mathematik und Deutsch (Lesen)</v>
      </c>
      <c r="C16" s="1" t="str">
        <f>'Abb. 74'!A2</f>
        <v>Quelle: iKMPLUS (2023-2025)</v>
      </c>
    </row>
    <row r="17" spans="1:3" ht="13.35" customHeight="1" x14ac:dyDescent="0.2">
      <c r="A17" s="4" t="s">
        <v>86</v>
      </c>
      <c r="B17" s="1" t="str">
        <f>'Abb. 75'!A1</f>
        <v>Abb. 75. Schulen nach Erreichung der BIST in Mathematik und Deutsch (Lesen)</v>
      </c>
      <c r="C17" s="1" t="str">
        <f>'Abb. 75'!A2</f>
        <v>Quelle: iKMPLUS (2023-2025)</v>
      </c>
    </row>
    <row r="18" spans="1:3" ht="13.35" customHeight="1" x14ac:dyDescent="0.2">
      <c r="A18" s="4" t="s">
        <v>87</v>
      </c>
      <c r="B18" s="1" t="str">
        <f>'Abb. 76'!A1</f>
        <v>Abb. 76. Erreichung der BIST in Mathematik und Deutsch (Lesen) nach SÖL, Bundesland und Urbanität</v>
      </c>
      <c r="C18" s="1" t="str">
        <f>'Abb. 76'!A2</f>
        <v>Quelle: iKMPLUS (2023-2025)</v>
      </c>
    </row>
    <row r="19" spans="1:3" ht="13.35" customHeight="1" x14ac:dyDescent="0.2">
      <c r="A19" s="4" t="s">
        <v>95</v>
      </c>
      <c r="B19" s="1" t="str">
        <f>'Tab. 7'!A1</f>
        <v>Tab. 7. Schulen mit hohem Anteil an Kindern, die die BIST erreichen bzw. nicht erreichen</v>
      </c>
      <c r="C19" s="1" t="str">
        <f>'Tab. 7'!A2</f>
        <v>Quelle: iKMPLUS (2023-2025)</v>
      </c>
    </row>
    <row r="20" spans="1:3" ht="13.35" customHeight="1" x14ac:dyDescent="0.2">
      <c r="A20" s="4" t="s">
        <v>492</v>
      </c>
      <c r="B20" s="1" t="str">
        <f>'Abb. 77'!A1</f>
        <v>Abb. 77. Schulen nach Schulmittelwerten in Mathematik und Deutsch (Lesen)</v>
      </c>
      <c r="C20" s="1" t="str">
        <f>'Abb. 77'!A2</f>
        <v>Quelle: iKMPLUS (2023-2025)</v>
      </c>
    </row>
    <row r="21" spans="1:3" ht="13.35" customHeight="1" x14ac:dyDescent="0.2">
      <c r="A21" s="4" t="s">
        <v>88</v>
      </c>
      <c r="B21" s="1" t="str">
        <f>'Abb. 82'!A1</f>
        <v>Abb. 82. Klassen nach Anzahl der Kinder, die die BIST nicht erreichen/nach einem anderen Lehrplan unterrichtet werden, nach Klassengröße und Urbanität</v>
      </c>
      <c r="C21" s="1" t="str">
        <f>'Abb. 82'!A2</f>
        <v>Quelle: iKMPLUS (2023-2025)</v>
      </c>
    </row>
    <row r="22" spans="1:3" ht="13.35" customHeight="1" x14ac:dyDescent="0.2">
      <c r="A22" s="4" t="s">
        <v>491</v>
      </c>
      <c r="B22" s="1" t="str">
        <f>'Abb. 83'!A1</f>
        <v>Abb. 83. Klassen &gt; 15 Kinder nach Anzahl der Kinder, die die BIST nicht erreichen/nach einem anderen Lehrplan unterrichtet werden, nach SÖL, Urbanität, BL</v>
      </c>
      <c r="C22" s="1" t="str">
        <f>'Abb. 83'!A2</f>
        <v>Quelle: iKMPLUS (2023-2025)</v>
      </c>
    </row>
  </sheetData>
  <phoneticPr fontId="26" type="noConversion"/>
  <hyperlinks>
    <hyperlink ref="A22" location="'Abb. 83'!A1" display="Abb. 83" xr:uid="{28A8BFAC-9011-410B-A8A2-3BF0FD4A5ADA}"/>
    <hyperlink ref="A11" location="'Tab. 5'!A1" display="Tab. 5" xr:uid="{7111F0E7-4FFC-4A2D-9675-5ABDC4DEC74F}"/>
    <hyperlink ref="A13" location="'Abb. 71'!A1" display="Abb. 71" xr:uid="{387912B9-8E96-44B2-9873-D86D521D1D46}"/>
    <hyperlink ref="A14" location="'Abb. 72'!A1" display="Abb. 72" xr:uid="{1316444C-72D2-47C1-B9FA-9B86CC8D7D0D}"/>
    <hyperlink ref="A15" location="'Abb. 73'!A1" display="Abb. 73" xr:uid="{E9490DA0-4421-4FD3-8958-7EBDF0BF317E}"/>
    <hyperlink ref="A16" location="'Abb. 74'!A1" display="Abb. 74" xr:uid="{21D499FE-C275-4C19-9B8B-839AF7D930BB}"/>
    <hyperlink ref="A17" location="'Abb. 75'!A1" display="Abb. 75" xr:uid="{2EE43BEA-FC2B-47E5-8530-63A1C311A65F}"/>
    <hyperlink ref="A18" location="'Abb. 76'!A1" display="Abb. 76" xr:uid="{479CFA68-5F5B-443F-9942-13477B5FB192}"/>
    <hyperlink ref="A20" location="'Abb. 77'!A1" display="Abb. 77" xr:uid="{785DD50B-44E9-4C9B-A2E2-1C5B0A86B9BA}"/>
    <hyperlink ref="A21" location="'Abb. 82'!A1" display="Abb. 82" xr:uid="{8D64EEF8-D9E2-4FA8-B0D5-9C18C5C09E19}"/>
    <hyperlink ref="A12" location="'Tab. 6'!A1" display="Tab. 6" xr:uid="{D9095494-A057-4EE8-9D6F-2938B7CA2425}"/>
    <hyperlink ref="A19" location="'Tab. 7'!A1" display="Tab. 7" xr:uid="{B6716D80-68FA-4928-BB4B-95BD11B0B8B3}"/>
    <hyperlink ref="B7" r:id="rId1" xr:uid="{54A627CB-BEFC-402C-96FE-2F48E5B7E060}"/>
    <hyperlink ref="B5" r:id="rId2" xr:uid="{5DB93A92-4922-415D-BBDE-980DC693A5A8}"/>
  </hyperlinks>
  <pageMargins left="0.7" right="0.7" top="0.78740157499999996" bottom="0.78740157499999996" header="0.3" footer="0.3"/>
  <pageSetup paperSize="9" orientation="portrait" verticalDpi="0"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51B4F-C3C2-416E-B0DF-3C5BA00E52FE}">
  <dimension ref="A1:B12"/>
  <sheetViews>
    <sheetView workbookViewId="0">
      <selection activeCell="A4" sqref="A4"/>
    </sheetView>
  </sheetViews>
  <sheetFormatPr baseColWidth="10" defaultColWidth="11.42578125" defaultRowHeight="12.75" x14ac:dyDescent="0.2"/>
  <cols>
    <col min="1" max="1" width="40.7109375" style="330" customWidth="1"/>
    <col min="2" max="16384" width="11.42578125" style="330"/>
  </cols>
  <sheetData>
    <row r="1" spans="1:2" x14ac:dyDescent="0.2">
      <c r="A1" s="10" t="s">
        <v>625</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CBC2E544-A3A1-4AFC-B2F1-2CB58D80F2EF}"/>
    <hyperlink ref="B9" location="'Abb. 19'!A1" display="Abb. 19" xr:uid="{F345BA5B-E822-4126-A2CC-EDE2F7EF69D0}"/>
    <hyperlink ref="B10" location="'Abb. 26'!A1" display="Abb. 26" xr:uid="{F857D81B-F7A1-4EA4-8EB6-2A84EC591697}"/>
    <hyperlink ref="B11" location="'Abb. 31'!A1" display="Abb. 31" xr:uid="{ED76C5B1-6B6D-4E50-9A2C-39FE0E77AF9D}"/>
    <hyperlink ref="B12" location="'Abb. 41'!A1" display="Abb. 41" xr:uid="{EC94C88D-99CD-404B-9C3E-29449DBF6262}"/>
    <hyperlink ref="A4" location="Inhalt!A1" display="Inhaltsübersicht" xr:uid="{3E351E0C-7DBF-4C38-92E5-2D9FC8DBE4CB}"/>
  </hyperlinks>
  <pageMargins left="0.7" right="0.7" top="0.78740157499999996" bottom="0.78740157499999996" header="0.3" footer="0.3"/>
  <pageSetup paperSize="9" orientation="portrait" verticalDpi="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2CC0-B735-4E61-8197-D24F5ECEBB4C}">
  <dimension ref="A1:B10"/>
  <sheetViews>
    <sheetView workbookViewId="0">
      <selection activeCell="I41" sqref="I41"/>
    </sheetView>
  </sheetViews>
  <sheetFormatPr baseColWidth="10" defaultColWidth="11.42578125" defaultRowHeight="12.75" x14ac:dyDescent="0.2"/>
  <cols>
    <col min="1" max="16384" width="11.42578125" style="330"/>
  </cols>
  <sheetData>
    <row r="1" spans="1:2" x14ac:dyDescent="0.2">
      <c r="A1" s="10" t="s">
        <v>624</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360</v>
      </c>
    </row>
    <row r="9" spans="1:2" x14ac:dyDescent="0.2">
      <c r="A9" s="330" t="s">
        <v>5</v>
      </c>
      <c r="B9" s="4" t="s">
        <v>359</v>
      </c>
    </row>
    <row r="10" spans="1:2" x14ac:dyDescent="0.2">
      <c r="B10" s="4"/>
    </row>
  </sheetData>
  <hyperlinks>
    <hyperlink ref="A5" location="'Kap. 8 Übersicht'!A1" display="Kapitel 8 Übersicht" xr:uid="{F8A8E138-BD7D-49DB-A0B1-E97CBACD1F06}"/>
    <hyperlink ref="B9" location="'Abb. 84-87'!A1" display="Abb. 84-87" xr:uid="{39E1375A-9772-4B25-9311-8FB831FA2C8E}"/>
    <hyperlink ref="A4" location="Inhalt!A1" display="Inhaltsübersicht" xr:uid="{A3ED8497-350A-4A7E-A61E-D927C0F7A55A}"/>
  </hyperlinks>
  <pageMargins left="0.7" right="0.7" top="0.78740157499999996" bottom="0.78740157499999996" header="0.3" footer="0.3"/>
  <pageSetup paperSize="9" orientation="portrait" verticalDpi="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BCF9B-D460-4E27-894F-BD8C5B2F8FCE}">
  <dimension ref="A1:B9"/>
  <sheetViews>
    <sheetView workbookViewId="0">
      <selection activeCell="A4" sqref="A4"/>
    </sheetView>
  </sheetViews>
  <sheetFormatPr baseColWidth="10" defaultColWidth="11.42578125" defaultRowHeight="12.75" x14ac:dyDescent="0.2"/>
  <cols>
    <col min="1" max="16384" width="11.42578125" style="330"/>
  </cols>
  <sheetData>
    <row r="1" spans="1:2" x14ac:dyDescent="0.2">
      <c r="A1" s="10" t="s">
        <v>623</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707</v>
      </c>
    </row>
    <row r="9" spans="1:2" x14ac:dyDescent="0.2">
      <c r="A9" s="330" t="s">
        <v>5</v>
      </c>
      <c r="B9" s="4" t="s">
        <v>640</v>
      </c>
    </row>
  </sheetData>
  <hyperlinks>
    <hyperlink ref="A5" location="'Kap. 8 Übersicht'!A1" display="Kapitel 8 Übersicht" xr:uid="{CC094D21-3CFF-4594-B4AD-47EEB1BC1BFE}"/>
    <hyperlink ref="B9" location="'Abb. 96-97'!A1" display="Abb. 96-97" xr:uid="{E2FF52FA-71A6-42DA-88D6-8C3B2C9BDB3C}"/>
    <hyperlink ref="A4" location="Inhalt!A1" display="Inhaltsübersicht" xr:uid="{020B27F8-1D38-4A6A-AE90-2B6D20076C4C}"/>
  </hyperlinks>
  <pageMargins left="0.7" right="0.7" top="0.78740157499999996" bottom="0.78740157499999996" header="0.3" footer="0.3"/>
  <pageSetup paperSize="9" orientation="portrait" verticalDpi="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55394-C90C-44C7-B183-BC353F2E4D93}">
  <dimension ref="A1:B9"/>
  <sheetViews>
    <sheetView workbookViewId="0">
      <selection activeCell="A4" sqref="A4"/>
    </sheetView>
  </sheetViews>
  <sheetFormatPr baseColWidth="10" defaultColWidth="11.42578125" defaultRowHeight="12.75" x14ac:dyDescent="0.2"/>
  <cols>
    <col min="1" max="16384" width="11.42578125" style="330"/>
  </cols>
  <sheetData>
    <row r="1" spans="1:2" x14ac:dyDescent="0.2">
      <c r="A1" s="10" t="s">
        <v>784</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361</v>
      </c>
    </row>
    <row r="9" spans="1:2" x14ac:dyDescent="0.2">
      <c r="A9" s="330" t="s">
        <v>5</v>
      </c>
      <c r="B9" s="4" t="s">
        <v>362</v>
      </c>
    </row>
  </sheetData>
  <hyperlinks>
    <hyperlink ref="A5" location="'Kap. 8 Übersicht'!A1" display="Kapitel 8 Übersicht" xr:uid="{215C7B31-39AA-45F0-A411-132A523D5993}"/>
    <hyperlink ref="B9" location="'Abb. 88-91'!A1" display="Abb. 88-91" xr:uid="{351B8FC8-36B3-4D1D-AB8F-2ACD21D629AF}"/>
    <hyperlink ref="A4" location="Inhalt!A1" display="Inhaltsübersicht" xr:uid="{41D65E27-9647-4245-A597-8141A6B3A40C}"/>
  </hyperlinks>
  <pageMargins left="0.7" right="0.7" top="0.78740157499999996" bottom="0.78740157499999996" header="0.3" footer="0.3"/>
  <pageSetup paperSize="9" orientation="portrait" verticalDpi="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AE6B-7145-45D9-BDF2-657376F9F2FE}">
  <dimension ref="A1:C14"/>
  <sheetViews>
    <sheetView workbookViewId="0">
      <selection activeCell="B4" sqref="A4:B4"/>
    </sheetView>
  </sheetViews>
  <sheetFormatPr baseColWidth="10" defaultColWidth="11.42578125" defaultRowHeight="12.75" x14ac:dyDescent="0.2"/>
  <cols>
    <col min="1" max="1" width="11.42578125" style="330"/>
    <col min="2" max="3" width="18.7109375" style="330" customWidth="1"/>
    <col min="4" max="16384" width="11.42578125" style="330"/>
  </cols>
  <sheetData>
    <row r="1" spans="1:3" x14ac:dyDescent="0.2">
      <c r="A1" s="10" t="s">
        <v>622</v>
      </c>
    </row>
    <row r="2" spans="1:3" ht="14.25" x14ac:dyDescent="0.2">
      <c r="A2" s="9" t="s">
        <v>394</v>
      </c>
    </row>
    <row r="3" spans="1:3" x14ac:dyDescent="0.2">
      <c r="A3" s="9" t="s">
        <v>366</v>
      </c>
    </row>
    <row r="4" spans="1:3" x14ac:dyDescent="0.2">
      <c r="A4" s="4" t="s">
        <v>773</v>
      </c>
    </row>
    <row r="5" spans="1:3" x14ac:dyDescent="0.2">
      <c r="A5" s="4" t="s">
        <v>16</v>
      </c>
    </row>
    <row r="7" spans="1:3" x14ac:dyDescent="0.2">
      <c r="A7" s="1285"/>
      <c r="B7" s="1020" t="s">
        <v>356</v>
      </c>
      <c r="C7" s="1021"/>
    </row>
    <row r="8" spans="1:3" ht="38.25" x14ac:dyDescent="0.2">
      <c r="A8" s="1286"/>
      <c r="B8" s="582" t="s">
        <v>371</v>
      </c>
      <c r="C8" s="313" t="s">
        <v>372</v>
      </c>
    </row>
    <row r="9" spans="1:3" x14ac:dyDescent="0.2">
      <c r="A9" s="351" t="s">
        <v>170</v>
      </c>
      <c r="B9" s="365">
        <v>0.102910582215981</v>
      </c>
      <c r="C9" s="321">
        <v>6.4546959136577195E-2</v>
      </c>
    </row>
    <row r="10" spans="1:3" x14ac:dyDescent="0.2">
      <c r="A10" s="351" t="s">
        <v>171</v>
      </c>
      <c r="B10" s="365">
        <v>0.14159723673864599</v>
      </c>
      <c r="C10" s="325">
        <v>0.123429450569948</v>
      </c>
    </row>
    <row r="11" spans="1:3" x14ac:dyDescent="0.2">
      <c r="A11" s="351" t="s">
        <v>172</v>
      </c>
      <c r="B11" s="365">
        <v>0.24759857058956702</v>
      </c>
      <c r="C11" s="325">
        <v>0.19503951141052098</v>
      </c>
    </row>
    <row r="12" spans="1:3" x14ac:dyDescent="0.2">
      <c r="A12" s="351" t="s">
        <v>173</v>
      </c>
      <c r="B12" s="365">
        <v>0.23097022725237501</v>
      </c>
      <c r="C12" s="325">
        <v>0.26301312384904701</v>
      </c>
    </row>
    <row r="13" spans="1:3" x14ac:dyDescent="0.2">
      <c r="A13" s="351" t="s">
        <v>174</v>
      </c>
      <c r="B13" s="365">
        <v>0.15402992205930999</v>
      </c>
      <c r="C13" s="325">
        <v>0.18767337233968501</v>
      </c>
    </row>
    <row r="14" spans="1:3" x14ac:dyDescent="0.2">
      <c r="A14" s="355" t="s">
        <v>175</v>
      </c>
      <c r="B14" s="370">
        <v>0.121972705826147</v>
      </c>
      <c r="C14" s="328">
        <v>0.166297582694239</v>
      </c>
    </row>
  </sheetData>
  <mergeCells count="2">
    <mergeCell ref="A7:A8"/>
    <mergeCell ref="B7:C7"/>
  </mergeCells>
  <hyperlinks>
    <hyperlink ref="A5" location="'Kap. 8 Übersicht'!A1" display="Kapitel 8 Übersicht" xr:uid="{0F3F4B86-F955-47A4-ABC5-480F1926F439}"/>
    <hyperlink ref="A4" location="Inhalt!A1" display="Inhaltsübersicht" xr:uid="{5D8D8B31-97AA-4419-84B0-4F4375BAFAB8}"/>
  </hyperlinks>
  <pageMargins left="0.7" right="0.7" top="0.78740157499999996" bottom="0.78740157499999996" header="0.3" footer="0.3"/>
  <pageSetup paperSize="9" orientation="portrait" verticalDpi="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9BE1-5DF2-4509-AEBB-280A1BFB25A9}">
  <dimension ref="A1:E36"/>
  <sheetViews>
    <sheetView workbookViewId="0">
      <selection activeCell="D9" sqref="D9:D15"/>
    </sheetView>
  </sheetViews>
  <sheetFormatPr baseColWidth="10" defaultColWidth="11.42578125" defaultRowHeight="12.75" x14ac:dyDescent="0.2"/>
  <cols>
    <col min="1" max="1" width="22.7109375" style="1" customWidth="1"/>
    <col min="2" max="3" width="20.7109375" style="1" customWidth="1"/>
    <col min="4" max="4" width="26.85546875" style="1" bestFit="1" customWidth="1"/>
    <col min="5" max="16384" width="11.42578125" style="1"/>
  </cols>
  <sheetData>
    <row r="1" spans="1:5" x14ac:dyDescent="0.2">
      <c r="A1" s="10" t="s">
        <v>621</v>
      </c>
    </row>
    <row r="2" spans="1:5" ht="14.25" x14ac:dyDescent="0.2">
      <c r="A2" s="9" t="s">
        <v>394</v>
      </c>
    </row>
    <row r="3" spans="1:5" x14ac:dyDescent="0.2">
      <c r="A3" s="9" t="s">
        <v>338</v>
      </c>
    </row>
    <row r="4" spans="1:5" x14ac:dyDescent="0.2">
      <c r="A4" s="4" t="s">
        <v>773</v>
      </c>
      <c r="B4" s="330"/>
    </row>
    <row r="5" spans="1:5" x14ac:dyDescent="0.2">
      <c r="A5" s="4" t="s">
        <v>16</v>
      </c>
    </row>
    <row r="7" spans="1:5" ht="12.75" customHeight="1" x14ac:dyDescent="0.2">
      <c r="A7" s="1287"/>
      <c r="B7" s="967" t="s">
        <v>29</v>
      </c>
      <c r="C7" s="969"/>
    </row>
    <row r="8" spans="1:5" ht="25.5" x14ac:dyDescent="0.2">
      <c r="A8" s="1288"/>
      <c r="B8" s="250" t="s">
        <v>373</v>
      </c>
      <c r="C8" s="149" t="s">
        <v>190</v>
      </c>
    </row>
    <row r="9" spans="1:5" x14ac:dyDescent="0.2">
      <c r="A9" s="967" t="s">
        <v>142</v>
      </c>
      <c r="B9" s="968"/>
      <c r="C9" s="968"/>
      <c r="D9" s="792" t="s">
        <v>827</v>
      </c>
    </row>
    <row r="10" spans="1:5" x14ac:dyDescent="0.2">
      <c r="A10" s="132" t="s">
        <v>199</v>
      </c>
      <c r="B10" s="71">
        <v>431.00285306466702</v>
      </c>
      <c r="C10" s="63">
        <v>437.27009574762297</v>
      </c>
      <c r="D10" s="724" t="s">
        <v>830</v>
      </c>
      <c r="E10" s="71"/>
    </row>
    <row r="11" spans="1:5" x14ac:dyDescent="0.2">
      <c r="A11" s="31" t="s">
        <v>198</v>
      </c>
      <c r="B11" s="71">
        <v>470.49347006879702</v>
      </c>
      <c r="C11" s="63">
        <v>467.47357052914901</v>
      </c>
      <c r="D11" s="728" t="s">
        <v>830</v>
      </c>
      <c r="E11" s="71"/>
    </row>
    <row r="12" spans="1:5" x14ac:dyDescent="0.2">
      <c r="A12" s="31" t="s">
        <v>197</v>
      </c>
      <c r="B12" s="71">
        <v>500.20578735823898</v>
      </c>
      <c r="C12" s="63">
        <v>490.356565470909</v>
      </c>
      <c r="D12" s="728" t="s">
        <v>830</v>
      </c>
      <c r="E12" s="71"/>
    </row>
    <row r="13" spans="1:5" x14ac:dyDescent="0.2">
      <c r="A13" s="31" t="s">
        <v>196</v>
      </c>
      <c r="B13" s="71">
        <v>517.89700402164704</v>
      </c>
      <c r="C13" s="63">
        <v>513.34831544953897</v>
      </c>
      <c r="D13" s="728" t="s">
        <v>830</v>
      </c>
      <c r="E13" s="71"/>
    </row>
    <row r="14" spans="1:5" x14ac:dyDescent="0.2">
      <c r="A14" s="31" t="s">
        <v>195</v>
      </c>
      <c r="B14" s="71">
        <v>523.68864444983103</v>
      </c>
      <c r="C14" s="63">
        <v>525.20084407557295</v>
      </c>
      <c r="D14" s="728" t="s">
        <v>830</v>
      </c>
      <c r="E14" s="71"/>
    </row>
    <row r="15" spans="1:5" x14ac:dyDescent="0.2">
      <c r="A15" s="20" t="s">
        <v>194</v>
      </c>
      <c r="B15" s="71">
        <v>524.34109766682002</v>
      </c>
      <c r="C15" s="63">
        <v>523.85963996221994</v>
      </c>
      <c r="D15" s="731" t="s">
        <v>830</v>
      </c>
      <c r="E15" s="71"/>
    </row>
    <row r="16" spans="1:5" x14ac:dyDescent="0.2">
      <c r="A16" s="967" t="s">
        <v>143</v>
      </c>
      <c r="B16" s="968"/>
      <c r="C16" s="968"/>
      <c r="D16" s="330"/>
      <c r="E16" s="71"/>
    </row>
    <row r="17" spans="1:5" x14ac:dyDescent="0.2">
      <c r="A17" s="132" t="s">
        <v>199</v>
      </c>
      <c r="B17" s="71">
        <v>418.92838505072899</v>
      </c>
      <c r="C17" s="117">
        <v>428.28434242704702</v>
      </c>
      <c r="D17" s="884" t="s">
        <v>830</v>
      </c>
      <c r="E17" s="71"/>
    </row>
    <row r="18" spans="1:5" x14ac:dyDescent="0.2">
      <c r="A18" s="31" t="s">
        <v>198</v>
      </c>
      <c r="B18" s="71">
        <v>465.20085304306201</v>
      </c>
      <c r="C18" s="63">
        <v>466.673629482043</v>
      </c>
      <c r="D18" s="789" t="s">
        <v>830</v>
      </c>
      <c r="E18" s="71"/>
    </row>
    <row r="19" spans="1:5" x14ac:dyDescent="0.2">
      <c r="A19" s="31" t="s">
        <v>197</v>
      </c>
      <c r="B19" s="71">
        <v>500.879597442734</v>
      </c>
      <c r="C19" s="63">
        <v>494.03340435297798</v>
      </c>
      <c r="D19" s="789" t="s">
        <v>830</v>
      </c>
      <c r="E19" s="71"/>
    </row>
    <row r="20" spans="1:5" x14ac:dyDescent="0.2">
      <c r="A20" s="31" t="s">
        <v>196</v>
      </c>
      <c r="B20" s="71">
        <v>519.79607377389402</v>
      </c>
      <c r="C20" s="63">
        <v>516.41937467144203</v>
      </c>
      <c r="D20" s="789" t="s">
        <v>830</v>
      </c>
      <c r="E20" s="71"/>
    </row>
    <row r="21" spans="1:5" x14ac:dyDescent="0.2">
      <c r="A21" s="31" t="s">
        <v>195</v>
      </c>
      <c r="B21" s="71">
        <v>527.47947788267095</v>
      </c>
      <c r="C21" s="63">
        <v>529.70690821630296</v>
      </c>
      <c r="D21" s="789" t="s">
        <v>830</v>
      </c>
      <c r="E21" s="71"/>
    </row>
    <row r="22" spans="1:5" x14ac:dyDescent="0.2">
      <c r="A22" s="20" t="s">
        <v>194</v>
      </c>
      <c r="B22" s="71">
        <v>527.67866714158004</v>
      </c>
      <c r="C22" s="65">
        <v>525.32517436958801</v>
      </c>
      <c r="D22" s="790" t="s">
        <v>830</v>
      </c>
      <c r="E22" s="71"/>
    </row>
    <row r="23" spans="1:5" x14ac:dyDescent="0.2">
      <c r="A23" s="967" t="s">
        <v>144</v>
      </c>
      <c r="B23" s="968"/>
      <c r="C23" s="968"/>
      <c r="D23" s="719"/>
      <c r="E23" s="71"/>
    </row>
    <row r="24" spans="1:5" x14ac:dyDescent="0.2">
      <c r="A24" s="132" t="s">
        <v>199</v>
      </c>
      <c r="B24" s="62">
        <v>402.70112245870303</v>
      </c>
      <c r="C24" s="89">
        <v>414.16415279141</v>
      </c>
      <c r="D24" s="884" t="s">
        <v>830</v>
      </c>
      <c r="E24" s="71"/>
    </row>
    <row r="25" spans="1:5" x14ac:dyDescent="0.2">
      <c r="A25" s="31" t="s">
        <v>198</v>
      </c>
      <c r="B25" s="62">
        <v>458.151729508313</v>
      </c>
      <c r="C25" s="90">
        <v>456.11515589393798</v>
      </c>
      <c r="D25" s="789" t="s">
        <v>830</v>
      </c>
      <c r="E25" s="71"/>
    </row>
    <row r="26" spans="1:5" x14ac:dyDescent="0.2">
      <c r="A26" s="31" t="s">
        <v>197</v>
      </c>
      <c r="B26" s="62">
        <v>499.350664784505</v>
      </c>
      <c r="C26" s="90">
        <v>497.86582339248298</v>
      </c>
      <c r="D26" s="789" t="s">
        <v>830</v>
      </c>
      <c r="E26" s="71"/>
    </row>
    <row r="27" spans="1:5" x14ac:dyDescent="0.2">
      <c r="A27" s="31" t="s">
        <v>196</v>
      </c>
      <c r="B27" s="62">
        <v>522.970511743918</v>
      </c>
      <c r="C27" s="90">
        <v>521.51692668838302</v>
      </c>
      <c r="D27" s="789" t="s">
        <v>830</v>
      </c>
      <c r="E27" s="71"/>
    </row>
    <row r="28" spans="1:5" x14ac:dyDescent="0.2">
      <c r="A28" s="31" t="s">
        <v>195</v>
      </c>
      <c r="B28" s="62">
        <v>534.03893807780105</v>
      </c>
      <c r="C28" s="90">
        <v>535.75709505448299</v>
      </c>
      <c r="D28" s="789" t="s">
        <v>830</v>
      </c>
      <c r="E28" s="71"/>
    </row>
    <row r="29" spans="1:5" x14ac:dyDescent="0.2">
      <c r="A29" s="20" t="s">
        <v>194</v>
      </c>
      <c r="B29" s="62">
        <v>535.32952659576404</v>
      </c>
      <c r="C29" s="91">
        <v>535.48715743342996</v>
      </c>
      <c r="D29" s="790" t="s">
        <v>830</v>
      </c>
      <c r="E29" s="71"/>
    </row>
    <row r="30" spans="1:5" x14ac:dyDescent="0.2">
      <c r="A30" s="967" t="s">
        <v>264</v>
      </c>
      <c r="B30" s="968"/>
      <c r="C30" s="968"/>
      <c r="D30" s="719"/>
      <c r="E30" s="71"/>
    </row>
    <row r="31" spans="1:5" x14ac:dyDescent="0.2">
      <c r="A31" s="132" t="s">
        <v>199</v>
      </c>
      <c r="B31" s="62">
        <v>423.15378485637098</v>
      </c>
      <c r="C31" s="89">
        <v>438.86127103738897</v>
      </c>
      <c r="D31" s="884" t="s">
        <v>829</v>
      </c>
      <c r="E31" s="71"/>
    </row>
    <row r="32" spans="1:5" x14ac:dyDescent="0.2">
      <c r="A32" s="31" t="s">
        <v>198</v>
      </c>
      <c r="B32" s="62">
        <v>466.70273159578898</v>
      </c>
      <c r="C32" s="90">
        <v>493.243635938757</v>
      </c>
      <c r="D32" s="789" t="s">
        <v>829</v>
      </c>
      <c r="E32" s="71"/>
    </row>
    <row r="33" spans="1:5" x14ac:dyDescent="0.2">
      <c r="A33" s="31" t="s">
        <v>197</v>
      </c>
      <c r="B33" s="62">
        <v>498.14584941909499</v>
      </c>
      <c r="C33" s="90">
        <v>493.83160437683102</v>
      </c>
      <c r="D33" s="789" t="s">
        <v>830</v>
      </c>
      <c r="E33" s="71"/>
    </row>
    <row r="34" spans="1:5" x14ac:dyDescent="0.2">
      <c r="A34" s="31" t="s">
        <v>196</v>
      </c>
      <c r="B34" s="62">
        <v>510.29189064068902</v>
      </c>
      <c r="C34" s="90">
        <v>515.33284666652196</v>
      </c>
      <c r="D34" s="789" t="s">
        <v>830</v>
      </c>
      <c r="E34" s="71"/>
    </row>
    <row r="35" spans="1:5" x14ac:dyDescent="0.2">
      <c r="A35" s="31" t="s">
        <v>195</v>
      </c>
      <c r="B35" s="62">
        <v>519.80304046561605</v>
      </c>
      <c r="C35" s="90">
        <v>516.09835005385798</v>
      </c>
      <c r="D35" s="789" t="s">
        <v>830</v>
      </c>
      <c r="E35" s="71"/>
    </row>
    <row r="36" spans="1:5" x14ac:dyDescent="0.2">
      <c r="A36" s="20" t="s">
        <v>194</v>
      </c>
      <c r="B36" s="114">
        <v>524.94369893010003</v>
      </c>
      <c r="C36" s="91">
        <v>520.51862433867996</v>
      </c>
      <c r="D36" s="790" t="s">
        <v>830</v>
      </c>
      <c r="E36" s="71"/>
    </row>
  </sheetData>
  <mergeCells count="6">
    <mergeCell ref="A7:A8"/>
    <mergeCell ref="B7:C7"/>
    <mergeCell ref="A9:C9"/>
    <mergeCell ref="A30:C30"/>
    <mergeCell ref="A16:C16"/>
    <mergeCell ref="A23:C23"/>
  </mergeCells>
  <hyperlinks>
    <hyperlink ref="A5" location="'Kap. 8 Übersicht'!A1" display="Kapitel 8 Übersicht" xr:uid="{032C7262-A601-4715-9542-3FF1229A8C75}"/>
    <hyperlink ref="A4" location="Inhalt!A1" display="Inhaltsübersicht" xr:uid="{BE8F9D33-DF90-4133-ADE8-DF105EDDCB9A}"/>
  </hyperlinks>
  <pageMargins left="0.7" right="0.7" top="0.78740157499999996" bottom="0.78740157499999996" header="0.3" footer="0.3"/>
  <pageSetup paperSize="9" orientation="portrait" verticalDpi="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225F-47CE-411A-99A6-16B5FD5A8328}">
  <dimension ref="A1:B12"/>
  <sheetViews>
    <sheetView workbookViewId="0">
      <selection activeCell="A4" sqref="A4:B4"/>
    </sheetView>
  </sheetViews>
  <sheetFormatPr baseColWidth="10" defaultColWidth="11.42578125" defaultRowHeight="12.75" x14ac:dyDescent="0.2"/>
  <cols>
    <col min="1" max="1" width="40.7109375" style="330" customWidth="1"/>
    <col min="2" max="16384" width="11.42578125" style="330"/>
  </cols>
  <sheetData>
    <row r="1" spans="1:2" x14ac:dyDescent="0.2">
      <c r="A1" s="10" t="s">
        <v>620</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706</v>
      </c>
    </row>
    <row r="9" spans="1:2" x14ac:dyDescent="0.2">
      <c r="A9" s="330" t="s">
        <v>142</v>
      </c>
      <c r="B9" s="4" t="s">
        <v>47</v>
      </c>
    </row>
    <row r="10" spans="1:2" x14ac:dyDescent="0.2">
      <c r="A10" s="330" t="s">
        <v>143</v>
      </c>
      <c r="B10" s="4" t="s">
        <v>53</v>
      </c>
    </row>
    <row r="11" spans="1:2" x14ac:dyDescent="0.2">
      <c r="A11" s="330" t="s">
        <v>144</v>
      </c>
      <c r="B11" s="4" t="s">
        <v>57</v>
      </c>
    </row>
    <row r="12" spans="1:2" x14ac:dyDescent="0.2">
      <c r="A12" s="330" t="s">
        <v>264</v>
      </c>
      <c r="B12" s="4" t="s">
        <v>19</v>
      </c>
    </row>
  </sheetData>
  <hyperlinks>
    <hyperlink ref="A5" location="'Kap. 8 Übersicht'!A1" display="Kapitel 8 Übersicht" xr:uid="{CC4B42A8-AB56-452E-AF6C-55492B829E52}"/>
    <hyperlink ref="B9" location="'Abb. 19'!A1" display="Abb. 19" xr:uid="{3C0EC2BC-FBFE-498C-99D9-420EABF9C223}"/>
    <hyperlink ref="B10" location="'Abb. 26'!A1" display="Abb. 26" xr:uid="{392BAA6C-A702-4633-9C43-263CBD8EC0DC}"/>
    <hyperlink ref="B11" location="'Abb. 31'!A1" display="Abb. 31" xr:uid="{CDA4AC1C-33C3-4EFC-85CE-FA1A9FAECD0D}"/>
    <hyperlink ref="B12" location="'Abb. 41'!A1" display="Abb. 41" xr:uid="{2AE083A3-410E-49F7-8692-5536DC8A7764}"/>
    <hyperlink ref="A4" location="Inhalt!A1" display="Inhaltsübersicht" xr:uid="{A77A1215-9D3C-420E-ADF2-E173135A715C}"/>
  </hyperlinks>
  <pageMargins left="0.7" right="0.7" top="0.78740157499999996" bottom="0.78740157499999996" header="0.3" footer="0.3"/>
  <pageSetup paperSize="9" orientation="portrait" verticalDpi="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E0AF-2BCA-4ADC-AD3C-D279FA1CAE60}">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619</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360</v>
      </c>
    </row>
    <row r="9" spans="1:2" x14ac:dyDescent="0.2">
      <c r="A9" s="330" t="s">
        <v>5</v>
      </c>
      <c r="B9" s="4" t="s">
        <v>359</v>
      </c>
    </row>
  </sheetData>
  <hyperlinks>
    <hyperlink ref="A5" location="'Kap. 8 Übersicht'!A1" display="Kapitel 8 Übersicht" xr:uid="{47E96A97-0CE6-4E08-87DA-BEAE4FE4A956}"/>
    <hyperlink ref="B9" location="'Abb. 84-87'!A1" display="Abb. 84-87" xr:uid="{64AD175B-E5BD-4901-8A2E-F864DDD7B945}"/>
    <hyperlink ref="A4" location="Inhalt!A1" display="Inhaltsübersicht" xr:uid="{CE4AC2C5-82CF-4227-A85A-B398E4139D45}"/>
  </hyperlinks>
  <pageMargins left="0.7" right="0.7" top="0.78740157499999996" bottom="0.78740157499999996" header="0.3" footer="0.3"/>
  <pageSetup paperSize="9" orientation="portrait" verticalDpi="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4574-56E3-4129-89E3-9130B27FF0C8}">
  <dimension ref="A1:B9"/>
  <sheetViews>
    <sheetView workbookViewId="0">
      <selection activeCell="A4" sqref="A4:B4"/>
    </sheetView>
  </sheetViews>
  <sheetFormatPr baseColWidth="10" defaultColWidth="11.42578125" defaultRowHeight="12.75" x14ac:dyDescent="0.2"/>
  <cols>
    <col min="1" max="16384" width="11.42578125" style="330"/>
  </cols>
  <sheetData>
    <row r="1" spans="1:2" x14ac:dyDescent="0.2">
      <c r="A1" s="10" t="s">
        <v>618</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707</v>
      </c>
    </row>
    <row r="9" spans="1:2" x14ac:dyDescent="0.2">
      <c r="A9" s="330" t="s">
        <v>5</v>
      </c>
      <c r="B9" s="4" t="s">
        <v>640</v>
      </c>
    </row>
  </sheetData>
  <hyperlinks>
    <hyperlink ref="A5" location="'Kap. 8 Übersicht'!A1" display="Kapitel 8 Übersicht" xr:uid="{C374390A-48C7-4D1A-AF30-86ED556E6B01}"/>
    <hyperlink ref="B9" location="'Abb. 96-97'!A1" display="Abb. 96-97" xr:uid="{AAF0110C-5A88-4AD7-A2B3-16E33D0E3C39}"/>
    <hyperlink ref="A4" location="Inhalt!A1" display="Inhaltsübersicht" xr:uid="{0C41F9D2-DB5C-4A4E-B26E-25B83009BAEA}"/>
  </hyperlinks>
  <pageMargins left="0.7" right="0.7" top="0.78740157499999996" bottom="0.78740157499999996" header="0.3" footer="0.3"/>
  <pageSetup paperSize="9" orientation="portrait" verticalDpi="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E60A8-A545-49AB-9705-32B4719EA5CF}">
  <dimension ref="A1:B9"/>
  <sheetViews>
    <sheetView topLeftCell="A3" workbookViewId="0">
      <selection activeCell="A4" sqref="A4:B4"/>
    </sheetView>
  </sheetViews>
  <sheetFormatPr baseColWidth="10" defaultColWidth="11.42578125" defaultRowHeight="12.75" x14ac:dyDescent="0.2"/>
  <cols>
    <col min="1" max="16384" width="11.42578125" style="330"/>
  </cols>
  <sheetData>
    <row r="1" spans="1:2" x14ac:dyDescent="0.2">
      <c r="A1" s="10" t="s">
        <v>785</v>
      </c>
    </row>
    <row r="2" spans="1:2" ht="14.25" x14ac:dyDescent="0.2">
      <c r="A2" s="9" t="s">
        <v>394</v>
      </c>
    </row>
    <row r="3" spans="1:2" x14ac:dyDescent="0.2">
      <c r="A3" s="9" t="s">
        <v>338</v>
      </c>
    </row>
    <row r="4" spans="1:2" x14ac:dyDescent="0.2">
      <c r="A4" s="4" t="s">
        <v>773</v>
      </c>
    </row>
    <row r="5" spans="1:2" x14ac:dyDescent="0.2">
      <c r="A5" s="4" t="s">
        <v>16</v>
      </c>
    </row>
    <row r="7" spans="1:2" x14ac:dyDescent="0.2">
      <c r="A7" s="330" t="s">
        <v>361</v>
      </c>
    </row>
    <row r="9" spans="1:2" x14ac:dyDescent="0.2">
      <c r="A9" s="330" t="s">
        <v>5</v>
      </c>
      <c r="B9" s="4" t="s">
        <v>362</v>
      </c>
    </row>
  </sheetData>
  <hyperlinks>
    <hyperlink ref="A5" location="'Kap. 8 Übersicht'!A1" display="Kapitel 8 Übersicht" xr:uid="{97CA0425-5834-4951-B8C6-F598C66C88E3}"/>
    <hyperlink ref="B9" location="'Abb. 88-91'!A1" display="Abb. 88-91" xr:uid="{BD8B3346-4ABB-4199-8082-45BEB036BB2E}"/>
    <hyperlink ref="A4" location="Inhalt!A1" display="Inhaltsübersicht" xr:uid="{49C8A18F-6A52-4ADF-BE7C-A2DDFE4ED124}"/>
  </hyperlink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128</vt:i4>
      </vt:variant>
      <vt:variant>
        <vt:lpstr>Benannte Bereiche</vt:lpstr>
      </vt:variant>
      <vt:variant>
        <vt:i4>72</vt:i4>
      </vt:variant>
    </vt:vector>
  </HeadingPairs>
  <TitlesOfParts>
    <vt:vector size="200" baseType="lpstr">
      <vt:lpstr>Inhalt</vt:lpstr>
      <vt:lpstr>Abbildungsverzeichnis</vt:lpstr>
      <vt:lpstr>Allgemeine Informationen</vt:lpstr>
      <vt:lpstr>Kap. 2 Übersicht</vt:lpstr>
      <vt:lpstr>Kap. 3 Übersicht</vt:lpstr>
      <vt:lpstr>Kap. 4 Übersicht</vt:lpstr>
      <vt:lpstr>Kap. 5 Übersicht</vt:lpstr>
      <vt:lpstr>Kap. 6 Übersicht</vt:lpstr>
      <vt:lpstr>Kap. 7 Übersicht</vt:lpstr>
      <vt:lpstr>Kap. 8 Übersicht</vt:lpstr>
      <vt:lpstr>Kap. 9 Übersicht</vt:lpstr>
      <vt:lpstr>Abb. 4</vt:lpstr>
      <vt:lpstr>Tab. 1</vt:lpstr>
      <vt:lpstr>Abb. 5</vt:lpstr>
      <vt:lpstr>Abb. 6-7</vt:lpstr>
      <vt:lpstr>Abb. 8</vt:lpstr>
      <vt:lpstr>Abb. 9</vt:lpstr>
      <vt:lpstr>Abb. 10</vt:lpstr>
      <vt:lpstr>Abb. 11</vt:lpstr>
      <vt:lpstr>Abb. 16</vt:lpstr>
      <vt:lpstr>Abb. 17</vt:lpstr>
      <vt:lpstr>Abb. 18</vt:lpstr>
      <vt:lpstr>Abb. 19</vt:lpstr>
      <vt:lpstr>Tab. 2</vt:lpstr>
      <vt:lpstr>Tab. 3</vt:lpstr>
      <vt:lpstr>Abb. 20</vt:lpstr>
      <vt:lpstr>Abb. 22</vt:lpstr>
      <vt:lpstr>Abb. 23</vt:lpstr>
      <vt:lpstr>Abb. 24</vt:lpstr>
      <vt:lpstr>Abb. 25</vt:lpstr>
      <vt:lpstr>Abb. 26</vt:lpstr>
      <vt:lpstr>Abb. 28</vt:lpstr>
      <vt:lpstr>Abb. 29</vt:lpstr>
      <vt:lpstr>Abb. 30</vt:lpstr>
      <vt:lpstr>Abb. 31</vt:lpstr>
      <vt:lpstr>Abb. 37</vt:lpstr>
      <vt:lpstr>Abb. 38</vt:lpstr>
      <vt:lpstr>Abb. 39</vt:lpstr>
      <vt:lpstr>Abb. 40</vt:lpstr>
      <vt:lpstr>Abb. 41</vt:lpstr>
      <vt:lpstr>Abb. 42</vt:lpstr>
      <vt:lpstr>Abb. 43</vt:lpstr>
      <vt:lpstr>Abb. 44</vt:lpstr>
      <vt:lpstr>Abb. 45-49</vt:lpstr>
      <vt:lpstr>Abb. 50</vt:lpstr>
      <vt:lpstr>Abb. 51</vt:lpstr>
      <vt:lpstr>Abb. 52</vt:lpstr>
      <vt:lpstr>Abb. 53-57</vt:lpstr>
      <vt:lpstr>Abb. 58</vt:lpstr>
      <vt:lpstr>Abb. 59</vt:lpstr>
      <vt:lpstr>Abb. 60</vt:lpstr>
      <vt:lpstr>Abb. 61</vt:lpstr>
      <vt:lpstr>Abb. 62+64+66+68-69</vt:lpstr>
      <vt:lpstr>Abb. 63+65+67+70</vt:lpstr>
      <vt:lpstr>Tab. 5</vt:lpstr>
      <vt:lpstr>Tab. 6</vt:lpstr>
      <vt:lpstr>Abb. 71</vt:lpstr>
      <vt:lpstr>Abb. 72</vt:lpstr>
      <vt:lpstr>Abb. 73</vt:lpstr>
      <vt:lpstr>Abb. 74</vt:lpstr>
      <vt:lpstr>Abb. 75</vt:lpstr>
      <vt:lpstr>Abb. 76</vt:lpstr>
      <vt:lpstr>Tab. 7</vt:lpstr>
      <vt:lpstr>Abb. 77</vt:lpstr>
      <vt:lpstr>Abb. 82</vt:lpstr>
      <vt:lpstr>Abb. 83</vt:lpstr>
      <vt:lpstr>Abb. 84-87</vt:lpstr>
      <vt:lpstr>Abb. 88-91</vt:lpstr>
      <vt:lpstr>Abb. 92-93</vt:lpstr>
      <vt:lpstr>Abb. 94</vt:lpstr>
      <vt:lpstr>Abb. 95</vt:lpstr>
      <vt:lpstr>Abb. 96-97</vt:lpstr>
      <vt:lpstr>Abb. 98</vt:lpstr>
      <vt:lpstr>Abb. 99</vt:lpstr>
      <vt:lpstr>Abb. 100</vt:lpstr>
      <vt:lpstr>Abb. 101</vt:lpstr>
      <vt:lpstr>Abb. 102</vt:lpstr>
      <vt:lpstr>Abb. 103</vt:lpstr>
      <vt:lpstr>Abb. 104</vt:lpstr>
      <vt:lpstr>Abb. 105</vt:lpstr>
      <vt:lpstr>Abb. 106</vt:lpstr>
      <vt:lpstr>Abb. 107</vt:lpstr>
      <vt:lpstr>Abb. 108</vt:lpstr>
      <vt:lpstr>Abb. 109</vt:lpstr>
      <vt:lpstr>Abb. 110</vt:lpstr>
      <vt:lpstr>Abb. 111</vt:lpstr>
      <vt:lpstr>Abb. 112</vt:lpstr>
      <vt:lpstr>Abb. 113</vt:lpstr>
      <vt:lpstr>Abb. 114</vt:lpstr>
      <vt:lpstr>Abb. 115</vt:lpstr>
      <vt:lpstr>Abb. 116</vt:lpstr>
      <vt:lpstr>Abb. 117</vt:lpstr>
      <vt:lpstr>Abb. 118</vt:lpstr>
      <vt:lpstr>Abb. 119</vt:lpstr>
      <vt:lpstr>Abb. 120</vt:lpstr>
      <vt:lpstr>Abb. 121</vt:lpstr>
      <vt:lpstr>Abb. 122</vt:lpstr>
      <vt:lpstr>Abb. 123</vt:lpstr>
      <vt:lpstr>Abb. 124</vt:lpstr>
      <vt:lpstr>Abb. 125</vt:lpstr>
      <vt:lpstr>Abb. 126</vt:lpstr>
      <vt:lpstr>Abb. 127</vt:lpstr>
      <vt:lpstr>Abb. 128</vt:lpstr>
      <vt:lpstr>Abb. 129</vt:lpstr>
      <vt:lpstr>Abb. 130</vt:lpstr>
      <vt:lpstr>Abb. 131</vt:lpstr>
      <vt:lpstr>Abb. 132</vt:lpstr>
      <vt:lpstr>Abb. 133</vt:lpstr>
      <vt:lpstr>Abb. 134</vt:lpstr>
      <vt:lpstr>Abb. 135</vt:lpstr>
      <vt:lpstr>Abb. 136</vt:lpstr>
      <vt:lpstr>Abb. 137</vt:lpstr>
      <vt:lpstr>Abb. 138</vt:lpstr>
      <vt:lpstr>Abb. 139</vt:lpstr>
      <vt:lpstr>Abb. 140</vt:lpstr>
      <vt:lpstr>Abb. 141</vt:lpstr>
      <vt:lpstr>Abb. 142</vt:lpstr>
      <vt:lpstr>Abb. 143</vt:lpstr>
      <vt:lpstr>Abb. 144</vt:lpstr>
      <vt:lpstr>Abb. 145</vt:lpstr>
      <vt:lpstr>Abb. 146</vt:lpstr>
      <vt:lpstr>Abb. 147</vt:lpstr>
      <vt:lpstr>Abb. 148</vt:lpstr>
      <vt:lpstr>Abb. 149</vt:lpstr>
      <vt:lpstr>Abb. 150</vt:lpstr>
      <vt:lpstr>Abb. 151</vt:lpstr>
      <vt:lpstr>Abb. 152-153</vt:lpstr>
      <vt:lpstr>Abb. 154-155</vt:lpstr>
      <vt:lpstr>'Tab. 7'!_Hlk201664387</vt:lpstr>
      <vt:lpstr>'Tab. 5'!_Hlk210296490</vt:lpstr>
      <vt:lpstr>'Abb. 100'!_Ref203747641</vt:lpstr>
      <vt:lpstr>'Abb. 101'!_Ref203747641</vt:lpstr>
      <vt:lpstr>'Abb. 102'!_Ref203747641</vt:lpstr>
      <vt:lpstr>'Abb. 103'!_Ref203747641</vt:lpstr>
      <vt:lpstr>'Abb. 104'!_Ref203747641</vt:lpstr>
      <vt:lpstr>'Abb. 105'!_Ref203747641</vt:lpstr>
      <vt:lpstr>'Abb. 106'!_Ref203747641</vt:lpstr>
      <vt:lpstr>'Abb. 107'!_Ref203747641</vt:lpstr>
      <vt:lpstr>'Abb. 108'!_Ref203747641</vt:lpstr>
      <vt:lpstr>'Abb. 109'!_Ref203747641</vt:lpstr>
      <vt:lpstr>'Abb. 110'!_Ref203747641</vt:lpstr>
      <vt:lpstr>'Abb. 111'!_Ref203747641</vt:lpstr>
      <vt:lpstr>'Abb. 112'!_Ref203747641</vt:lpstr>
      <vt:lpstr>'Abb. 113'!_Ref203747641</vt:lpstr>
      <vt:lpstr>'Abb. 114'!_Ref203747641</vt:lpstr>
      <vt:lpstr>'Abb. 115'!_Ref203747641</vt:lpstr>
      <vt:lpstr>'Abb. 116'!_Ref203747641</vt:lpstr>
      <vt:lpstr>'Abb. 117'!_Ref203747641</vt:lpstr>
      <vt:lpstr>'Abb. 118'!_Ref203747641</vt:lpstr>
      <vt:lpstr>'Abb. 119'!_Ref203747641</vt:lpstr>
      <vt:lpstr>'Abb. 120'!_Ref203747641</vt:lpstr>
      <vt:lpstr>'Abb. 121'!_Ref203747641</vt:lpstr>
      <vt:lpstr>'Abb. 122'!_Ref203747641</vt:lpstr>
      <vt:lpstr>'Abb. 123'!_Ref203747641</vt:lpstr>
      <vt:lpstr>'Abb. 124'!_Ref203747641</vt:lpstr>
      <vt:lpstr>'Abb. 125'!_Ref203747641</vt:lpstr>
      <vt:lpstr>'Abb. 126'!_Ref203747641</vt:lpstr>
      <vt:lpstr>'Abb. 127'!_Ref203747641</vt:lpstr>
      <vt:lpstr>'Abb. 128'!_Ref203747641</vt:lpstr>
      <vt:lpstr>'Abb. 129'!_Ref203747641</vt:lpstr>
      <vt:lpstr>'Abb. 130'!_Ref203747641</vt:lpstr>
      <vt:lpstr>'Abb. 131'!_Ref203747641</vt:lpstr>
      <vt:lpstr>'Abb. 132'!_Ref203747641</vt:lpstr>
      <vt:lpstr>'Abb. 133'!_Ref203747641</vt:lpstr>
      <vt:lpstr>'Abb. 134'!_Ref203747641</vt:lpstr>
      <vt:lpstr>'Abb. 135'!_Ref203747641</vt:lpstr>
      <vt:lpstr>'Abb. 136'!_Ref203747641</vt:lpstr>
      <vt:lpstr>'Abb. 137'!_Ref203747641</vt:lpstr>
      <vt:lpstr>'Abb. 138'!_Ref203747641</vt:lpstr>
      <vt:lpstr>'Abb. 139'!_Ref203747641</vt:lpstr>
      <vt:lpstr>'Abb. 140'!_Ref203747641</vt:lpstr>
      <vt:lpstr>'Abb. 141'!_Ref203747641</vt:lpstr>
      <vt:lpstr>'Abb. 142'!_Ref203747641</vt:lpstr>
      <vt:lpstr>'Abb. 143'!_Ref203747641</vt:lpstr>
      <vt:lpstr>'Abb. 144'!_Ref203747641</vt:lpstr>
      <vt:lpstr>'Abb. 145'!_Ref203747641</vt:lpstr>
      <vt:lpstr>'Abb. 146'!_Ref203747641</vt:lpstr>
      <vt:lpstr>'Abb. 147'!_Ref203747641</vt:lpstr>
      <vt:lpstr>'Abb. 148'!_Ref203747641</vt:lpstr>
      <vt:lpstr>'Abb. 149'!_Ref203747641</vt:lpstr>
      <vt:lpstr>'Abb. 150'!_Ref203747641</vt:lpstr>
      <vt:lpstr>'Abb. 151'!_Ref203747641</vt:lpstr>
      <vt:lpstr>'Abb. 71'!_Ref203747641</vt:lpstr>
      <vt:lpstr>'Abb. 72'!_Ref203747641</vt:lpstr>
      <vt:lpstr>'Abb. 73'!_Ref203747641</vt:lpstr>
      <vt:lpstr>'Abb. 74'!_Ref203747641</vt:lpstr>
      <vt:lpstr>'Abb. 75'!_Ref203747641</vt:lpstr>
      <vt:lpstr>'Abb. 76'!_Ref203747641</vt:lpstr>
      <vt:lpstr>'Abb. 77'!_Ref203747641</vt:lpstr>
      <vt:lpstr>'Abb. 82'!_Ref203747641</vt:lpstr>
      <vt:lpstr>'Abb. 83'!_Ref203747641</vt:lpstr>
      <vt:lpstr>'Abb. 84-87'!_Ref203747641</vt:lpstr>
      <vt:lpstr>'Abb. 88-91'!_Ref203747641</vt:lpstr>
      <vt:lpstr>'Abb. 95'!_Ref203747641</vt:lpstr>
      <vt:lpstr>'Abb. 96-97'!_Ref203747641</vt:lpstr>
      <vt:lpstr>'Abb. 98'!_Ref203747641</vt:lpstr>
      <vt:lpstr>'Abb. 99'!_Ref203747641</vt:lpstr>
      <vt:lpstr>'Tab. 5'!_Ref203747641</vt:lpstr>
      <vt:lpstr>'Tab. 6'!_Ref203747641</vt:lpstr>
      <vt:lpstr>'Tab. 7'!_Ref203747641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2026-03-06T09:14:13Z</dcterms:created>
  <dcterms:modified xsi:type="dcterms:W3CDTF">2026-03-06T09:14:16Z</dcterms:modified>
</cp:coreProperties>
</file>