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S:\BISTA\NBB\04_NBB2015\00_Endfassungen\Band1_Daten_und_Material\"/>
    </mc:Choice>
  </mc:AlternateContent>
  <bookViews>
    <workbookView xWindow="120" yWindow="240" windowWidth="28515" windowHeight="12465"/>
  </bookViews>
  <sheets>
    <sheet name="Inhalt" sheetId="36" r:id="rId1"/>
    <sheet name="Urbanität" sheetId="37" r:id="rId2"/>
    <sheet name="Abb. B1.a" sheetId="2" r:id="rId3"/>
    <sheet name="Abb. B1.b" sheetId="3" r:id="rId4"/>
    <sheet name="Abb. B1.c" sheetId="4" r:id="rId5"/>
    <sheet name="Abb. B1.d" sheetId="5" r:id="rId6"/>
    <sheet name="Abb. B2.a" sheetId="6" r:id="rId7"/>
    <sheet name="Abb. B2.b" sheetId="9" r:id="rId8"/>
    <sheet name="Abb. B2.c" sheetId="12" r:id="rId9"/>
    <sheet name="Abb. B2.d" sheetId="11" r:id="rId10"/>
    <sheet name="Abb. B3.a" sheetId="13" r:id="rId11"/>
    <sheet name="Abb. B3.b" sheetId="14" r:id="rId12"/>
    <sheet name="Tab. B3.a" sheetId="35" r:id="rId13"/>
    <sheet name="Abb. B3.c" sheetId="15" r:id="rId14"/>
    <sheet name="Abb. B3.d" sheetId="16" r:id="rId15"/>
    <sheet name="Abb. B3.e" sheetId="17" r:id="rId16"/>
    <sheet name="Abb. B3.f" sheetId="18" r:id="rId17"/>
    <sheet name="Abb. B3.g" sheetId="19" r:id="rId18"/>
    <sheet name="Abb. B4.a" sheetId="20" r:id="rId19"/>
    <sheet name="Abb. B4.b" sheetId="21" r:id="rId20"/>
    <sheet name="Abb. B4.c" sheetId="23" r:id="rId21"/>
    <sheet name="Abb. B4.d" sheetId="24" r:id="rId22"/>
    <sheet name="Abb. B4.e" sheetId="25" r:id="rId23"/>
    <sheet name="Abb. B4.f" sheetId="26" r:id="rId24"/>
    <sheet name="Abb. B5.a" sheetId="27" r:id="rId25"/>
    <sheet name="Abb. B5.b" sheetId="28" r:id="rId26"/>
    <sheet name="Abb. B5.c" sheetId="29" r:id="rId27"/>
    <sheet name="Abb. B5.d" sheetId="30" r:id="rId28"/>
    <sheet name="Abb. B5.e" sheetId="31" r:id="rId29"/>
    <sheet name="Abb. B5.f" sheetId="32" r:id="rId30"/>
    <sheet name="Abb. B5.g" sheetId="33" r:id="rId31"/>
  </sheets>
  <definedNames>
    <definedName name="_xlnm._FilterDatabase" localSheetId="1" hidden="1">Urbanität!$A$57</definedName>
  </definedNames>
  <calcPr calcId="162913"/>
</workbook>
</file>

<file path=xl/calcChain.xml><?xml version="1.0" encoding="utf-8"?>
<calcChain xmlns="http://schemas.openxmlformats.org/spreadsheetml/2006/main">
  <c r="C18" i="36" l="1"/>
  <c r="B18" i="36"/>
  <c r="C11" i="36" l="1"/>
  <c r="B11" i="36" l="1"/>
  <c r="C34" i="36" l="1"/>
  <c r="C33" i="36"/>
  <c r="C36" i="36" l="1"/>
  <c r="B36" i="36"/>
  <c r="C17" i="36"/>
  <c r="B17" i="36"/>
  <c r="C42" i="36"/>
  <c r="B42" i="36"/>
  <c r="C41" i="36"/>
  <c r="B41" i="36"/>
  <c r="C40" i="36"/>
  <c r="B40" i="36"/>
  <c r="C39" i="36"/>
  <c r="B39" i="36"/>
  <c r="C38" i="36"/>
  <c r="B38" i="36"/>
  <c r="C37" i="36"/>
  <c r="B37" i="36"/>
  <c r="C35" i="36"/>
  <c r="B35" i="36"/>
  <c r="B34" i="36"/>
  <c r="B33" i="36"/>
  <c r="C32" i="36"/>
  <c r="B32" i="36"/>
  <c r="C31" i="36"/>
  <c r="B31" i="36"/>
  <c r="C30" i="36"/>
  <c r="B30" i="36"/>
  <c r="C29" i="36"/>
  <c r="B29" i="36"/>
  <c r="C28" i="36"/>
  <c r="B28" i="36"/>
  <c r="C27" i="36"/>
  <c r="B27" i="36"/>
  <c r="C26" i="36"/>
  <c r="B26" i="36"/>
  <c r="C25" i="36"/>
  <c r="B25" i="36"/>
  <c r="C24" i="36"/>
  <c r="B24" i="36"/>
  <c r="C23" i="36"/>
  <c r="B23" i="36"/>
  <c r="C22" i="36"/>
  <c r="B22" i="36"/>
  <c r="C21" i="36"/>
  <c r="B21" i="36"/>
  <c r="C20" i="36"/>
  <c r="B20" i="36"/>
  <c r="C19" i="36"/>
  <c r="B19" i="36"/>
  <c r="C16" i="36"/>
  <c r="B16" i="36"/>
  <c r="C15" i="36"/>
  <c r="B15" i="36"/>
  <c r="C14" i="36"/>
  <c r="B14" i="36"/>
  <c r="C13" i="36"/>
  <c r="B13" i="36"/>
  <c r="C12" i="36"/>
  <c r="B12" i="36"/>
  <c r="M28" i="6" l="1"/>
  <c r="L28" i="6"/>
  <c r="K28" i="6"/>
  <c r="J28" i="6"/>
  <c r="I28" i="6"/>
  <c r="H28" i="6"/>
  <c r="G28" i="6"/>
  <c r="F28" i="6"/>
  <c r="D17" i="6"/>
  <c r="K8" i="6"/>
  <c r="J8" i="6"/>
  <c r="D8" i="6" s="1"/>
  <c r="I8" i="6"/>
  <c r="H8" i="6"/>
  <c r="G8" i="6"/>
  <c r="M8" i="6" s="1"/>
  <c r="F8" i="6"/>
  <c r="B8" i="6" s="1"/>
  <c r="C16" i="6"/>
  <c r="B16" i="6"/>
  <c r="M17" i="6"/>
  <c r="L17" i="6"/>
  <c r="D37" i="6" s="1"/>
  <c r="D15" i="6"/>
  <c r="C15" i="6"/>
  <c r="B15" i="6"/>
  <c r="M16" i="6"/>
  <c r="L16" i="6"/>
  <c r="D14" i="6"/>
  <c r="C14" i="6"/>
  <c r="B14" i="6"/>
  <c r="M15" i="6"/>
  <c r="L15" i="6"/>
  <c r="D13" i="6"/>
  <c r="C13" i="6"/>
  <c r="B13" i="6"/>
  <c r="M14" i="6"/>
  <c r="L14" i="6"/>
  <c r="D12" i="6"/>
  <c r="C12" i="6"/>
  <c r="B12" i="6"/>
  <c r="M13" i="6"/>
  <c r="L13" i="6"/>
  <c r="D33" i="6" s="1"/>
  <c r="C11" i="6"/>
  <c r="B11" i="6"/>
  <c r="M12" i="6"/>
  <c r="L12" i="6"/>
  <c r="E32" i="6" s="1"/>
  <c r="D10" i="6"/>
  <c r="C10" i="6"/>
  <c r="B10" i="6"/>
  <c r="M11" i="6"/>
  <c r="L11" i="6"/>
  <c r="C9" i="6"/>
  <c r="B9" i="6"/>
  <c r="M10" i="6"/>
  <c r="L10" i="6"/>
  <c r="C8" i="6"/>
  <c r="M9" i="6"/>
  <c r="L9" i="6"/>
  <c r="D29" i="6" s="1"/>
  <c r="D35" i="6" l="1"/>
  <c r="E30" i="6"/>
  <c r="D31" i="6"/>
  <c r="E34" i="6"/>
  <c r="E36" i="6"/>
  <c r="E11" i="6"/>
  <c r="L8" i="6"/>
  <c r="C29" i="6"/>
  <c r="E29" i="6"/>
  <c r="B30" i="6"/>
  <c r="D30" i="6"/>
  <c r="C31" i="6"/>
  <c r="E31" i="6"/>
  <c r="B32" i="6"/>
  <c r="D32" i="6"/>
  <c r="C33" i="6"/>
  <c r="E33" i="6"/>
  <c r="B34" i="6"/>
  <c r="D34" i="6"/>
  <c r="C35" i="6"/>
  <c r="E35" i="6"/>
  <c r="B36" i="6"/>
  <c r="D36" i="6"/>
  <c r="C37" i="6"/>
  <c r="E37" i="6"/>
  <c r="E12" i="6"/>
  <c r="E13" i="6"/>
  <c r="E14" i="6"/>
  <c r="E15" i="6"/>
  <c r="E9" i="6"/>
  <c r="E10" i="6"/>
  <c r="E16" i="6"/>
  <c r="E17" i="6"/>
  <c r="B29" i="6"/>
  <c r="C30" i="6"/>
  <c r="B31" i="6"/>
  <c r="C32" i="6"/>
  <c r="B33" i="6"/>
  <c r="C34" i="6"/>
  <c r="B35" i="6"/>
  <c r="C36" i="6"/>
  <c r="B37" i="6"/>
  <c r="D28" i="6" l="1"/>
  <c r="B28" i="6"/>
  <c r="E8" i="6"/>
  <c r="C28" i="6"/>
  <c r="E28" i="6"/>
  <c r="E50" i="2" l="1"/>
  <c r="D50" i="2"/>
  <c r="C50" i="2"/>
  <c r="E46" i="2"/>
  <c r="D46" i="2"/>
</calcChain>
</file>

<file path=xl/sharedStrings.xml><?xml version="1.0" encoding="utf-8"?>
<sst xmlns="http://schemas.openxmlformats.org/spreadsheetml/2006/main" count="1276" uniqueCount="533">
  <si>
    <t>Schultyp</t>
  </si>
  <si>
    <t>Schuljahr</t>
  </si>
  <si>
    <t>Klassen</t>
  </si>
  <si>
    <t>Schülerinnen weiblich</t>
  </si>
  <si>
    <t>Lehrpersonen</t>
  </si>
  <si>
    <t>Lehrpersonen weiblich</t>
  </si>
  <si>
    <t>1980/81</t>
  </si>
  <si>
    <t>1983/84</t>
  </si>
  <si>
    <t>1990/91</t>
  </si>
  <si>
    <t>1993/94</t>
  </si>
  <si>
    <t>2000/01</t>
  </si>
  <si>
    <t>2003/04</t>
  </si>
  <si>
    <t>2013/14</t>
  </si>
  <si>
    <t>AHS</t>
  </si>
  <si>
    <t>BS</t>
  </si>
  <si>
    <t>BMHS</t>
  </si>
  <si>
    <t>BHS</t>
  </si>
  <si>
    <t>APS inkl. NMS</t>
  </si>
  <si>
    <t>BMS*</t>
  </si>
  <si>
    <t xml:space="preserve">Quelle: Statistik Austria (Schulstatistik). </t>
  </si>
  <si>
    <t>Bevölkerung**</t>
  </si>
  <si>
    <t>alle Schulen</t>
  </si>
  <si>
    <t>0.</t>
  </si>
  <si>
    <t>1.</t>
  </si>
  <si>
    <t>2.</t>
  </si>
  <si>
    <t>3.</t>
  </si>
  <si>
    <t>4.</t>
  </si>
  <si>
    <t>5.</t>
  </si>
  <si>
    <t>6.</t>
  </si>
  <si>
    <t>7.</t>
  </si>
  <si>
    <t>8.</t>
  </si>
  <si>
    <t>9.</t>
  </si>
  <si>
    <t>10.</t>
  </si>
  <si>
    <t>11.</t>
  </si>
  <si>
    <t>12.</t>
  </si>
  <si>
    <t>13.</t>
  </si>
  <si>
    <t>14.</t>
  </si>
  <si>
    <t>15.</t>
  </si>
  <si>
    <t>BMS</t>
  </si>
  <si>
    <t>Volksschulen</t>
  </si>
  <si>
    <t>Hauptschulen</t>
  </si>
  <si>
    <t>Neue Mittelschulen</t>
  </si>
  <si>
    <t>Polytechnische Schulen</t>
  </si>
  <si>
    <t>Berufsschulen</t>
  </si>
  <si>
    <t>Primarstufe</t>
  </si>
  <si>
    <t>Sekundarstufe II</t>
  </si>
  <si>
    <t>Sekundarstufe I</t>
  </si>
  <si>
    <t>AHS-Oberstufe</t>
  </si>
  <si>
    <t>AHS-Unterstufe</t>
  </si>
  <si>
    <t>Sonderschulen 5.–8. Stufe</t>
  </si>
  <si>
    <t>Sonderschulen 9. Stufe</t>
  </si>
  <si>
    <t>Ö</t>
  </si>
  <si>
    <t>Bgld.</t>
  </si>
  <si>
    <t>Ktn.</t>
  </si>
  <si>
    <t>NÖ</t>
  </si>
  <si>
    <t>OÖ</t>
  </si>
  <si>
    <t>Sbg.</t>
  </si>
  <si>
    <t>Stmk.</t>
  </si>
  <si>
    <t>Tirol</t>
  </si>
  <si>
    <t>Vbg.</t>
  </si>
  <si>
    <t>Wien</t>
  </si>
  <si>
    <t>Berufsbildende mittlere Schulen</t>
  </si>
  <si>
    <t>Berufsbildende höhere Schulen</t>
  </si>
  <si>
    <t>Sonderschulen</t>
  </si>
  <si>
    <t>Hauptschulen**</t>
  </si>
  <si>
    <t>BAKIP/BASOP</t>
  </si>
  <si>
    <t>technisch/gewerblich</t>
  </si>
  <si>
    <t>kaufmännisch</t>
  </si>
  <si>
    <t>Tourismus</t>
  </si>
  <si>
    <t>sozialberuflich</t>
  </si>
  <si>
    <t>wirtschaftsberuflich</t>
  </si>
  <si>
    <t>land- und forstwirtschaftlich</t>
  </si>
  <si>
    <t>Index (1980/81 = 100)</t>
  </si>
  <si>
    <t>Anzahl der Schüler/innen</t>
  </si>
  <si>
    <t>Schüler/innen (in %)</t>
  </si>
  <si>
    <t>Abb. B1.d: Schülerverteilung in berufsbildenden Schulen nach Fachrichtung (2013/14)</t>
  </si>
  <si>
    <t>Abb. B1.c: Schülerverteilung in der Sekundarstufe I und II nach Schultyp (2013/14)</t>
  </si>
  <si>
    <t>Tabellenblatt</t>
  </si>
  <si>
    <t>Titel</t>
  </si>
  <si>
    <t>Quelle</t>
  </si>
  <si>
    <t>Abb. B1.a</t>
  </si>
  <si>
    <t>Abb. B1.b</t>
  </si>
  <si>
    <t>Abb. B1.c</t>
  </si>
  <si>
    <t>dünn besiedelt</t>
  </si>
  <si>
    <t>dicht besiedelt</t>
  </si>
  <si>
    <t>Alltagssprache</t>
  </si>
  <si>
    <t>deutsch</t>
  </si>
  <si>
    <t>nichtdeutsch</t>
  </si>
  <si>
    <t>Burgenland</t>
  </si>
  <si>
    <t>Österreich</t>
  </si>
  <si>
    <t>Kärnten</t>
  </si>
  <si>
    <t>Niederösterreich</t>
  </si>
  <si>
    <t>Oberösterreich</t>
  </si>
  <si>
    <t>Salzburg</t>
  </si>
  <si>
    <t>Steiermark</t>
  </si>
  <si>
    <t>Vorarlberg</t>
  </si>
  <si>
    <t>Deutsch</t>
  </si>
  <si>
    <t>Türkisch</t>
  </si>
  <si>
    <t>Serbisch/Bosnisch/
Kroatisch</t>
  </si>
  <si>
    <t>Abb. B2.a1: Primarschüler/innen mit nichtdeutscher Alltagssprache nach Region und Sprache (2013/14)</t>
  </si>
  <si>
    <t>Abb. B2.a2: Primarschüler/innen mit nichtdeutscher Alltagssprache nach Region und Sprache (2013/14)</t>
  </si>
  <si>
    <t xml:space="preserve"> dicht besiedelt</t>
  </si>
  <si>
    <t>Urbanisierungsgrad (Schüler/innen in %)</t>
  </si>
  <si>
    <t>Alltagssprache (Schüler/innen in %)</t>
  </si>
  <si>
    <t>Serbisch/ Bosnisch/
Kroatisch</t>
  </si>
  <si>
    <t>2006/2007</t>
  </si>
  <si>
    <t>2010/2011</t>
  </si>
  <si>
    <t>Primarstufe (Stufe 0 - 4)</t>
  </si>
  <si>
    <t>Vorschulstufe</t>
  </si>
  <si>
    <t xml:space="preserve">Volksschulen </t>
  </si>
  <si>
    <t xml:space="preserve">Sonderschulen </t>
  </si>
  <si>
    <t>Sekundarstufe 1 (Stufe 5 - 8)</t>
  </si>
  <si>
    <t xml:space="preserve">AHS Unterstufe </t>
  </si>
  <si>
    <t xml:space="preserve">Hauptschulen </t>
  </si>
  <si>
    <t xml:space="preserve">Neue Mittelschule </t>
  </si>
  <si>
    <t>Sekundarstufe 2 (Stufe 9+)</t>
  </si>
  <si>
    <t xml:space="preserve">AHS Oberstufe </t>
  </si>
  <si>
    <t xml:space="preserve">Polytechnische Schulen </t>
  </si>
  <si>
    <t xml:space="preserve">Berufsschulen </t>
  </si>
  <si>
    <t xml:space="preserve">technisch/gewerblich </t>
  </si>
  <si>
    <t xml:space="preserve">Tourismus </t>
  </si>
  <si>
    <t xml:space="preserve">sozialberuflich </t>
  </si>
  <si>
    <t xml:space="preserve">wirtschaftsberuflich </t>
  </si>
  <si>
    <t xml:space="preserve">land- und forstwirtschaftlich </t>
  </si>
  <si>
    <t xml:space="preserve">kaufmännisch </t>
  </si>
  <si>
    <t>BAKIP, BASOP</t>
  </si>
  <si>
    <t>Abb. B2.b: Schüler/innen mit nichtdeutscher Alltagssprache nach Schulstufe und Schultyp (2010/11, 2013/14)</t>
  </si>
  <si>
    <t>Anzahl Schüler/innen</t>
  </si>
  <si>
    <t xml:space="preserve">Sonst. (Statut)Schulen </t>
  </si>
  <si>
    <t>Quelle: Statistik Austria (Schulstatistik).</t>
  </si>
  <si>
    <t>Urbanisierungsgrad (Anzahl der Schüler/innen)</t>
  </si>
  <si>
    <t>Alltagssprache (Anzahl der Schüler/innen)</t>
  </si>
  <si>
    <t>Sonderschulen 0.–4. Stufe</t>
  </si>
  <si>
    <t>nur deutschsprachig</t>
  </si>
  <si>
    <t>bis 25% nicht deutschsprachig</t>
  </si>
  <si>
    <t>mehr als 25% und
bis 50% nicht deutschsprachig</t>
  </si>
  <si>
    <t>mehr als 50% und
bis 75% nicht deutschsprachig</t>
  </si>
  <si>
    <t>mehr als 75% nicht deutschsprachig</t>
  </si>
  <si>
    <t xml:space="preserve">Sonstige allgemeinbildende (Statut)Schulen </t>
  </si>
  <si>
    <t>Abb. B2.c: Schüler/innen mit nichtdeutscher Alltagssprache nach Bundesland (2010/11, 2013/14)</t>
  </si>
  <si>
    <t>Anzahl der Schülerinnen</t>
  </si>
  <si>
    <t>Vorschule</t>
  </si>
  <si>
    <t>Sekundarstufe</t>
  </si>
  <si>
    <t>HS/NMS</t>
  </si>
  <si>
    <t>Neue Mittelschule</t>
  </si>
  <si>
    <t xml:space="preserve">Anmerkungen: Volksschulen ohne Vorschulstufen. Statutschulen nicht eingeschlossen. Zeitvergleich für NMS und Hauptschule kombiniert, um Kohorteneffekte zu vermeiden. </t>
  </si>
  <si>
    <t>2006/07</t>
  </si>
  <si>
    <t>2010/11</t>
  </si>
  <si>
    <t>Anteil der Schüler/innen mit nichtdeutscher Alltagssprache (in %)</t>
  </si>
  <si>
    <t>Abb. B3.a: Durchschnittliche Ausgaben* pro Schüler/in nach Schultyp (2012/13)</t>
  </si>
  <si>
    <t>Schüler/innen nichtdeutscher Alltagssprache in der Klasse</t>
  </si>
  <si>
    <t xml:space="preserve">Quelle: Statistik Austria (Bildungsausgabenstatistik, Schulstatistik), BMBF (Bundes- und Landeslehrercontrolling). </t>
  </si>
  <si>
    <t xml:space="preserve">ALLGEMEINBILD. SCHULEN    </t>
  </si>
  <si>
    <t xml:space="preserve">APS                                             </t>
  </si>
  <si>
    <t xml:space="preserve">AHS                                            </t>
  </si>
  <si>
    <t xml:space="preserve">BERUFSBILDENDE SCHULEN </t>
  </si>
  <si>
    <t>Berufsschulen (Vollzeitäquivalent)</t>
  </si>
  <si>
    <t xml:space="preserve">BMHS                                         </t>
  </si>
  <si>
    <t>Ausgaben pro Schüler/in (in Euro)</t>
  </si>
  <si>
    <t>Anmerkungen: *staatliche Ausgaben in öffentlichen und privaten Schulen. Staatlich finanzierte private Schulen sind berücksichtigt, wenn darin vorwiegend öffentlich finanzierte Lehrkräfte zum Einsatz kommen. **Berufsschulen sind Teilzeitschulen. Um einen Vergleich zu anderen Schultypen zu ermöglichen, werden die Kosten auch umgerechnet auf eine Vollzeitbeschulung angegeben. ***sozial- und wirtschaftsberufliche Schulen sowie Tourismusschulen. ****ohne land- und forstwirtschaftliche Berufs-, Fach- und Bundesschulen, Schulen, Akademien und Lehrgänge des Gesundheits- und Pflegewesens sowie Bundesanstalten für Leibeserziehung.</t>
  </si>
  <si>
    <t>Berufsschulen (pro Kopf)**</t>
  </si>
  <si>
    <t>Sekundarstufe I (NMS, HS, AHS-U)</t>
  </si>
  <si>
    <t>Abb. B3.b: Durchschnittliche Ausgaben* pro Schüler/in der Sekundarstufe I nach allgemeinbildendem Schultyp und Bundesland in Euro (2012/13)</t>
  </si>
  <si>
    <t xml:space="preserve">ALLE SCHULEN****                     </t>
  </si>
  <si>
    <t>humanberuflich***</t>
  </si>
  <si>
    <t>VS</t>
  </si>
  <si>
    <t>HS</t>
  </si>
  <si>
    <t>NMS</t>
  </si>
  <si>
    <t>PTS</t>
  </si>
  <si>
    <t>AHS Unterstufe</t>
  </si>
  <si>
    <t>SEK I: NMS, HS, AHS-U</t>
  </si>
  <si>
    <t>Ausgaben je Schüler/in (Euro)</t>
  </si>
  <si>
    <t>Index (100=Durch- schnitt aller Schulen)</t>
  </si>
  <si>
    <t>Abb. B3.c: Pro-Kopf-Ausgaben in öffentlichen und privaten Bildungseinrichtungen nach ISCED-2011-Bildungsbereich (2012)</t>
  </si>
  <si>
    <t>Primarbereich</t>
  </si>
  <si>
    <t>Sekundarbereich</t>
  </si>
  <si>
    <t>Tertiärbereich</t>
  </si>
  <si>
    <t>AUT</t>
  </si>
  <si>
    <t>DEU</t>
  </si>
  <si>
    <t>FIN</t>
  </si>
  <si>
    <t>FRA</t>
  </si>
  <si>
    <t>GBR</t>
  </si>
  <si>
    <t>NLD</t>
  </si>
  <si>
    <t>NOR</t>
  </si>
  <si>
    <t>SWE</t>
  </si>
  <si>
    <t>Ausgaben je Schüler/in (KKS-USD)</t>
  </si>
  <si>
    <t>alle Bildungsbereiche</t>
  </si>
  <si>
    <t>Index (100 = EU-21)</t>
  </si>
  <si>
    <t>Quelle: OECD, 2015.</t>
  </si>
  <si>
    <t>Abb. B3.d: Pro-Kopf-Ausgaben für öffentliche und private Bildungseinrichtungen** im Vergleich zum BIP pro Kopf im EU-Vergleich (2000–2012)</t>
  </si>
  <si>
    <t>DNK</t>
  </si>
  <si>
    <t>2012*</t>
  </si>
  <si>
    <t>Finanzaufwand pro Kopf (in % des BIP)</t>
  </si>
  <si>
    <t>Abb. B3.e: Privater Finanzierungsanteil in Schulen und Hochschulen sowie Subventionen an Private (2012)</t>
  </si>
  <si>
    <t>Öffentliche Subventionen an Private</t>
  </si>
  <si>
    <t>Schulen</t>
  </si>
  <si>
    <t>Privater Finanzierungs- anteil</t>
  </si>
  <si>
    <t>BEL</t>
  </si>
  <si>
    <t>Hochschulen</t>
  </si>
  <si>
    <t xml:space="preserve">Anmerkung: Für DNK fehlen Angaben zu den Hochschulen, für DEU fehlen Angaben zu den öffentlichen Subventionen. </t>
  </si>
  <si>
    <t>UNI/FH</t>
  </si>
  <si>
    <t>Verwaltung</t>
  </si>
  <si>
    <t>Quelle: Statistik Austria (Bildungsausgabenstatistik).</t>
  </si>
  <si>
    <t>Bildungsausgaben (Index: 2000 = 100)</t>
  </si>
  <si>
    <t>Abb. B3.g: Entwicklung der staatlichen Ausgaben pro Schüler/in bzw. Studierender/Studierendem nach Bildungssegment (2000–2013, real)</t>
  </si>
  <si>
    <t>Bildungsausgaben pro Kopf (Index: 2000 = 100)</t>
  </si>
  <si>
    <t xml:space="preserve">Quelle: Statistik Austria (Schulstatistik, Bildungsausgabenstatistik). </t>
  </si>
  <si>
    <t>Abb. B4.a: Verteilung der Lehrkräfte (Vollzeitäquivalente) nach Schultyp und Bundesland (2013/14)</t>
  </si>
  <si>
    <t>Quelle: Statistik Austria (Lehrerstatistik).</t>
  </si>
  <si>
    <t>Anzahl der Lehrkräfte (VZÄ) nach Bundesland</t>
  </si>
  <si>
    <t>Verteilung der Lehrkräfte (VZÄ) nach Bundesland (in %)</t>
  </si>
  <si>
    <t>Anmerkungen: Ohne Lehrer/innen an Bundesanstalten für Leibeserzieher und Schulen und Akademien des Gesundheitswesens. *in der NMS eingesetztes Lehrpersonal wird – je nachdem, bei welchem Schultyp die NMS geführt wird – bei HS/NMS bzw. AHS ausgewiesen. **ohne land- und forstwirtschaftliche Berufsschulen, ***inkl. BAKIP/BASOP</t>
  </si>
  <si>
    <t>Abb. B4.b: Alterspyramide und -verteilung des Lehrpersonals im Schulwesen (2013)</t>
  </si>
  <si>
    <t xml:space="preserve">Quelle: Statistik Austria (Lehrerstatistik). </t>
  </si>
  <si>
    <t>Zusammen</t>
  </si>
  <si>
    <t>Alter</t>
  </si>
  <si>
    <t>unter 23</t>
  </si>
  <si>
    <t>über 65</t>
  </si>
  <si>
    <t>Summe</t>
  </si>
  <si>
    <t>Bund</t>
  </si>
  <si>
    <t>Land</t>
  </si>
  <si>
    <t xml:space="preserve"> Bund</t>
  </si>
  <si>
    <t>Männer</t>
  </si>
  <si>
    <t>Frauen</t>
  </si>
  <si>
    <t>Abb. B1.d</t>
  </si>
  <si>
    <t>Abb. B2.a</t>
  </si>
  <si>
    <t>Abb. B2.c</t>
  </si>
  <si>
    <t>Abb. B2.d</t>
  </si>
  <si>
    <t>Abb. B3.a</t>
  </si>
  <si>
    <t>Abb. B3.b</t>
  </si>
  <si>
    <t>Abb. B3.c</t>
  </si>
  <si>
    <t>Abb. B3.d</t>
  </si>
  <si>
    <t>Abb. B3.e</t>
  </si>
  <si>
    <t>Abb. B3.f</t>
  </si>
  <si>
    <t>Abb. B3.g</t>
  </si>
  <si>
    <t>Abb. B4.a</t>
  </si>
  <si>
    <t>Abb. B4.b</t>
  </si>
  <si>
    <t xml:space="preserve">Anmerkungen: Alter zum 31.12.2013. Exklusive Karenzierungen. Ohne Privatlehrerinnen und -lehrern an Privatschulen, Lehrpersonal an Schulen der Gesundheits- und Krankenpflege und an Schulen zur Ausbildung von Leibeserzieherinnen und -erziehern. </t>
  </si>
  <si>
    <t>unter 30</t>
  </si>
  <si>
    <t>30 bis 39</t>
  </si>
  <si>
    <t>40 bis 49</t>
  </si>
  <si>
    <t>50 und älter</t>
  </si>
  <si>
    <t>Abb. B4.c: Altersstruktur der Lehrpersonen nach Geschlecht und Schultypen (2013)</t>
  </si>
  <si>
    <t>Anteil der Leher/innen (in %)</t>
  </si>
  <si>
    <t>Geschlecht</t>
  </si>
  <si>
    <t>Schultypen</t>
  </si>
  <si>
    <r>
      <t>Hauptschulen</t>
    </r>
    <r>
      <rPr>
        <vertAlign val="superscript"/>
        <sz val="10"/>
        <color theme="1"/>
        <rFont val="Arial"/>
        <family val="2"/>
      </rPr>
      <t>**</t>
    </r>
  </si>
  <si>
    <r>
      <t>AHS</t>
    </r>
    <r>
      <rPr>
        <vertAlign val="superscript"/>
        <sz val="10"/>
        <color theme="1"/>
        <rFont val="Arial"/>
        <family val="2"/>
      </rPr>
      <t>**</t>
    </r>
  </si>
  <si>
    <r>
      <t>Berufsschulen</t>
    </r>
    <r>
      <rPr>
        <vertAlign val="superscript"/>
        <sz val="10"/>
        <color theme="1"/>
        <rFont val="Arial"/>
        <family val="2"/>
      </rPr>
      <t>***</t>
    </r>
  </si>
  <si>
    <r>
      <t>BMHS</t>
    </r>
    <r>
      <rPr>
        <vertAlign val="superscript"/>
        <sz val="10"/>
        <color theme="1"/>
        <rFont val="Arial"/>
        <family val="2"/>
      </rPr>
      <t>****</t>
    </r>
  </si>
  <si>
    <t>Abb. B4.d: Anteil weiblicher Lehrpersonen nach Schultypen (2012/13)</t>
  </si>
  <si>
    <t>Anteil der Lehrerinnen (in %)</t>
  </si>
  <si>
    <t>APS (gesamt)</t>
  </si>
  <si>
    <t>Berufsschulen***</t>
  </si>
  <si>
    <t>BMHS****</t>
  </si>
  <si>
    <t>AHS**</t>
  </si>
  <si>
    <t>BS**</t>
  </si>
  <si>
    <t>BMHS***</t>
  </si>
  <si>
    <t>AHS*</t>
  </si>
  <si>
    <t>NMS/HS*</t>
  </si>
  <si>
    <t>Statut</t>
  </si>
  <si>
    <t>SO</t>
  </si>
  <si>
    <t>Abb. B4.f: Tatsächliche Gehälter von Lehrkräften im Verhältnis zu den Gehältern Beschäftigter mit vergleichbarem Bildungsstand (2013)</t>
  </si>
  <si>
    <t>Abb. B4.e: Gesetzliche bzw. vertraglich vereinbarte Gehälter von Lehrkräften des Primarbereichs im OECD-Vergleich (2013)</t>
  </si>
  <si>
    <t xml:space="preserve">Quelle: OECD, 2015. </t>
  </si>
  <si>
    <t>Schüler/innen pro Klasse</t>
  </si>
  <si>
    <t>Schüler/innen pro Lehrperson (VZÄ)</t>
  </si>
  <si>
    <t>ALLG. BILD.</t>
  </si>
  <si>
    <t>HS*</t>
  </si>
  <si>
    <t>AHS ges.</t>
  </si>
  <si>
    <t>AHS-U</t>
  </si>
  <si>
    <t>AHS-O</t>
  </si>
  <si>
    <t>SEK. I ges.</t>
  </si>
  <si>
    <t>BERUFSBILD.</t>
  </si>
  <si>
    <t>techn./gewerbl.</t>
  </si>
  <si>
    <t>humanberuflich</t>
  </si>
  <si>
    <t>NMS**</t>
  </si>
  <si>
    <t>BS***</t>
  </si>
  <si>
    <t>Anzahl Lehrpersonen</t>
  </si>
  <si>
    <t>Anzahl Klassen</t>
  </si>
  <si>
    <t xml:space="preserve">Schüler/innen pro Lehrperson (VZÄ) </t>
  </si>
  <si>
    <t>Quellen: Statistik Austria (Schulstatistik), BMBF (Bundes- und Landeslehrercontrolling).</t>
  </si>
  <si>
    <t>BS ges.</t>
  </si>
  <si>
    <t>tech./gew.</t>
  </si>
  <si>
    <t>kaufm.</t>
  </si>
  <si>
    <t>land.-/forst.</t>
  </si>
  <si>
    <t>BMS ges.</t>
  </si>
  <si>
    <t>wirtschaftsber.</t>
  </si>
  <si>
    <t>sozialberufl.</t>
  </si>
  <si>
    <t>BHS ges.</t>
  </si>
  <si>
    <t>bis 10</t>
  </si>
  <si>
    <t>mehr als 10 bis 15</t>
  </si>
  <si>
    <t>mehr als 15 bis 20</t>
  </si>
  <si>
    <t>mehr als 20 bis 25</t>
  </si>
  <si>
    <t>mehr als 25</t>
  </si>
  <si>
    <t>Bgld</t>
  </si>
  <si>
    <t>Ktn</t>
  </si>
  <si>
    <t>Sbg</t>
  </si>
  <si>
    <t>Stmk</t>
  </si>
  <si>
    <t>Vbg</t>
  </si>
  <si>
    <t>Abb. B5.c: Entwicklung der Schüler/innen pro Lehrperson (Köpfe inkl. Karenzierte) bzw. pro Klasse nach Schultyp (1970/71 bis 2014/15)</t>
  </si>
  <si>
    <t>HS/NMS*</t>
  </si>
  <si>
    <t>Schüler/innen pro Lehrperson (pro Kopf)</t>
  </si>
  <si>
    <t>1970/71</t>
  </si>
  <si>
    <t>2014/15</t>
  </si>
  <si>
    <t>Abb. B1.b: Schüler/innen nach Schulstufe und Schulsparte (2013/14)</t>
  </si>
  <si>
    <t>Abb. B2.d: Verteilung der Schüler/innen nach Klassenanteilen der Schüler/innen mit nichtdeutscher Alltagssprache (2013/14)</t>
  </si>
  <si>
    <t>Abb. B3.f: Entwicklung der staatlichen Bildungsausgaben in Österreich nach Bildungssegment (2000–2013, real)</t>
  </si>
  <si>
    <t>Abb. B5.a1: Betreuungsrelationen und Klassengrößen nach Schultyp (2012/13)</t>
  </si>
  <si>
    <t>Abb. B5.a2: Betreuungsrelationen und Klassengrößen nach Schultyp (2012/13)</t>
  </si>
  <si>
    <t>Abb. B5.d: Zusammenhang von Klassengröße und Schüler-Lehrkräfte-Relation nach Urabnisierungsgrad (2012/13)</t>
  </si>
  <si>
    <t>Klassengröße</t>
  </si>
  <si>
    <t>Abb. B5.e: Zusammenhang zwischen Klassengröße und Schüler-Lehrkräfte-Relation in OECD-Ländern (2013)</t>
  </si>
  <si>
    <t>AUS</t>
  </si>
  <si>
    <t>CAN</t>
  </si>
  <si>
    <t>CHL</t>
  </si>
  <si>
    <t>CZE</t>
  </si>
  <si>
    <t>EST</t>
  </si>
  <si>
    <t>GRC</t>
  </si>
  <si>
    <t>HUN</t>
  </si>
  <si>
    <t>ISL</t>
  </si>
  <si>
    <t>IRL</t>
  </si>
  <si>
    <t>ISR</t>
  </si>
  <si>
    <t>ITA</t>
  </si>
  <si>
    <t>JPN</t>
  </si>
  <si>
    <t>KOR</t>
  </si>
  <si>
    <t>LUX</t>
  </si>
  <si>
    <t>MEX</t>
  </si>
  <si>
    <t>NZL</t>
  </si>
  <si>
    <t>POL</t>
  </si>
  <si>
    <t>PRT</t>
  </si>
  <si>
    <t>SVK</t>
  </si>
  <si>
    <t>SVN</t>
  </si>
  <si>
    <t>ESP</t>
  </si>
  <si>
    <t>CHE</t>
  </si>
  <si>
    <t>TUR</t>
  </si>
  <si>
    <t>USA</t>
  </si>
  <si>
    <t>PRIMARBEREICH</t>
  </si>
  <si>
    <t>SEKUNDARBEREICH</t>
  </si>
  <si>
    <t>Schüler/innen pro Lehrpersonen (VZÄ)</t>
  </si>
  <si>
    <t>Anmerkungen: Öffentliche und private Bildungseinrichtungen. Belgien: Klassengröße bezieht sich auf französischen Teil; Irland: nur öffentliche</t>
  </si>
  <si>
    <t>ausgeschlossen wurde.</t>
  </si>
  <si>
    <t>Abb. B5.f: Zusammenhang zwischen der unterrichteten Zeit und Schüler-Lehrkräfte-Relation in OECD-Ländern (2013)</t>
  </si>
  <si>
    <t>Netto- unterrichtszeit einer Lehrperson</t>
  </si>
  <si>
    <t>Abb. B5.g: Bericht der Schulleitung über Unterstützung der Lehrer/innen durch pädagogisches Personal und weiteren Bedarf (2013)</t>
  </si>
  <si>
    <t>ja, jedoch zu wenig, nicht dem Bedarf entsprechend</t>
  </si>
  <si>
    <t>ja, ausreichend</t>
  </si>
  <si>
    <t>VOLKSSCHULE</t>
  </si>
  <si>
    <t>Stützlehrer/innen</t>
  </si>
  <si>
    <t>Integrationslehrer/innen</t>
  </si>
  <si>
    <t>Assistenzlehrer/innen</t>
  </si>
  <si>
    <t>Beratungslehrer/innen</t>
  </si>
  <si>
    <t>Sozialarbeiter/innen</t>
  </si>
  <si>
    <t>Schulpsychologinnen und -psychologen</t>
  </si>
  <si>
    <t>Legasthenietrainer/innen (LRS)</t>
  </si>
  <si>
    <t>Logopädinnen/Logopäden</t>
  </si>
  <si>
    <t>Sprachheillehrer/innen</t>
  </si>
  <si>
    <t>Dyskalkulietrainer/innen</t>
  </si>
  <si>
    <t>Muttersprachenlehrer/innen</t>
  </si>
  <si>
    <t>Medizinisches Personal</t>
  </si>
  <si>
    <t>Andere Kräfte</t>
  </si>
  <si>
    <t>HAUPTSCHULE UND NMS</t>
  </si>
  <si>
    <t>Administrative Kräfte</t>
  </si>
  <si>
    <t>Abb. B4.c</t>
  </si>
  <si>
    <t>Abb. B4.d</t>
  </si>
  <si>
    <t>Abb. B4.e</t>
  </si>
  <si>
    <t>Abb. B4.f</t>
  </si>
  <si>
    <t>Abb. B5.a</t>
  </si>
  <si>
    <t>Abb. B5.b</t>
  </si>
  <si>
    <t>Abb. B5.c</t>
  </si>
  <si>
    <t>Abb. B5.d</t>
  </si>
  <si>
    <t>Abb. B5.e</t>
  </si>
  <si>
    <t>Abb. B5.f</t>
  </si>
  <si>
    <t>Abb. B5.g</t>
  </si>
  <si>
    <t>Schüler/innen</t>
  </si>
  <si>
    <t>andere</t>
  </si>
  <si>
    <t>Verteilung der Lahrkärfte (VZÄ) nach Bundesland und Schultyp (Schüler/innen in %)</t>
  </si>
  <si>
    <t>Anteil an Klassen (in %)</t>
  </si>
  <si>
    <t>Anmerkungen: *inkl. sonstige berusbildende (Statut-)Schulen, **Bevölkerung im typischen Alter für den Schultyp.</t>
  </si>
  <si>
    <t>SchülerInnen</t>
  </si>
  <si>
    <t xml:space="preserve">Anzahl </t>
  </si>
  <si>
    <t>Sekundarstufe II*</t>
  </si>
  <si>
    <t xml:space="preserve">andere** </t>
  </si>
  <si>
    <t xml:space="preserve">allgemeinbildende Statutschulen </t>
  </si>
  <si>
    <t>Anmerkungen: *ohne Schulen und Akademien des Gesundheitswesens, **allgemein- und berufsbildende Statutschulen; lehrerbildende mittlere Schulen, ***inkl. BAKIP und BASOP.</t>
  </si>
  <si>
    <t>allgemeinbildende Statutschulen</t>
  </si>
  <si>
    <t>andere***</t>
  </si>
  <si>
    <t>berufsbildende mittlere Schulen</t>
  </si>
  <si>
    <t>berufsbildende höhere Schulen</t>
  </si>
  <si>
    <t>gesamt</t>
  </si>
  <si>
    <t>Index (Sekundarstufe I in Österreich = 100)</t>
  </si>
  <si>
    <t>insgesamt*</t>
  </si>
  <si>
    <t>Anmerkung: Betreuungsrelationen in VZÄ liegen für die Zeitreihe nicht vor, daher werden in dieser Grafik Kopfzahlen berichtet. *inkl. NMS ab 2010/11.</t>
  </si>
  <si>
    <t xml:space="preserve">Anmerkung: Die Primarstufe umfasst die Schulstufen 1 bis 4 und die Vorschulstufe für alle Schultypen. </t>
  </si>
  <si>
    <t>insgesamt</t>
  </si>
  <si>
    <t>Anmerkungen: Die Zahlen in der Abbildung geben die Ausgaben als Index (Sekundarstufe I in Österreich = 100) wieder. *staatliche Ausgaben in öffentlichen und privaten Schulen. Staatlich finanzierte private Schulen sind berücksichtigt, wenn darin vorwiegend öffentlich finanzierte Lehrkräfte zum Einsatz kommen.</t>
  </si>
  <si>
    <t>Anmerkung: *EU-Durchschnitt bezieht sich auf EU-21, **alle Bildungsbereiche.</t>
  </si>
  <si>
    <t>Abb. B5.b: Anteil der Klassen nach Klassengröße und Bundesland auf der Primarstufe und der Sekundarstufe I (2012/13)</t>
  </si>
  <si>
    <t>nein, es besteht kein Bedarf</t>
  </si>
  <si>
    <t>nein, es besteht jedoch Bedarf</t>
  </si>
  <si>
    <t>Schulen; Australien: Schüler/innen pro Lehrperson in Sek I inkl. Sek II. In Abbildung OECD ohne Mexiko, welches als Ausreißer</t>
  </si>
  <si>
    <t>Anmerkungen: *ohne Schulen und Akademien des Gesundheitswesens, **HS inkl. VS-Oberstufe, ***allgemeine- und berufsbildende Statutschulen; lehrerbildende mittlere Schulen; Sonderschulen.</t>
  </si>
  <si>
    <t xml:space="preserve">Anmerkung: In Abb. B5.a2 sind alle Schulen berücksichtigt. </t>
  </si>
  <si>
    <t>Anmerkungen: In Abb. B5.a1 sind nur öffentliche Schulen bzw. vorwiegend öffentlich finanzierte Schulen berücksichtigt. *HS bezieht sich auf reine HS (ohne NMS-Klassen), **NMS bezieht sich auf reine NMS (ohne HS-Klassen), ***ohne land- und forstwirtschaftliche Schulen.</t>
  </si>
  <si>
    <t xml:space="preserve">Anhang zum Nationalen Bildungsbericht Österreich 2015, Band 1: Das Schulsystem im Spiegel von Daten und Indikatoren </t>
  </si>
  <si>
    <r>
      <t>Daten und Material zu Indikatoren B:</t>
    </r>
    <r>
      <rPr>
        <b/>
        <sz val="11"/>
        <color theme="1"/>
        <rFont val="Arial"/>
        <family val="2"/>
      </rPr>
      <t xml:space="preserve"> </t>
    </r>
    <r>
      <rPr>
        <b/>
        <sz val="11"/>
        <color rgb="FF000000"/>
        <rFont val="Arial"/>
        <family val="2"/>
      </rPr>
      <t xml:space="preserve">Inputs – Personelle und finanzielle Ressourcen. </t>
    </r>
  </si>
  <si>
    <t xml:space="preserve">Anmerkung: Auswahl der Länder gemäß Verfügbarkeit der Daten für Abb. B4.f und zusätzlich Deutschland. Luxemburg als Ausreißer nicht dargestellt. </t>
  </si>
  <si>
    <t xml:space="preserve">Anmerkung: Die durchschnittlichen Einkommen der Lehrpersonen und der Vergleichsgruppe sind als arithmettische Mittel berechnet, unter Verwendung des Medians lägen die Einkommen der Vergleichsgruppe niedriger. </t>
  </si>
  <si>
    <t xml:space="preserve">Quellen: 2000–2011: Eurostat; 2012: OECD, 2015. </t>
  </si>
  <si>
    <t>verfügbar unter</t>
  </si>
  <si>
    <t>Gesamtband</t>
  </si>
  <si>
    <t>Nationaler Bildungsbericht Österreich 2015, Band 1: Das Schulsystem im Spiegel von Daten und Indikatoren</t>
  </si>
  <si>
    <t>Indikatoren B: Inputs – Personelle und finanzielle Ressourcen</t>
  </si>
  <si>
    <t>zu Kapitel</t>
  </si>
  <si>
    <t>Tabelle B3.a: Durchschnittliche Ausgaben* pro Schüler/in nach allgemeinbildendem Schultyp und Bundesland in Euro (2012/13)</t>
  </si>
  <si>
    <t>Anmerkungen: *staatliche Ausgaben in öffentlichen und privaten Schulen. Staatlich finanzierte private Schulen sind berücksichtigt, wenn darin vorwiegend öffentlich finanzierte Lehrkräfte zum Einsatz kommen. **Berufsschulen sind Teilzeitschulen. Um einen Vergleich zu anderen Schultypen zu ermöglichen, werden die Kosten auch umgerechnet auf eine Vollzeitbeschulung angegeben.</t>
  </si>
  <si>
    <t>APS**</t>
  </si>
  <si>
    <t>AHS Oberstufe</t>
  </si>
  <si>
    <t>Standardabweichung</t>
  </si>
  <si>
    <t>Tab. B3.a</t>
  </si>
  <si>
    <t>Quellen: BIFIE (BIST-Ü-M4, BIST-Ü-E8).</t>
  </si>
  <si>
    <t xml:space="preserve">Quellen: Statistik Austria (Schul- und Lehrerstatistik). </t>
  </si>
  <si>
    <t>Chile</t>
  </si>
  <si>
    <t>England</t>
  </si>
  <si>
    <t>Israel</t>
  </si>
  <si>
    <t>Höchstgehalt</t>
  </si>
  <si>
    <t>Anfangs- gehalt</t>
  </si>
  <si>
    <t>Gehalt nach 15 Jahren Berufs- erfahrung</t>
  </si>
  <si>
    <t>Sekundarbereich I</t>
  </si>
  <si>
    <t>Sekundarbereich II</t>
  </si>
  <si>
    <t>Tatsächliche Lehrergehälter im Verhältnis zu den Gehältern von Vollzeitbeschäftigten mit einem Abschluss im Tertiärbereich (ISCED-2011 5 bis 8)</t>
  </si>
  <si>
    <t>Tatsächliche Lehrergehälter im Verhältnis zu den Gehältern von Vollzeitbeschäftigten mit vergleichbarem Bildungsstand</t>
  </si>
  <si>
    <t>Jahresgehälter (KKS-USD)</t>
  </si>
  <si>
    <r>
      <rPr>
        <sz val="10"/>
        <rFont val="Arial"/>
        <family val="2"/>
      </rPr>
      <t>Quelle: OECD, 2015;</t>
    </r>
    <r>
      <rPr>
        <sz val="10"/>
        <color theme="10"/>
        <rFont val="Arial"/>
        <family val="2"/>
      </rPr>
      <t xml:space="preserve"> </t>
    </r>
    <r>
      <rPr>
        <u/>
        <sz val="10"/>
        <color theme="10"/>
        <rFont val="Arial"/>
        <family val="2"/>
      </rPr>
      <t>http://dx.doi.org/10.1787/888933286198</t>
    </r>
  </si>
  <si>
    <r>
      <rPr>
        <sz val="10"/>
        <rFont val="Arial"/>
        <family val="2"/>
      </rPr>
      <t xml:space="preserve">Quelle: OECD, 2015; </t>
    </r>
    <r>
      <rPr>
        <u/>
        <sz val="10"/>
        <color theme="10"/>
        <rFont val="Arial"/>
        <family val="2"/>
      </rPr>
      <t>http://dx.doi.org/10.1787/888933286182</t>
    </r>
  </si>
  <si>
    <t>Urbanität</t>
  </si>
  <si>
    <t>http://ec.europa.eu/eurostat/ramon/miscellaneous/index.cfm?TargetUrl=DSP_DEGURBA</t>
  </si>
  <si>
    <t>alle</t>
  </si>
  <si>
    <t>HS/NMS ges.</t>
  </si>
  <si>
    <t>BHS***</t>
  </si>
  <si>
    <t>allgemeinbildend</t>
  </si>
  <si>
    <t>berufsbildend</t>
  </si>
  <si>
    <t>Nieder- österreich</t>
  </si>
  <si>
    <t>Ober- österreich</t>
  </si>
  <si>
    <t xml:space="preserve">Städte </t>
  </si>
  <si>
    <t>dicht besiedelte Gebiete</t>
  </si>
  <si>
    <t xml:space="preserve">Kleinere Städte und Vororte </t>
  </si>
  <si>
    <t>Gebiete mit mittlerer Bevölkerungsdichte</t>
  </si>
  <si>
    <t xml:space="preserve">Ländliche Gebiete </t>
  </si>
  <si>
    <t>dünn besiedelte Gebiete</t>
  </si>
  <si>
    <t>http://ec.europa.eu/eurostat/de/web/degree-of-urbanisation/methodology</t>
  </si>
  <si>
    <t xml:space="preserve">http://ec.europa.eu/eurostat/documents/1978984/6037342/EU-LFS-explanatory-notes-from-2011-onwards.pdf </t>
  </si>
  <si>
    <r>
      <t>Verstädterungsgrad österreichischer Gemeinden</t>
    </r>
    <r>
      <rPr>
        <sz val="12"/>
        <rFont val="Arial"/>
        <family val="2"/>
      </rPr>
      <t xml:space="preserve"> (gemäß Zuordnungsmethode bis 2011)</t>
    </r>
  </si>
  <si>
    <r>
      <t>Verstädterungsgrad österreichischer Gemeinden</t>
    </r>
    <r>
      <rPr>
        <sz val="12"/>
        <rFont val="Arial"/>
        <family val="2"/>
      </rPr>
      <t xml:space="preserve"> (gemäß Zuordnungsmethode ab 2012)</t>
    </r>
  </si>
  <si>
    <t xml:space="preserve">Anmerkung: Die Primarstufe umfasst die Schulstufen 1 bis 4 und die Vorschulstufe für alle Schultypen. Zur Urbanisierung siehe Tabellenblatt Urbanität. </t>
  </si>
  <si>
    <t>Abbildungen C1.n, C4.a, D4.a, D4.c, D5.a, D5.c, D5.d, D5.f, D5.g; Tabelle C7.a</t>
  </si>
  <si>
    <t>Abbildungen B2.a, C1.g, C1.h</t>
  </si>
  <si>
    <r>
      <t xml:space="preserve">Im Jahr 2011 wurde die Methode der Zuordnung reformiert*, zur vergleichenden Illustration siehe die folgenden beiden Abbildungen. Im Nationalen Bildungsbericht kommen abhängig von der zugrundeliegenden Studie sowohl die Typisierung nach älterer als auch nach neuerer Methode vor:
Die im Bericht verwendeten </t>
    </r>
    <r>
      <rPr>
        <b/>
        <sz val="10"/>
        <rFont val="Arial"/>
        <family val="2"/>
      </rPr>
      <t>Studien zur Überprüfung der Bildungsstandards</t>
    </r>
    <r>
      <rPr>
        <sz val="10"/>
        <rFont val="Arial"/>
        <family val="2"/>
      </rPr>
      <t xml:space="preserve"> </t>
    </r>
    <r>
      <rPr>
        <b/>
        <sz val="10"/>
        <rFont val="Arial"/>
        <family val="2"/>
      </rPr>
      <t>BIST-Ü</t>
    </r>
    <r>
      <rPr>
        <sz val="10"/>
        <rFont val="Arial"/>
        <family val="2"/>
      </rPr>
      <t xml:space="preserve"> verwenden die </t>
    </r>
    <r>
      <rPr>
        <b/>
        <sz val="10"/>
        <rFont val="Arial"/>
        <family val="2"/>
      </rPr>
      <t>ältere Zuordnung</t>
    </r>
    <r>
      <rPr>
        <sz val="10"/>
        <rFont val="Arial"/>
        <family val="2"/>
      </rPr>
      <t xml:space="preserve">, die von der Europäischen Kommission bis zum Jahr </t>
    </r>
    <r>
      <rPr>
        <b/>
        <sz val="10"/>
        <rFont val="Arial"/>
        <family val="2"/>
      </rPr>
      <t xml:space="preserve">2011 </t>
    </r>
    <r>
      <rPr>
        <sz val="10"/>
        <rFont val="Arial"/>
        <family val="2"/>
      </rPr>
      <t xml:space="preserve">eingesetzt wurde.
</t>
    </r>
    <r>
      <rPr>
        <b/>
        <sz val="10"/>
        <rFont val="Arial"/>
        <family val="2"/>
      </rPr>
      <t>Schulstatistik</t>
    </r>
    <r>
      <rPr>
        <sz val="10"/>
        <rFont val="Arial"/>
        <family val="2"/>
      </rPr>
      <t xml:space="preserve"> sowie </t>
    </r>
    <r>
      <rPr>
        <b/>
        <sz val="10"/>
        <rFont val="Arial"/>
        <family val="2"/>
      </rPr>
      <t>abgestimmte Erwerbsstatistik</t>
    </r>
    <r>
      <rPr>
        <sz val="10"/>
        <rFont val="Arial"/>
        <family val="2"/>
      </rPr>
      <t xml:space="preserve"> aus dem Jahr 2013/14 beruhen auf der </t>
    </r>
    <r>
      <rPr>
        <b/>
        <sz val="10"/>
        <rFont val="Arial"/>
        <family val="2"/>
      </rPr>
      <t>neueren Zuordnung</t>
    </r>
    <r>
      <rPr>
        <sz val="10"/>
        <rFont val="Arial"/>
        <family val="2"/>
      </rPr>
      <t xml:space="preserve">, die von der Europäischen Kommission seit dem Jahr </t>
    </r>
    <r>
      <rPr>
        <b/>
        <sz val="10"/>
        <rFont val="Arial"/>
        <family val="2"/>
      </rPr>
      <t xml:space="preserve">2012 </t>
    </r>
    <r>
      <rPr>
        <sz val="10"/>
        <rFont val="Arial"/>
        <family val="2"/>
      </rPr>
      <t>genutzt wird.</t>
    </r>
  </si>
  <si>
    <t>Typische Siedlungsstruktur</t>
  </si>
  <si>
    <t>http://statistik.at/web_de/klassifikationen/regionale_gliederungen/stadt_land/index.html</t>
  </si>
  <si>
    <t>Literatur</t>
  </si>
  <si>
    <t>Europäische Kommission (2010, September). EU Labour force survey. Explanatory notes. Zugriff am 26.04.2016 unter</t>
  </si>
  <si>
    <t>Europäische Kommission (2016a). Correspondence table Degree of Urbanisation (DEGURBA) - Local Administrative Units. Zugriff am 26.04.2016 unter</t>
  </si>
  <si>
    <t>Europäische Kommission (2016b). Verstädterungsgrad: Methodologie. Zugriff am 26.04.2016 unter</t>
  </si>
  <si>
    <t>Statistik Austria (2016, 19. April). Regionale Gliederungen: Stadt-Land. Zugriff am 26.04.2016 unter</t>
  </si>
  <si>
    <t>http://ec.europa.eu/eurostat/de/web/degree-of-urbanisation/overview</t>
  </si>
  <si>
    <t>Europäische Kommission (2016c). Verstädterungsgrad: Übersicht. Zugriff am 26.04.2016 unter</t>
  </si>
  <si>
    <t>Mit dem Verstädterungsgrad, im nationalen Bildungsbericht auch Grad der Urbanisierung genannt, hat die Generaldirektion Regionalpolitik und Stadtentwicklung der Europäischen Kommission eine Charakterisierung von Verwaltungseinheiten (LAU2) nach Besiedelungsdichte geschaffen (Europäische Kommission, 2016c). In Österreich erfolgt diese Charakterisierung auf Ebene der Gemeinden.
Abhängig vom Anteil der Bevölkerung in städtischen Ballungsgebieten und städtischen Zentren werden die Verwaltungseinheiten drei Gebietstypen zugeordnet:</t>
  </si>
  <si>
    <r>
      <rPr>
        <i/>
        <sz val="10"/>
        <color theme="1"/>
        <rFont val="Arial"/>
        <family val="2"/>
      </rPr>
      <t xml:space="preserve">Anmerkung: </t>
    </r>
    <r>
      <rPr>
        <sz val="10"/>
        <color theme="1"/>
        <rFont val="Arial"/>
        <family val="2"/>
      </rPr>
      <t>* Bis ins Jahr 2011 wurden zusammenhängende Verwaltungseinheiten abhängig von Bevölkerungsdichte und benachbarten Gebieten den drei Gebietstypen zugeordnet. Details zum Vorgehen bis 2011 siehe bei der Europäischen Kommission (2010, S. 137) unter DEGURBA.
Im Jahr 2011 hat die Europäsiche Kommission die Methode der Zuordnung reformiert. Seither werden zunächst 1 km² großen Rasterzellen drei Kategorien zugeordnet. Für die Zuordnung der (unterschiedlich großen) Verwaltungseinheiten zu den drei Gebietstypen ist im nächsten Schritt der vorwiegende Typ von Rasterzellen ausschlaggebend. So werden Verzerrungen aufgrund unterschiedlich großer Verwaltungseinheiten verringert.  Details zur Zuordnung und zur Anpassung der Methode im Jahr 2011 finden sich auf der Internetpräsenz der Europäischen Kommission (2016b), ebenso die Zuordnung der Verwaltungseinheiten in der EU nach neuerem Vorgehen (Europäische Kommission, 2016a).
Zuordnung und Karten für Österreich finden sich bei Statistik Austria (2016).</t>
    </r>
  </si>
  <si>
    <t>mittel besiedelt</t>
  </si>
  <si>
    <t>Charakterisierung</t>
  </si>
  <si>
    <t>Bezeichnung im NBB</t>
  </si>
  <si>
    <t>Quelle: Europäische Kommission 2011, Kartographie: Statistik Austria.</t>
  </si>
  <si>
    <t>Erstellt am 19.04.2016.</t>
  </si>
  <si>
    <t>Quelle: Europäische Kommission 2013, Kartographie: Statistik Austria.</t>
  </si>
  <si>
    <t>Erstellt am 01.01.2013.</t>
  </si>
  <si>
    <t>Deutschland</t>
  </si>
  <si>
    <t>Finnland</t>
  </si>
  <si>
    <t>Frankreich</t>
  </si>
  <si>
    <t>Niederlande</t>
  </si>
  <si>
    <t>Norwegen</t>
  </si>
  <si>
    <t>Schweden</t>
  </si>
  <si>
    <t>Dänemark</t>
  </si>
  <si>
    <t>Belgien</t>
  </si>
  <si>
    <t>GBR (Sc)</t>
  </si>
  <si>
    <t>GBR (E)</t>
  </si>
  <si>
    <t>BEL (fr)</t>
  </si>
  <si>
    <t>BEL (fl)</t>
  </si>
  <si>
    <t>Ungarn</t>
  </si>
  <si>
    <t>Estland</t>
  </si>
  <si>
    <t>Slowakei</t>
  </si>
  <si>
    <t>Tschechische Republik</t>
  </si>
  <si>
    <t>Polen</t>
  </si>
  <si>
    <t>Griechenland</t>
  </si>
  <si>
    <t>Italien</t>
  </si>
  <si>
    <t>Slowenien</t>
  </si>
  <si>
    <t>Schottland</t>
  </si>
  <si>
    <t>Australien</t>
  </si>
  <si>
    <t>Vereinigte Staaten von Amerika</t>
  </si>
  <si>
    <t>Belgien (fr)</t>
  </si>
  <si>
    <t>Belgien (fl)</t>
  </si>
  <si>
    <t>Luxemburg</t>
  </si>
  <si>
    <t>Kanada</t>
  </si>
  <si>
    <t>Island</t>
  </si>
  <si>
    <t>Irland</t>
  </si>
  <si>
    <t>Japan</t>
  </si>
  <si>
    <t>Mexiko</t>
  </si>
  <si>
    <t>Neuseeland</t>
  </si>
  <si>
    <t>Portugal</t>
  </si>
  <si>
    <t>Spanien</t>
  </si>
  <si>
    <t>Türkei</t>
  </si>
  <si>
    <t>Korea</t>
  </si>
  <si>
    <t>Schweiz</t>
  </si>
  <si>
    <t>Vereinigtes Königreich</t>
  </si>
  <si>
    <t>Jahr</t>
  </si>
  <si>
    <t>OECD-Durchschnitt</t>
  </si>
  <si>
    <t>EU-21-Durchschnitt</t>
  </si>
  <si>
    <t>EU-27-Durchschnitt</t>
  </si>
  <si>
    <t>Quelle: Europäische Kommission, Kartographie: Statistik Austria.</t>
  </si>
  <si>
    <t>Verstädterungsgrad österreichischer Gemeinden</t>
  </si>
  <si>
    <t>fdb@bifie.at</t>
  </si>
  <si>
    <t>ab Herbst 2016.</t>
  </si>
  <si>
    <r>
      <t xml:space="preserve">Abbildung beruht auf individuellen Schuldaten. Nutzung nach Antragstellung in der Forschungsdatenbibliothek des BIFIE unter </t>
    </r>
    <r>
      <rPr>
        <u/>
        <sz val="10"/>
        <color rgb="FF3A65DE"/>
        <rFont val="Arial"/>
        <family val="2"/>
      </rPr>
      <t/>
    </r>
  </si>
  <si>
    <t>Anmerkungen: Exklusive Karenzierung. Anteil weiblicher Lehrpersonen in Vollzeitäquivalenten. *ohne Privatlehrer/innen an Privatschulen, Lehrpersonal an Schulen der Gesundheits- und Krankenpflege und an Schulen zur Ausbildung von Leibeserzieherinnen/Leibeserziehern. Inklusive allgemeinbildender und berufsbildender Statutschulen. **das in Neuen Mittelschulen eingesetzte Lehrpersonal wird – je nachdem, bei welchem Schultyp die Neue Mittelschule geführt wird – bei Hauptschulen bzw. AHS ausgewiesen. ***ohne land- und forstwirtschaftliche Berufsschulen. ****inkl. land- und forstwirtschaftlicher Berufsschulen, BAKIP und BASOP.</t>
  </si>
  <si>
    <t>Anmerkungen: Alter zum 31.12.2013. Exklusive Karenzierungen. Altersquoten auf Basis von Kopfzahlen. *ohne Privatlehrer/innen an Privatschulen, Lehrpersonal an Schulen der Gesundheits- und Krankenpflege und an Schulen zur Ausbildung von Leibeserzieherinnen/Leibeserziehern. Inklusive allgemeinbildender und berufsbildender Statutschulen. **das in Neuen Mittelschulen eingesetzte Lehrpersonal wird – je nachdem, bei welchem Schultyp die Neue Mittelschule geführt wird – bei Hauptschulen bzw. AHS ausgewiesen. ***ohne land- und forstwirtschaftliche Berufsschulen. ****inkl. land- und forstwirtschaftlicher Berufsschulen, BAKIP und BASOP.</t>
  </si>
  <si>
    <t>Sekundarstufe I (Stufe 5 - 8)</t>
  </si>
  <si>
    <t>Spannweite (min–max)</t>
  </si>
  <si>
    <t>Stand</t>
  </si>
  <si>
    <t>Abb. B1.a: Entwicklung von Klassen-, Schüler- und Lehrerzahlen und der Bevölkerung nach Schulsparte (1980/81 bis 2013/14)</t>
  </si>
  <si>
    <t>Abb. B2.b</t>
  </si>
  <si>
    <t>http://dx.doi.org/10.17888/nbb2015-1-B-dat.3</t>
  </si>
  <si>
    <t>http://dx.doi.org/10.17888/nbb2015-1.3</t>
  </si>
  <si>
    <t>http://dx.doi.org/10.17888/nbb2015-1-B.2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</si>
</sst>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0;\-#,##0;\-"/>
    <numFmt numFmtId="166" formatCode="#,##0.0;\-#,##0.0;\-"/>
    <numFmt numFmtId="167" formatCode="0.0"/>
    <numFmt numFmtId="168" formatCode="_-* #,##0_-;\-* #,##0_-;_-* &quot;-&quot;??_-;_-@_-"/>
    <numFmt numFmtId="169" formatCode="\(0\)"/>
    <numFmt numFmtId="170" formatCode="#,##0;;\-;@"/>
    <numFmt numFmtId="171" formatCode="_-* #,##0.0_-;\-* #,##0.0_-;_-* &quot;-&quot;??_-;_-@_-"/>
    <numFmt numFmtId="172" formatCode="###\ ##0"/>
  </numFmts>
  <fonts count="3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sz val="11"/>
      <color theme="1"/>
      <name val="Calibri"/>
      <family val="2"/>
      <scheme val="minor"/>
    </font>
    <font>
      <u/>
      <sz val="11"/>
      <color theme="10"/>
      <name val="Calibri"/>
      <family val="2"/>
      <scheme val="minor"/>
    </font>
    <font>
      <b/>
      <sz val="12"/>
      <color theme="1"/>
      <name val="Calibri"/>
      <family val="2"/>
      <scheme val="minor"/>
    </font>
    <font>
      <sz val="11"/>
      <color theme="9" tint="-0.249977111117893"/>
      <name val="Calibri"/>
      <family val="2"/>
      <scheme val="minor"/>
    </font>
    <font>
      <sz val="9"/>
      <name val="Arial"/>
      <family val="2"/>
    </font>
    <font>
      <b/>
      <sz val="9"/>
      <name val="Arial"/>
      <family val="2"/>
    </font>
    <font>
      <sz val="12"/>
      <name val="Arial"/>
      <family val="2"/>
    </font>
    <font>
      <sz val="11"/>
      <name val="Arial"/>
      <family val="2"/>
    </font>
    <font>
      <vertAlign val="superscript"/>
      <sz val="10"/>
      <color theme="1"/>
      <name val="Arial"/>
      <family val="2"/>
    </font>
    <font>
      <sz val="10"/>
      <name val="Times New Roman"/>
      <family val="1"/>
    </font>
    <font>
      <b/>
      <sz val="10"/>
      <color rgb="FF000000"/>
      <name val="Arial"/>
      <family val="2"/>
    </font>
    <font>
      <sz val="10"/>
      <color rgb="FF000000"/>
      <name val="Arial"/>
      <family val="2"/>
    </font>
    <font>
      <i/>
      <sz val="10"/>
      <color theme="1"/>
      <name val="Arial"/>
      <family val="2"/>
    </font>
    <font>
      <b/>
      <i/>
      <sz val="10"/>
      <color theme="1"/>
      <name val="Arial"/>
      <family val="2"/>
    </font>
    <font>
      <b/>
      <sz val="11"/>
      <color rgb="FF000000"/>
      <name val="Arial"/>
      <family val="2"/>
    </font>
    <font>
      <b/>
      <sz val="11"/>
      <color theme="1"/>
      <name val="Arial"/>
      <family val="2"/>
    </font>
    <font>
      <u/>
      <sz val="10"/>
      <color theme="10"/>
      <name val="Arial"/>
      <family val="2"/>
    </font>
    <font>
      <u/>
      <sz val="10"/>
      <color theme="1"/>
      <name val="Arial"/>
      <family val="2"/>
    </font>
    <font>
      <sz val="8"/>
      <name val="Courier"/>
      <family val="3"/>
    </font>
    <font>
      <sz val="8"/>
      <color theme="1"/>
      <name val="Arial"/>
      <family val="2"/>
    </font>
    <font>
      <b/>
      <i/>
      <sz val="8"/>
      <color theme="1"/>
      <name val="Arial"/>
      <family val="2"/>
    </font>
    <font>
      <sz val="10"/>
      <color theme="10"/>
      <name val="Arial"/>
      <family val="2"/>
    </font>
    <font>
      <u/>
      <sz val="10"/>
      <name val="Arial"/>
      <family val="2"/>
    </font>
    <font>
      <sz val="11"/>
      <color theme="1"/>
      <name val="Arial"/>
      <family val="2"/>
    </font>
    <font>
      <b/>
      <sz val="12"/>
      <name val="Arial"/>
      <family val="2"/>
    </font>
    <font>
      <b/>
      <sz val="14"/>
      <color theme="1"/>
      <name val="Arial"/>
      <family val="2"/>
    </font>
    <font>
      <b/>
      <sz val="12"/>
      <color theme="1"/>
      <name val="Arial"/>
      <family val="2"/>
    </font>
    <font>
      <u/>
      <sz val="10"/>
      <color rgb="FF3A65DE"/>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6">
    <xf numFmtId="0" fontId="0" fillId="0" borderId="0"/>
    <xf numFmtId="0" fontId="4" fillId="0" borderId="0"/>
    <xf numFmtId="43" fontId="6" fillId="0" borderId="0" applyFont="0" applyFill="0" applyBorder="0" applyAlignment="0" applyProtection="0"/>
    <xf numFmtId="0" fontId="7" fillId="0" borderId="0" applyNumberFormat="0" applyFill="0" applyBorder="0" applyAlignment="0" applyProtection="0"/>
    <xf numFmtId="0" fontId="4" fillId="0" borderId="0"/>
    <xf numFmtId="0" fontId="12" fillId="0" borderId="0"/>
    <xf numFmtId="0" fontId="4" fillId="0" borderId="0"/>
    <xf numFmtId="0" fontId="4" fillId="0" borderId="0"/>
    <xf numFmtId="0" fontId="13" fillId="0" borderId="0"/>
    <xf numFmtId="43" fontId="13" fillId="0" borderId="0" applyFont="0" applyFill="0" applyBorder="0" applyAlignment="0" applyProtection="0"/>
    <xf numFmtId="0" fontId="15" fillId="0" borderId="0"/>
    <xf numFmtId="9" fontId="6" fillId="0" borderId="0" applyFont="0" applyFill="0" applyBorder="0" applyAlignment="0" applyProtection="0"/>
    <xf numFmtId="0" fontId="24" fillId="0" borderId="0"/>
    <xf numFmtId="0" fontId="2" fillId="0" borderId="0"/>
    <xf numFmtId="0" fontId="24" fillId="0" borderId="0"/>
    <xf numFmtId="0" fontId="29" fillId="0" borderId="0"/>
  </cellStyleXfs>
  <cellXfs count="530">
    <xf numFmtId="0" fontId="0" fillId="0" borderId="0" xfId="0"/>
    <xf numFmtId="0" fontId="1" fillId="0" borderId="0" xfId="0" applyFont="1"/>
    <xf numFmtId="0" fontId="2" fillId="0" borderId="0" xfId="0" applyFont="1"/>
    <xf numFmtId="0" fontId="3" fillId="0" borderId="0" xfId="0" applyFont="1"/>
    <xf numFmtId="0" fontId="0" fillId="0" borderId="0" xfId="0" applyFont="1"/>
    <xf numFmtId="0" fontId="2" fillId="0" borderId="2" xfId="0" applyFont="1" applyBorder="1"/>
    <xf numFmtId="3" fontId="2" fillId="0" borderId="3" xfId="0" applyNumberFormat="1" applyFont="1" applyBorder="1"/>
    <xf numFmtId="0" fontId="2" fillId="0" borderId="4" xfId="0" applyFont="1" applyBorder="1"/>
    <xf numFmtId="3" fontId="2" fillId="0" borderId="0" xfId="0" applyNumberFormat="1" applyFont="1" applyBorder="1"/>
    <xf numFmtId="3" fontId="2" fillId="0" borderId="8" xfId="0" applyNumberFormat="1" applyFont="1" applyBorder="1"/>
    <xf numFmtId="3" fontId="2" fillId="0" borderId="4" xfId="0" applyNumberFormat="1" applyFont="1" applyBorder="1"/>
    <xf numFmtId="0" fontId="2" fillId="0" borderId="3" xfId="0" applyFont="1" applyBorder="1"/>
    <xf numFmtId="0" fontId="2" fillId="0" borderId="0" xfId="0" applyFont="1" applyBorder="1"/>
    <xf numFmtId="0" fontId="2" fillId="0" borderId="5" xfId="0" applyFont="1" applyBorder="1"/>
    <xf numFmtId="0" fontId="2" fillId="0" borderId="6" xfId="0" applyFont="1" applyBorder="1"/>
    <xf numFmtId="3" fontId="2" fillId="0" borderId="10" xfId="0" applyNumberFormat="1" applyFont="1" applyBorder="1"/>
    <xf numFmtId="0" fontId="2" fillId="0" borderId="10" xfId="0" applyFont="1" applyBorder="1"/>
    <xf numFmtId="3" fontId="2" fillId="0" borderId="7" xfId="0" applyNumberFormat="1" applyFont="1" applyBorder="1"/>
    <xf numFmtId="3" fontId="2" fillId="0" borderId="9" xfId="0" applyNumberFormat="1" applyFont="1" applyBorder="1"/>
    <xf numFmtId="0" fontId="2" fillId="0" borderId="0" xfId="0" applyFont="1" applyFill="1" applyBorder="1"/>
    <xf numFmtId="0" fontId="3" fillId="0" borderId="6" xfId="0" applyFont="1" applyBorder="1"/>
    <xf numFmtId="3" fontId="2" fillId="0" borderId="12" xfId="0" applyNumberFormat="1" applyFont="1" applyBorder="1"/>
    <xf numFmtId="3" fontId="2" fillId="0" borderId="13" xfId="0" applyNumberFormat="1" applyFont="1" applyBorder="1"/>
    <xf numFmtId="3" fontId="2" fillId="0" borderId="14" xfId="0" applyNumberFormat="1" applyFont="1" applyBorder="1"/>
    <xf numFmtId="0" fontId="3" fillId="0" borderId="12" xfId="0" applyFont="1" applyBorder="1"/>
    <xf numFmtId="0" fontId="3" fillId="0" borderId="9" xfId="0" applyFont="1" applyBorder="1"/>
    <xf numFmtId="0" fontId="0" fillId="0" borderId="0" xfId="0" applyFont="1" applyBorder="1"/>
    <xf numFmtId="0" fontId="0" fillId="0" borderId="0" xfId="0" applyBorder="1"/>
    <xf numFmtId="3" fontId="2" fillId="0" borderId="7" xfId="0" applyNumberFormat="1" applyFont="1" applyFill="1" applyBorder="1"/>
    <xf numFmtId="3" fontId="2" fillId="0" borderId="0" xfId="0" applyNumberFormat="1" applyFont="1" applyFill="1" applyBorder="1"/>
    <xf numFmtId="3" fontId="2" fillId="0" borderId="8" xfId="0" applyNumberFormat="1" applyFont="1" applyFill="1" applyBorder="1"/>
    <xf numFmtId="0" fontId="2" fillId="0" borderId="7" xfId="0" applyFont="1" applyBorder="1"/>
    <xf numFmtId="0" fontId="2" fillId="0" borderId="15" xfId="0" applyFont="1" applyBorder="1"/>
    <xf numFmtId="164" fontId="2" fillId="0" borderId="12" xfId="0" applyNumberFormat="1" applyFont="1" applyBorder="1"/>
    <xf numFmtId="164" fontId="2" fillId="0" borderId="13" xfId="0" applyNumberFormat="1" applyFont="1" applyBorder="1"/>
    <xf numFmtId="164" fontId="2" fillId="0" borderId="14" xfId="0" applyNumberFormat="1" applyFont="1" applyBorder="1"/>
    <xf numFmtId="164" fontId="2" fillId="0" borderId="7" xfId="0" applyNumberFormat="1" applyFont="1" applyBorder="1"/>
    <xf numFmtId="164" fontId="2" fillId="0" borderId="0" xfId="0" applyNumberFormat="1" applyFont="1" applyBorder="1"/>
    <xf numFmtId="164" fontId="2" fillId="0" borderId="8"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2" fillId="0" borderId="12" xfId="0" applyFont="1" applyBorder="1"/>
    <xf numFmtId="0" fontId="2" fillId="0" borderId="13" xfId="0" applyFont="1" applyBorder="1"/>
    <xf numFmtId="0" fontId="2" fillId="0" borderId="14" xfId="0" applyFont="1" applyBorder="1"/>
    <xf numFmtId="0" fontId="2" fillId="0" borderId="8" xfId="0" applyFont="1" applyBorder="1"/>
    <xf numFmtId="0" fontId="2" fillId="0" borderId="1" xfId="0" applyFont="1" applyBorder="1"/>
    <xf numFmtId="0" fontId="2" fillId="0" borderId="2" xfId="0" applyFont="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5" fillId="0" borderId="0" xfId="0" applyFont="1"/>
    <xf numFmtId="0" fontId="8" fillId="0" borderId="0" xfId="0" applyFont="1"/>
    <xf numFmtId="0" fontId="0" fillId="0" borderId="0" xfId="0" applyFill="1" applyBorder="1"/>
    <xf numFmtId="0" fontId="1" fillId="0" borderId="0" xfId="0" applyFont="1" applyFill="1" applyBorder="1" applyAlignment="1">
      <alignment horizontal="center"/>
    </xf>
    <xf numFmtId="0" fontId="0" fillId="0" borderId="0" xfId="0" applyFill="1" applyBorder="1" applyAlignment="1">
      <alignment horizontal="center" wrapText="1"/>
    </xf>
    <xf numFmtId="0" fontId="1" fillId="0" borderId="0" xfId="0" applyFont="1" applyFill="1" applyBorder="1"/>
    <xf numFmtId="165" fontId="0" fillId="0" borderId="0" xfId="0" applyNumberFormat="1" applyFill="1" applyBorder="1"/>
    <xf numFmtId="166" fontId="0" fillId="0" borderId="0" xfId="0" applyNumberFormat="1" applyFill="1" applyBorder="1"/>
    <xf numFmtId="0" fontId="0" fillId="0" borderId="0" xfId="0" applyFont="1" applyFill="1" applyBorder="1"/>
    <xf numFmtId="0" fontId="1" fillId="0" borderId="0" xfId="0" applyFont="1" applyFill="1" applyBorder="1" applyAlignment="1"/>
    <xf numFmtId="0" fontId="0" fillId="0" borderId="0" xfId="0" applyFill="1" applyBorder="1" applyAlignment="1">
      <alignment horizontal="center"/>
    </xf>
    <xf numFmtId="0" fontId="8" fillId="0" borderId="0" xfId="0" applyFont="1" applyFill="1" applyBorder="1"/>
    <xf numFmtId="0" fontId="2" fillId="0" borderId="15" xfId="0" applyFont="1" applyFill="1" applyBorder="1"/>
    <xf numFmtId="0" fontId="2" fillId="0" borderId="5" xfId="0" applyFont="1" applyFill="1" applyBorder="1"/>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3" xfId="0" applyFont="1" applyFill="1" applyBorder="1"/>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3" fillId="0" borderId="6" xfId="0" applyFont="1" applyFill="1" applyBorder="1"/>
    <xf numFmtId="0" fontId="2" fillId="0" borderId="9" xfId="0" applyFont="1" applyFill="1" applyBorder="1" applyAlignment="1">
      <alignment wrapText="1"/>
    </xf>
    <xf numFmtId="0" fontId="2" fillId="0" borderId="10" xfId="0" applyFont="1" applyFill="1" applyBorder="1" applyAlignment="1">
      <alignment wrapText="1"/>
    </xf>
    <xf numFmtId="0" fontId="2" fillId="0" borderId="11" xfId="0" applyFont="1" applyFill="1" applyBorder="1"/>
    <xf numFmtId="0" fontId="2" fillId="0" borderId="7" xfId="0" applyFont="1" applyFill="1" applyBorder="1"/>
    <xf numFmtId="0" fontId="2" fillId="0" borderId="8" xfId="0" applyFont="1" applyFill="1" applyBorder="1"/>
    <xf numFmtId="166" fontId="2" fillId="0" borderId="12" xfId="0" applyNumberFormat="1" applyFont="1" applyFill="1" applyBorder="1"/>
    <xf numFmtId="166" fontId="2" fillId="0" borderId="13" xfId="0" applyNumberFormat="1" applyFont="1" applyFill="1" applyBorder="1"/>
    <xf numFmtId="165" fontId="2" fillId="0" borderId="12" xfId="0" applyNumberFormat="1" applyFont="1" applyFill="1" applyBorder="1"/>
    <xf numFmtId="165" fontId="2" fillId="0" borderId="14" xfId="0" applyNumberFormat="1" applyFont="1" applyFill="1" applyBorder="1"/>
    <xf numFmtId="166" fontId="2" fillId="0" borderId="7" xfId="0" applyNumberFormat="1" applyFont="1" applyFill="1" applyBorder="1"/>
    <xf numFmtId="166" fontId="2" fillId="0" borderId="0" xfId="0" applyNumberFormat="1" applyFont="1" applyFill="1" applyBorder="1"/>
    <xf numFmtId="165" fontId="2" fillId="0" borderId="7" xfId="0" applyNumberFormat="1" applyFont="1" applyFill="1" applyBorder="1"/>
    <xf numFmtId="165" fontId="2" fillId="0" borderId="8" xfId="0" applyNumberFormat="1" applyFont="1" applyFill="1" applyBorder="1"/>
    <xf numFmtId="0" fontId="2" fillId="0" borderId="6" xfId="0" applyFont="1" applyFill="1" applyBorder="1"/>
    <xf numFmtId="166" fontId="2" fillId="0" borderId="9" xfId="0" applyNumberFormat="1" applyFont="1" applyFill="1" applyBorder="1"/>
    <xf numFmtId="166" fontId="2" fillId="0" borderId="10" xfId="0" applyNumberFormat="1" applyFont="1" applyFill="1" applyBorder="1"/>
    <xf numFmtId="165" fontId="2" fillId="0" borderId="9" xfId="0" applyNumberFormat="1" applyFont="1" applyFill="1" applyBorder="1"/>
    <xf numFmtId="165" fontId="2" fillId="0" borderId="11" xfId="0" applyNumberFormat="1" applyFont="1" applyFill="1" applyBorder="1"/>
    <xf numFmtId="0" fontId="3" fillId="0" borderId="5" xfId="0" applyFont="1" applyBorder="1"/>
    <xf numFmtId="165" fontId="2" fillId="0" borderId="13" xfId="0" applyNumberFormat="1" applyFont="1" applyFill="1" applyBorder="1"/>
    <xf numFmtId="165" fontId="2" fillId="0" borderId="7" xfId="0" applyNumberFormat="1" applyFont="1" applyBorder="1"/>
    <xf numFmtId="165" fontId="2" fillId="0" borderId="0" xfId="0" applyNumberFormat="1" applyFont="1" applyBorder="1"/>
    <xf numFmtId="165" fontId="2" fillId="0" borderId="8" xfId="0" applyNumberFormat="1" applyFont="1" applyBorder="1"/>
    <xf numFmtId="165" fontId="2" fillId="0" borderId="9" xfId="0" applyNumberFormat="1" applyFont="1" applyBorder="1"/>
    <xf numFmtId="165" fontId="2" fillId="0" borderId="10" xfId="0" applyNumberFormat="1" applyFont="1" applyBorder="1"/>
    <xf numFmtId="165" fontId="2" fillId="0" borderId="11" xfId="0" applyNumberFormat="1" applyFont="1" applyBorder="1"/>
    <xf numFmtId="0" fontId="3" fillId="0" borderId="2" xfId="0" applyFont="1" applyBorder="1"/>
    <xf numFmtId="0" fontId="2" fillId="0" borderId="9" xfId="0" applyFont="1" applyBorder="1"/>
    <xf numFmtId="0" fontId="2" fillId="0" borderId="11" xfId="0" applyFont="1" applyBorder="1"/>
    <xf numFmtId="0" fontId="3" fillId="0" borderId="7" xfId="0" applyFont="1" applyBorder="1"/>
    <xf numFmtId="0" fontId="3" fillId="0" borderId="0" xfId="0" applyFont="1" applyBorder="1"/>
    <xf numFmtId="167" fontId="2" fillId="0" borderId="3" xfId="0" applyNumberFormat="1" applyFont="1" applyBorder="1"/>
    <xf numFmtId="167" fontId="3" fillId="0" borderId="12" xfId="0" applyNumberFormat="1" applyFont="1" applyBorder="1"/>
    <xf numFmtId="167" fontId="3" fillId="0" borderId="13" xfId="0" applyNumberFormat="1" applyFont="1" applyBorder="1"/>
    <xf numFmtId="167" fontId="3" fillId="0" borderId="14" xfId="0" applyNumberFormat="1" applyFont="1" applyBorder="1"/>
    <xf numFmtId="167" fontId="2" fillId="0" borderId="7" xfId="0" applyNumberFormat="1" applyFont="1" applyBorder="1"/>
    <xf numFmtId="167" fontId="2" fillId="0" borderId="0" xfId="0" applyNumberFormat="1" applyFont="1" applyBorder="1"/>
    <xf numFmtId="167" fontId="2" fillId="0" borderId="8" xfId="0" applyNumberFormat="1" applyFont="1" applyBorder="1"/>
    <xf numFmtId="167" fontId="2" fillId="0" borderId="9" xfId="0" applyNumberFormat="1" applyFont="1" applyBorder="1"/>
    <xf numFmtId="167" fontId="2" fillId="0" borderId="10" xfId="0" applyNumberFormat="1" applyFont="1" applyBorder="1"/>
    <xf numFmtId="167" fontId="2" fillId="0" borderId="11" xfId="0" applyNumberFormat="1" applyFont="1" applyBorder="1"/>
    <xf numFmtId="167" fontId="2" fillId="0" borderId="2" xfId="0" applyNumberFormat="1" applyFont="1" applyBorder="1"/>
    <xf numFmtId="167" fontId="2" fillId="0" borderId="4" xfId="0" applyNumberFormat="1" applyFont="1" applyBorder="1"/>
    <xf numFmtId="168" fontId="3" fillId="0" borderId="7" xfId="2" applyNumberFormat="1" applyFont="1" applyBorder="1"/>
    <xf numFmtId="168" fontId="3" fillId="0" borderId="0" xfId="2" applyNumberFormat="1" applyFont="1" applyBorder="1"/>
    <xf numFmtId="168" fontId="3" fillId="0" borderId="8" xfId="2" applyNumberFormat="1" applyFont="1" applyBorder="1"/>
    <xf numFmtId="168" fontId="2" fillId="0" borderId="7" xfId="2" applyNumberFormat="1" applyFont="1" applyBorder="1"/>
    <xf numFmtId="168" fontId="2" fillId="0" borderId="0" xfId="2" applyNumberFormat="1" applyFont="1" applyBorder="1"/>
    <xf numFmtId="168" fontId="2" fillId="0" borderId="8" xfId="2" applyNumberFormat="1" applyFont="1" applyBorder="1"/>
    <xf numFmtId="168" fontId="2" fillId="0" borderId="2" xfId="2" applyNumberFormat="1" applyFont="1" applyBorder="1"/>
    <xf numFmtId="168" fontId="2" fillId="0" borderId="3" xfId="2" applyNumberFormat="1" applyFont="1" applyBorder="1"/>
    <xf numFmtId="168" fontId="2" fillId="0" borderId="4" xfId="2" applyNumberFormat="1" applyFont="1" applyBorder="1"/>
    <xf numFmtId="168" fontId="2" fillId="0" borderId="9" xfId="2" applyNumberFormat="1" applyFont="1" applyBorder="1"/>
    <xf numFmtId="168" fontId="2" fillId="0" borderId="10" xfId="2" applyNumberFormat="1" applyFont="1" applyBorder="1"/>
    <xf numFmtId="168" fontId="2" fillId="0" borderId="11" xfId="2" applyNumberFormat="1" applyFont="1" applyBorder="1"/>
    <xf numFmtId="0" fontId="2" fillId="0" borderId="3" xfId="0" applyFont="1" applyFill="1" applyBorder="1" applyAlignment="1">
      <alignment wrapText="1"/>
    </xf>
    <xf numFmtId="0" fontId="2" fillId="0" borderId="4" xfId="0" applyFont="1" applyFill="1" applyBorder="1"/>
    <xf numFmtId="3" fontId="2" fillId="0" borderId="3" xfId="0" applyNumberFormat="1" applyFont="1" applyFill="1" applyBorder="1"/>
    <xf numFmtId="3" fontId="2" fillId="0" borderId="4" xfId="0" applyNumberFormat="1" applyFont="1" applyFill="1" applyBorder="1"/>
    <xf numFmtId="3" fontId="2" fillId="0" borderId="10" xfId="0" applyNumberFormat="1" applyFont="1" applyFill="1" applyBorder="1"/>
    <xf numFmtId="0" fontId="2" fillId="0" borderId="10" xfId="0" applyFont="1" applyFill="1" applyBorder="1"/>
    <xf numFmtId="3" fontId="2" fillId="0" borderId="11" xfId="0" applyNumberFormat="1" applyFont="1" applyFill="1" applyBorder="1"/>
    <xf numFmtId="3" fontId="2" fillId="0" borderId="12" xfId="0" applyNumberFormat="1" applyFont="1" applyFill="1" applyBorder="1"/>
    <xf numFmtId="3" fontId="2" fillId="0" borderId="13" xfId="0" applyNumberFormat="1" applyFont="1" applyFill="1" applyBorder="1"/>
    <xf numFmtId="3" fontId="2" fillId="0" borderId="9" xfId="0" applyNumberFormat="1" applyFont="1" applyFill="1" applyBorder="1"/>
    <xf numFmtId="0" fontId="9" fillId="0" borderId="0" xfId="0" applyFont="1"/>
    <xf numFmtId="0" fontId="2" fillId="0" borderId="4" xfId="0" applyFont="1" applyFill="1" applyBorder="1" applyAlignment="1">
      <alignment horizontal="center"/>
    </xf>
    <xf numFmtId="166" fontId="2" fillId="0" borderId="14" xfId="0" applyNumberFormat="1" applyFont="1" applyFill="1" applyBorder="1"/>
    <xf numFmtId="166" fontId="2" fillId="0" borderId="8" xfId="0" applyNumberFormat="1" applyFont="1" applyFill="1" applyBorder="1"/>
    <xf numFmtId="166" fontId="2" fillId="0" borderId="11" xfId="0" applyNumberFormat="1" applyFont="1" applyFill="1" applyBorder="1"/>
    <xf numFmtId="168" fontId="2" fillId="0" borderId="0" xfId="2" applyNumberFormat="1" applyFont="1"/>
    <xf numFmtId="168" fontId="2" fillId="0" borderId="12" xfId="2" applyNumberFormat="1" applyFont="1" applyBorder="1"/>
    <xf numFmtId="168" fontId="2" fillId="0" borderId="13" xfId="2" applyNumberFormat="1" applyFont="1" applyBorder="1"/>
    <xf numFmtId="168" fontId="2" fillId="0" borderId="14" xfId="2" applyNumberFormat="1" applyFont="1" applyBorder="1"/>
    <xf numFmtId="167" fontId="2" fillId="0" borderId="12" xfId="0" applyNumberFormat="1" applyFont="1" applyBorder="1"/>
    <xf numFmtId="167" fontId="2" fillId="0" borderId="13" xfId="0" applyNumberFormat="1" applyFont="1" applyBorder="1"/>
    <xf numFmtId="167" fontId="2" fillId="0" borderId="14" xfId="0" applyNumberFormat="1" applyFont="1" applyBorder="1"/>
    <xf numFmtId="0" fontId="2" fillId="0" borderId="2" xfId="0" applyFont="1" applyBorder="1" applyAlignment="1">
      <alignment horizontal="center" vertical="center" wrapText="1"/>
    </xf>
    <xf numFmtId="0" fontId="10" fillId="0" borderId="0" xfId="4" applyFont="1" applyFill="1" applyAlignment="1">
      <alignment wrapText="1"/>
    </xf>
    <xf numFmtId="0" fontId="10" fillId="0" borderId="0" xfId="4" applyFont="1" applyFill="1"/>
    <xf numFmtId="0" fontId="11" fillId="0" borderId="0" xfId="4" applyFont="1" applyFill="1"/>
    <xf numFmtId="3" fontId="10" fillId="0" borderId="0" xfId="4" applyNumberFormat="1" applyFont="1" applyFill="1"/>
    <xf numFmtId="0" fontId="10" fillId="0" borderId="0" xfId="4" applyFont="1" applyFill="1" applyAlignment="1">
      <alignment horizontal="right"/>
    </xf>
    <xf numFmtId="0" fontId="0" fillId="0" borderId="0" xfId="0" applyAlignment="1">
      <alignment wrapText="1"/>
    </xf>
    <xf numFmtId="0" fontId="5" fillId="0" borderId="12" xfId="4" applyFont="1" applyFill="1" applyBorder="1"/>
    <xf numFmtId="3" fontId="5" fillId="0" borderId="15" xfId="4" applyNumberFormat="1" applyFont="1" applyFill="1" applyBorder="1"/>
    <xf numFmtId="0" fontId="5" fillId="0" borderId="7" xfId="4" applyFont="1" applyFill="1" applyBorder="1"/>
    <xf numFmtId="3" fontId="4" fillId="0" borderId="5" xfId="4" applyNumberFormat="1" applyFont="1" applyFill="1" applyBorder="1"/>
    <xf numFmtId="0" fontId="4" fillId="0" borderId="7" xfId="4" applyFont="1" applyFill="1" applyBorder="1" applyAlignment="1">
      <alignment horizontal="left"/>
    </xf>
    <xf numFmtId="3" fontId="5" fillId="0" borderId="5" xfId="4" applyNumberFormat="1" applyFont="1" applyFill="1" applyBorder="1"/>
    <xf numFmtId="0" fontId="4" fillId="0" borderId="7" xfId="4" applyFont="1" applyFill="1" applyBorder="1"/>
    <xf numFmtId="0" fontId="5" fillId="0" borderId="9" xfId="4" applyFont="1" applyFill="1" applyBorder="1"/>
    <xf numFmtId="3" fontId="4" fillId="0" borderId="6" xfId="4" applyNumberFormat="1" applyFont="1" applyFill="1" applyBorder="1"/>
    <xf numFmtId="3" fontId="2" fillId="0" borderId="0" xfId="0" applyNumberFormat="1" applyFont="1"/>
    <xf numFmtId="0" fontId="2" fillId="0" borderId="0" xfId="0" applyFont="1" applyFill="1"/>
    <xf numFmtId="0" fontId="4" fillId="0" borderId="9" xfId="4" applyFont="1" applyFill="1" applyBorder="1" applyAlignment="1">
      <alignment horizontal="left"/>
    </xf>
    <xf numFmtId="0" fontId="5" fillId="0" borderId="2" xfId="4" applyFont="1" applyFill="1" applyBorder="1"/>
    <xf numFmtId="3" fontId="5" fillId="0" borderId="1" xfId="4" applyNumberFormat="1" applyFont="1" applyFill="1" applyBorder="1"/>
    <xf numFmtId="0" fontId="4" fillId="0" borderId="0" xfId="4" applyFont="1" applyFill="1"/>
    <xf numFmtId="0" fontId="2" fillId="0" borderId="0" xfId="0" applyFont="1" applyAlignment="1">
      <alignment vertical="top" wrapText="1"/>
    </xf>
    <xf numFmtId="1" fontId="10" fillId="0" borderId="0" xfId="4" applyNumberFormat="1" applyFont="1" applyFill="1"/>
    <xf numFmtId="1" fontId="3" fillId="0" borderId="15" xfId="0" applyNumberFormat="1" applyFont="1" applyBorder="1"/>
    <xf numFmtId="1" fontId="3" fillId="0" borderId="5" xfId="0" applyNumberFormat="1" applyFont="1" applyBorder="1"/>
    <xf numFmtId="1" fontId="2" fillId="0" borderId="5" xfId="0" applyNumberFormat="1" applyFont="1" applyBorder="1"/>
    <xf numFmtId="1" fontId="2" fillId="0" borderId="6" xfId="0" applyNumberFormat="1" applyFont="1" applyBorder="1"/>
    <xf numFmtId="0" fontId="3" fillId="0" borderId="1" xfId="0" applyFont="1" applyBorder="1"/>
    <xf numFmtId="0" fontId="2" fillId="0" borderId="1" xfId="0" applyFont="1" applyBorder="1" applyAlignment="1">
      <alignment horizontal="center" vertical="center" wrapText="1"/>
    </xf>
    <xf numFmtId="0" fontId="4" fillId="0" borderId="1" xfId="4" applyFont="1" applyFill="1" applyBorder="1" applyAlignment="1">
      <alignment wrapText="1"/>
    </xf>
    <xf numFmtId="0" fontId="4" fillId="0" borderId="3" xfId="4" applyFont="1" applyFill="1" applyBorder="1" applyAlignment="1">
      <alignment horizontal="center" vertical="center" wrapText="1"/>
    </xf>
    <xf numFmtId="0" fontId="4" fillId="0" borderId="0" xfId="4" applyFont="1" applyFill="1" applyBorder="1"/>
    <xf numFmtId="3" fontId="4" fillId="0" borderId="0" xfId="4" applyNumberFormat="1" applyFont="1" applyFill="1" applyBorder="1"/>
    <xf numFmtId="3" fontId="5" fillId="0" borderId="10" xfId="4" applyNumberFormat="1" applyFont="1" applyFill="1" applyBorder="1"/>
    <xf numFmtId="0" fontId="4" fillId="0" borderId="1" xfId="4" applyFont="1" applyFill="1" applyBorder="1"/>
    <xf numFmtId="0" fontId="4" fillId="0" borderId="5" xfId="4" applyFont="1" applyFill="1" applyBorder="1"/>
    <xf numFmtId="0" fontId="5" fillId="0" borderId="6" xfId="4" applyFont="1" applyFill="1" applyBorder="1"/>
    <xf numFmtId="0" fontId="4" fillId="0" borderId="6" xfId="4" applyFont="1" applyFill="1" applyBorder="1"/>
    <xf numFmtId="0" fontId="4" fillId="0" borderId="2" xfId="4" applyFont="1" applyFill="1" applyBorder="1" applyAlignment="1">
      <alignment horizontal="center" vertical="center" wrapText="1"/>
    </xf>
    <xf numFmtId="0" fontId="4" fillId="0" borderId="4" xfId="4" applyFont="1" applyFill="1" applyBorder="1" applyAlignment="1">
      <alignment horizontal="center" vertical="center" wrapText="1"/>
    </xf>
    <xf numFmtId="3" fontId="4" fillId="0" borderId="12" xfId="4" applyNumberFormat="1" applyFont="1" applyFill="1" applyBorder="1"/>
    <xf numFmtId="3" fontId="4" fillId="0" borderId="13" xfId="4" applyNumberFormat="1" applyFont="1" applyFill="1" applyBorder="1"/>
    <xf numFmtId="3" fontId="4" fillId="0" borderId="7" xfId="4" applyNumberFormat="1" applyFont="1" applyFill="1" applyBorder="1"/>
    <xf numFmtId="3" fontId="5" fillId="0" borderId="9" xfId="4" applyNumberFormat="1" applyFont="1" applyFill="1" applyBorder="1"/>
    <xf numFmtId="165" fontId="2" fillId="0" borderId="0" xfId="0" applyNumberFormat="1" applyFont="1" applyFill="1" applyBorder="1"/>
    <xf numFmtId="0" fontId="4" fillId="0" borderId="0" xfId="4"/>
    <xf numFmtId="169" fontId="4" fillId="0" borderId="0" xfId="4" applyNumberFormat="1"/>
    <xf numFmtId="1" fontId="0" fillId="0" borderId="0" xfId="0" applyNumberFormat="1"/>
    <xf numFmtId="0" fontId="4" fillId="0" borderId="3" xfId="4" applyFont="1" applyBorder="1"/>
    <xf numFmtId="0" fontId="4" fillId="0" borderId="4" xfId="4" applyFont="1" applyBorder="1"/>
    <xf numFmtId="0" fontId="4" fillId="0" borderId="2" xfId="4" applyFont="1" applyBorder="1"/>
    <xf numFmtId="3" fontId="4" fillId="0" borderId="13" xfId="4" applyNumberFormat="1" applyFont="1" applyBorder="1"/>
    <xf numFmtId="3" fontId="4" fillId="0" borderId="14" xfId="4" applyNumberFormat="1" applyFont="1" applyBorder="1"/>
    <xf numFmtId="3" fontId="4" fillId="0" borderId="0" xfId="4" applyNumberFormat="1" applyFont="1" applyBorder="1"/>
    <xf numFmtId="3" fontId="4" fillId="0" borderId="8" xfId="4" applyNumberFormat="1" applyFont="1" applyBorder="1"/>
    <xf numFmtId="3" fontId="4" fillId="0" borderId="10" xfId="4" applyNumberFormat="1" applyFont="1" applyBorder="1"/>
    <xf numFmtId="3" fontId="4" fillId="0" borderId="11" xfId="4" applyNumberFormat="1" applyFont="1" applyBorder="1"/>
    <xf numFmtId="1" fontId="2" fillId="0" borderId="12" xfId="0" applyNumberFormat="1" applyFont="1" applyBorder="1"/>
    <xf numFmtId="1" fontId="2" fillId="0" borderId="13" xfId="0" applyNumberFormat="1" applyFont="1" applyBorder="1"/>
    <xf numFmtId="1" fontId="2" fillId="0" borderId="14" xfId="0" applyNumberFormat="1" applyFont="1" applyBorder="1"/>
    <xf numFmtId="1" fontId="2" fillId="0" borderId="7" xfId="0" applyNumberFormat="1" applyFont="1" applyBorder="1"/>
    <xf numFmtId="1" fontId="2" fillId="0" borderId="0" xfId="0" applyNumberFormat="1" applyFont="1" applyBorder="1"/>
    <xf numFmtId="1" fontId="2" fillId="0" borderId="8" xfId="0" applyNumberFormat="1" applyFont="1" applyBorder="1"/>
    <xf numFmtId="1" fontId="2" fillId="0" borderId="9" xfId="0" applyNumberFormat="1" applyFont="1" applyBorder="1"/>
    <xf numFmtId="1" fontId="2" fillId="0" borderId="10" xfId="0" applyNumberFormat="1" applyFont="1" applyBorder="1"/>
    <xf numFmtId="1" fontId="2" fillId="0" borderId="11" xfId="0" applyNumberFormat="1" applyFont="1" applyBorder="1"/>
    <xf numFmtId="164" fontId="4" fillId="0" borderId="0" xfId="6" applyNumberFormat="1" applyFont="1" applyFill="1" applyBorder="1" applyAlignment="1"/>
    <xf numFmtId="0" fontId="4" fillId="0" borderId="5" xfId="5" applyFont="1" applyBorder="1"/>
    <xf numFmtId="0" fontId="4" fillId="0" borderId="6" xfId="5" applyFont="1" applyBorder="1" applyAlignment="1">
      <alignment horizontal="right"/>
    </xf>
    <xf numFmtId="164" fontId="4" fillId="0" borderId="7" xfId="6" applyNumberFormat="1" applyFont="1" applyFill="1" applyBorder="1" applyAlignment="1"/>
    <xf numFmtId="164" fontId="4" fillId="0" borderId="8" xfId="6" applyNumberFormat="1" applyFont="1" applyFill="1" applyBorder="1" applyAlignment="1"/>
    <xf numFmtId="164" fontId="4" fillId="0" borderId="9" xfId="6" applyNumberFormat="1" applyFont="1" applyFill="1" applyBorder="1" applyAlignment="1"/>
    <xf numFmtId="164" fontId="4" fillId="0" borderId="10" xfId="6" applyNumberFormat="1" applyFont="1" applyFill="1" applyBorder="1" applyAlignment="1"/>
    <xf numFmtId="164" fontId="4" fillId="0" borderId="11" xfId="6" applyNumberFormat="1" applyFont="1" applyFill="1" applyBorder="1" applyAlignment="1"/>
    <xf numFmtId="0" fontId="2" fillId="0" borderId="1" xfId="0" applyFont="1" applyBorder="1" applyAlignment="1">
      <alignment vertical="center" wrapText="1"/>
    </xf>
    <xf numFmtId="167" fontId="2" fillId="0" borderId="5" xfId="0" applyNumberFormat="1" applyFont="1" applyBorder="1"/>
    <xf numFmtId="167" fontId="2" fillId="0" borderId="6" xfId="0" applyNumberFormat="1" applyFont="1" applyBorder="1"/>
    <xf numFmtId="1" fontId="4" fillId="0" borderId="5" xfId="5" applyNumberFormat="1" applyFont="1" applyBorder="1"/>
    <xf numFmtId="1" fontId="4" fillId="0" borderId="6" xfId="5" applyNumberFormat="1" applyFont="1" applyBorder="1"/>
    <xf numFmtId="1" fontId="4" fillId="0" borderId="12" xfId="5" applyNumberFormat="1" applyFont="1" applyBorder="1"/>
    <xf numFmtId="1" fontId="4" fillId="0" borderId="13" xfId="5" applyNumberFormat="1" applyFont="1" applyBorder="1"/>
    <xf numFmtId="1" fontId="4" fillId="0" borderId="14" xfId="5" applyNumberFormat="1" applyFont="1" applyBorder="1"/>
    <xf numFmtId="1" fontId="4" fillId="0" borderId="7" xfId="5" applyNumberFormat="1" applyFont="1" applyBorder="1"/>
    <xf numFmtId="1" fontId="4" fillId="0" borderId="0" xfId="5" applyNumberFormat="1" applyFont="1" applyBorder="1"/>
    <xf numFmtId="1" fontId="4" fillId="0" borderId="8" xfId="5" applyNumberFormat="1" applyFont="1" applyBorder="1"/>
    <xf numFmtId="1" fontId="4" fillId="0" borderId="9" xfId="5" applyNumberFormat="1" applyFont="1" applyBorder="1"/>
    <xf numFmtId="1" fontId="4" fillId="0" borderId="10" xfId="5" applyNumberFormat="1" applyFont="1" applyBorder="1"/>
    <xf numFmtId="1" fontId="4" fillId="0" borderId="11" xfId="5" applyNumberFormat="1" applyFont="1" applyBorder="1"/>
    <xf numFmtId="0" fontId="4" fillId="0" borderId="3" xfId="7" applyFont="1" applyBorder="1" applyAlignment="1">
      <alignment horizontal="center" vertical="center" wrapText="1"/>
    </xf>
    <xf numFmtId="0" fontId="4" fillId="0" borderId="4" xfId="6" applyNumberFormat="1" applyFont="1" applyFill="1" applyBorder="1" applyAlignment="1">
      <alignment vertical="center"/>
    </xf>
    <xf numFmtId="0" fontId="4" fillId="0" borderId="3" xfId="6" applyNumberFormat="1" applyFont="1" applyFill="1" applyBorder="1" applyAlignment="1">
      <alignment vertical="center"/>
    </xf>
    <xf numFmtId="0" fontId="4" fillId="0" borderId="4" xfId="6" applyFont="1" applyBorder="1" applyAlignment="1">
      <alignment vertical="center"/>
    </xf>
    <xf numFmtId="170" fontId="4" fillId="0" borderId="0" xfId="0" applyNumberFormat="1" applyFont="1" applyFill="1" applyBorder="1" applyAlignment="1"/>
    <xf numFmtId="170" fontId="4" fillId="0" borderId="0" xfId="0" applyNumberFormat="1" applyFont="1" applyFill="1" applyBorder="1" applyAlignment="1">
      <alignment wrapText="1"/>
    </xf>
    <xf numFmtId="170" fontId="4" fillId="0" borderId="0" xfId="0" applyNumberFormat="1" applyFont="1" applyFill="1" applyBorder="1" applyAlignment="1">
      <alignment horizontal="right"/>
    </xf>
    <xf numFmtId="0" fontId="4" fillId="0" borderId="0" xfId="0" applyFont="1" applyFill="1" applyBorder="1" applyAlignment="1"/>
    <xf numFmtId="0" fontId="0" fillId="0" borderId="0" xfId="0"/>
    <xf numFmtId="167" fontId="10" fillId="0" borderId="0" xfId="4" applyNumberFormat="1" applyFont="1" applyFill="1"/>
    <xf numFmtId="168" fontId="0" fillId="0" borderId="0" xfId="2"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indent="1"/>
    </xf>
    <xf numFmtId="0" fontId="4" fillId="0" borderId="2" xfId="4" applyFont="1" applyBorder="1" applyAlignment="1">
      <alignment wrapText="1"/>
    </xf>
    <xf numFmtId="0" fontId="4" fillId="0" borderId="3" xfId="4" applyFont="1" applyBorder="1" applyAlignment="1">
      <alignment wrapText="1"/>
    </xf>
    <xf numFmtId="0" fontId="4" fillId="0" borderId="4" xfId="4" applyFont="1" applyBorder="1" applyAlignment="1">
      <alignment wrapText="1"/>
    </xf>
    <xf numFmtId="0" fontId="4" fillId="0" borderId="12" xfId="4" applyFont="1" applyBorder="1"/>
    <xf numFmtId="0" fontId="4" fillId="0" borderId="14" xfId="4" applyFont="1" applyBorder="1"/>
    <xf numFmtId="0" fontId="4" fillId="0" borderId="7" xfId="4" applyFont="1" applyBorder="1"/>
    <xf numFmtId="0" fontId="4" fillId="0" borderId="8" xfId="4" applyFont="1" applyBorder="1"/>
    <xf numFmtId="0" fontId="4" fillId="0" borderId="9" xfId="4" applyFont="1" applyBorder="1"/>
    <xf numFmtId="0" fontId="4" fillId="0" borderId="11" xfId="4" applyFont="1" applyBorder="1"/>
    <xf numFmtId="0" fontId="0" fillId="0" borderId="2" xfId="0" applyBorder="1"/>
    <xf numFmtId="0" fontId="0" fillId="0" borderId="3" xfId="0" applyBorder="1"/>
    <xf numFmtId="0" fontId="0" fillId="0" borderId="4" xfId="0" applyBorder="1"/>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2" xfId="4" applyFont="1" applyFill="1" applyBorder="1" applyAlignment="1">
      <alignment vertical="center" wrapText="1"/>
    </xf>
    <xf numFmtId="0" fontId="4" fillId="0" borderId="4" xfId="4" applyFont="1" applyFill="1" applyBorder="1" applyAlignment="1">
      <alignment vertical="center" wrapText="1"/>
    </xf>
    <xf numFmtId="0" fontId="2" fillId="0" borderId="2" xfId="0" applyFont="1" applyBorder="1" applyAlignment="1">
      <alignment wrapText="1"/>
    </xf>
    <xf numFmtId="0" fontId="2" fillId="0" borderId="4" xfId="0" applyFont="1" applyBorder="1" applyAlignment="1">
      <alignment wrapText="1"/>
    </xf>
    <xf numFmtId="168" fontId="2" fillId="0" borderId="0" xfId="2" applyNumberFormat="1" applyFont="1" applyFill="1" applyBorder="1"/>
    <xf numFmtId="168" fontId="2" fillId="0" borderId="8" xfId="2" applyNumberFormat="1" applyFont="1" applyFill="1" applyBorder="1"/>
    <xf numFmtId="0" fontId="0" fillId="0" borderId="0" xfId="0" applyFill="1"/>
    <xf numFmtId="0" fontId="2" fillId="0" borderId="12" xfId="0" applyFont="1" applyBorder="1" applyAlignment="1">
      <alignment wrapText="1"/>
    </xf>
    <xf numFmtId="0" fontId="16" fillId="0" borderId="1" xfId="0" applyFont="1" applyBorder="1" applyAlignment="1">
      <alignment vertical="top"/>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2" xfId="0" applyFont="1" applyBorder="1" applyAlignment="1">
      <alignment horizontal="center" vertical="top" wrapText="1"/>
    </xf>
    <xf numFmtId="0" fontId="16" fillId="0" borderId="15" xfId="0" applyFont="1" applyBorder="1" applyAlignment="1">
      <alignment horizontal="center" vertical="top" wrapText="1"/>
    </xf>
    <xf numFmtId="168" fontId="17" fillId="0" borderId="12" xfId="2" applyNumberFormat="1" applyFont="1" applyBorder="1" applyAlignment="1">
      <alignment vertical="top" wrapText="1"/>
    </xf>
    <xf numFmtId="168" fontId="17" fillId="0" borderId="14" xfId="2" applyNumberFormat="1" applyFont="1" applyBorder="1" applyAlignment="1">
      <alignment vertical="top" wrapText="1"/>
    </xf>
    <xf numFmtId="168" fontId="17" fillId="0" borderId="13" xfId="2" applyNumberFormat="1" applyFont="1" applyBorder="1" applyAlignment="1">
      <alignment vertical="top" wrapText="1"/>
    </xf>
    <xf numFmtId="0" fontId="16" fillId="0" borderId="5" xfId="0" applyFont="1" applyBorder="1" applyAlignment="1">
      <alignment horizontal="center" vertical="top" wrapText="1"/>
    </xf>
    <xf numFmtId="168" fontId="17" fillId="0" borderId="7" xfId="2" applyNumberFormat="1" applyFont="1" applyBorder="1" applyAlignment="1">
      <alignment vertical="top" wrapText="1"/>
    </xf>
    <xf numFmtId="168" fontId="17" fillId="0" borderId="8" xfId="2" applyNumberFormat="1" applyFont="1" applyBorder="1" applyAlignment="1">
      <alignment vertical="top" wrapText="1"/>
    </xf>
    <xf numFmtId="168" fontId="17" fillId="0" borderId="0" xfId="2" applyNumberFormat="1" applyFont="1" applyBorder="1" applyAlignment="1">
      <alignment vertical="top" wrapText="1"/>
    </xf>
    <xf numFmtId="0" fontId="16" fillId="0" borderId="6" xfId="0" applyFont="1" applyBorder="1" applyAlignment="1">
      <alignment horizontal="center" vertical="top" wrapText="1"/>
    </xf>
    <xf numFmtId="168" fontId="17" fillId="0" borderId="9" xfId="2" applyNumberFormat="1" applyFont="1" applyBorder="1" applyAlignment="1">
      <alignment vertical="top" wrapText="1"/>
    </xf>
    <xf numFmtId="168" fontId="17" fillId="0" borderId="11" xfId="2" applyNumberFormat="1" applyFont="1" applyBorder="1" applyAlignment="1">
      <alignment vertical="top" wrapText="1"/>
    </xf>
    <xf numFmtId="168" fontId="17" fillId="0" borderId="10" xfId="2" applyNumberFormat="1" applyFont="1" applyBorder="1" applyAlignment="1">
      <alignment vertical="top" wrapText="1"/>
    </xf>
    <xf numFmtId="0" fontId="16" fillId="0" borderId="1" xfId="0" applyFont="1" applyBorder="1" applyAlignment="1">
      <alignment horizontal="center" vertical="top" wrapText="1"/>
    </xf>
    <xf numFmtId="168" fontId="17" fillId="0" borderId="2" xfId="2" applyNumberFormat="1" applyFont="1" applyBorder="1" applyAlignment="1">
      <alignment vertical="top" wrapText="1"/>
    </xf>
    <xf numFmtId="168" fontId="17" fillId="0" borderId="4" xfId="2" applyNumberFormat="1" applyFont="1" applyBorder="1" applyAlignment="1">
      <alignment vertical="top" wrapText="1"/>
    </xf>
    <xf numFmtId="168" fontId="17" fillId="0" borderId="3" xfId="2" applyNumberFormat="1" applyFont="1" applyBorder="1" applyAlignment="1">
      <alignment vertical="top" wrapText="1"/>
    </xf>
    <xf numFmtId="0" fontId="17" fillId="0" borderId="0" xfId="0" applyFont="1" applyAlignment="1">
      <alignment vertical="top" wrapText="1"/>
    </xf>
    <xf numFmtId="10" fontId="17" fillId="0" borderId="0" xfId="0" applyNumberFormat="1" applyFont="1" applyAlignment="1">
      <alignment vertical="top" wrapText="1"/>
    </xf>
    <xf numFmtId="9" fontId="0" fillId="0" borderId="0" xfId="11" applyFont="1"/>
    <xf numFmtId="168" fontId="0" fillId="0" borderId="0" xfId="2" applyNumberFormat="1" applyFont="1"/>
    <xf numFmtId="0" fontId="2" fillId="0" borderId="7" xfId="0" applyFont="1" applyBorder="1" applyAlignment="1">
      <alignment wrapText="1"/>
    </xf>
    <xf numFmtId="168" fontId="4" fillId="0" borderId="0" xfId="2" applyNumberFormat="1" applyFont="1" applyFill="1" applyBorder="1"/>
    <xf numFmtId="168" fontId="4" fillId="0" borderId="13" xfId="2" applyNumberFormat="1" applyFont="1" applyBorder="1"/>
    <xf numFmtId="168" fontId="4" fillId="0" borderId="14" xfId="2" applyNumberFormat="1" applyFont="1" applyBorder="1"/>
    <xf numFmtId="168" fontId="4" fillId="0" borderId="7" xfId="2" applyNumberFormat="1" applyFont="1" applyBorder="1"/>
    <xf numFmtId="168" fontId="4" fillId="0" borderId="0" xfId="2" applyNumberFormat="1" applyFont="1" applyBorder="1"/>
    <xf numFmtId="168" fontId="4" fillId="0" borderId="8" xfId="2" applyNumberFormat="1" applyFont="1" applyBorder="1"/>
    <xf numFmtId="168" fontId="4" fillId="0" borderId="7" xfId="2" applyNumberFormat="1" applyFont="1" applyFill="1" applyBorder="1"/>
    <xf numFmtId="168" fontId="4" fillId="0" borderId="9" xfId="2" applyNumberFormat="1" applyFont="1" applyBorder="1"/>
    <xf numFmtId="168" fontId="4" fillId="0" borderId="10" xfId="2" applyNumberFormat="1" applyFont="1" applyBorder="1"/>
    <xf numFmtId="168" fontId="4" fillId="0" borderId="11" xfId="2" applyNumberFormat="1" applyFont="1" applyBorder="1"/>
    <xf numFmtId="0" fontId="3" fillId="0" borderId="10" xfId="0" applyFont="1" applyBorder="1"/>
    <xf numFmtId="0" fontId="3" fillId="0" borderId="11" xfId="0" applyFont="1" applyBorder="1"/>
    <xf numFmtId="1" fontId="2" fillId="0" borderId="7" xfId="0" applyNumberFormat="1" applyFont="1" applyFill="1" applyBorder="1"/>
    <xf numFmtId="0" fontId="0" fillId="0" borderId="15" xfId="0" applyBorder="1"/>
    <xf numFmtId="0" fontId="4" fillId="0" borderId="6" xfId="5" applyFont="1" applyBorder="1"/>
    <xf numFmtId="0" fontId="0" fillId="0" borderId="1" xfId="0" applyBorder="1"/>
    <xf numFmtId="0" fontId="2" fillId="0" borderId="1" xfId="0" applyFont="1" applyFill="1" applyBorder="1" applyAlignment="1">
      <alignment wrapText="1"/>
    </xf>
    <xf numFmtId="168" fontId="4" fillId="0" borderId="8" xfId="2" applyNumberFormat="1" applyFont="1" applyFill="1" applyBorder="1"/>
    <xf numFmtId="0" fontId="23" fillId="0" borderId="0" xfId="0" applyFont="1" applyAlignment="1">
      <alignment horizontal="left" indent="10"/>
    </xf>
    <xf numFmtId="0" fontId="23" fillId="0" borderId="0" xfId="0" applyFont="1" applyAlignment="1">
      <alignment horizontal="left" indent="3"/>
    </xf>
    <xf numFmtId="0" fontId="20" fillId="2" borderId="0" xfId="0" applyFont="1" applyFill="1"/>
    <xf numFmtId="0" fontId="19" fillId="2" borderId="0" xfId="0" applyFont="1" applyFill="1"/>
    <xf numFmtId="0" fontId="2" fillId="2" borderId="0" xfId="0" applyFont="1" applyFill="1"/>
    <xf numFmtId="0" fontId="18" fillId="2" borderId="0" xfId="0" applyFont="1" applyFill="1"/>
    <xf numFmtId="0" fontId="17" fillId="2" borderId="0" xfId="0" applyFont="1" applyFill="1" applyAlignment="1">
      <alignment horizontal="left"/>
    </xf>
    <xf numFmtId="0" fontId="23" fillId="2" borderId="0" xfId="0" applyFont="1" applyFill="1" applyAlignment="1">
      <alignment horizontal="left" indent="10"/>
    </xf>
    <xf numFmtId="0" fontId="2" fillId="2" borderId="0" xfId="0" applyFont="1" applyFill="1" applyAlignment="1">
      <alignment horizontal="left"/>
    </xf>
    <xf numFmtId="0" fontId="23" fillId="2" borderId="0" xfId="0" applyFont="1" applyFill="1" applyAlignment="1">
      <alignment horizontal="left" indent="3"/>
    </xf>
    <xf numFmtId="0" fontId="3" fillId="2" borderId="0" xfId="0" applyFont="1" applyFill="1" applyAlignment="1">
      <alignment horizontal="left"/>
    </xf>
    <xf numFmtId="0" fontId="16" fillId="2" borderId="0" xfId="0" applyFont="1" applyFill="1"/>
    <xf numFmtId="171" fontId="2" fillId="0" borderId="2" xfId="2" applyNumberFormat="1" applyFont="1" applyBorder="1"/>
    <xf numFmtId="171" fontId="2" fillId="0" borderId="3" xfId="2" applyNumberFormat="1" applyFont="1" applyBorder="1"/>
    <xf numFmtId="171" fontId="2" fillId="0" borderId="4" xfId="2" applyNumberFormat="1" applyFont="1" applyBorder="1"/>
    <xf numFmtId="171" fontId="2" fillId="0" borderId="12" xfId="0" applyNumberFormat="1" applyFont="1" applyBorder="1"/>
    <xf numFmtId="171" fontId="2" fillId="0" borderId="13" xfId="0" applyNumberFormat="1" applyFont="1" applyBorder="1"/>
    <xf numFmtId="171" fontId="2" fillId="0" borderId="14" xfId="0" applyNumberFormat="1" applyFont="1" applyBorder="1"/>
    <xf numFmtId="171" fontId="2" fillId="0" borderId="7" xfId="0" applyNumberFormat="1" applyFont="1" applyBorder="1"/>
    <xf numFmtId="171" fontId="2" fillId="0" borderId="0" xfId="0" applyNumberFormat="1" applyFont="1" applyBorder="1"/>
    <xf numFmtId="171" fontId="2" fillId="0" borderId="8" xfId="0" applyNumberFormat="1" applyFont="1" applyBorder="1"/>
    <xf numFmtId="171" fontId="2" fillId="0" borderId="9" xfId="0" applyNumberFormat="1" applyFont="1" applyBorder="1"/>
    <xf numFmtId="171" fontId="2" fillId="0" borderId="10" xfId="0" applyNumberFormat="1" applyFont="1" applyBorder="1"/>
    <xf numFmtId="171" fontId="2" fillId="0" borderId="11" xfId="0" applyNumberFormat="1" applyFont="1" applyBorder="1"/>
    <xf numFmtId="167" fontId="2" fillId="0" borderId="15" xfId="0" applyNumberFormat="1" applyFont="1" applyBorder="1"/>
    <xf numFmtId="171" fontId="2" fillId="0" borderId="12" xfId="2" applyNumberFormat="1" applyFont="1" applyBorder="1"/>
    <xf numFmtId="171" fontId="2" fillId="0" borderId="13" xfId="2" applyNumberFormat="1" applyFont="1" applyBorder="1"/>
    <xf numFmtId="171" fontId="2" fillId="0" borderId="7" xfId="2" applyNumberFormat="1" applyFont="1" applyBorder="1"/>
    <xf numFmtId="171" fontId="2" fillId="0" borderId="0" xfId="2" applyNumberFormat="1" applyFont="1" applyBorder="1"/>
    <xf numFmtId="171" fontId="4" fillId="0" borderId="7" xfId="2" applyNumberFormat="1" applyFont="1" applyFill="1" applyBorder="1"/>
    <xf numFmtId="171" fontId="4" fillId="0" borderId="0" xfId="2" applyNumberFormat="1" applyFont="1" applyFill="1" applyBorder="1"/>
    <xf numFmtId="171" fontId="2" fillId="0" borderId="7" xfId="2" applyNumberFormat="1" applyFont="1" applyFill="1" applyBorder="1"/>
    <xf numFmtId="171" fontId="2" fillId="0" borderId="0" xfId="2" applyNumberFormat="1" applyFont="1" applyFill="1" applyBorder="1"/>
    <xf numFmtId="171" fontId="2" fillId="0" borderId="9" xfId="2" applyNumberFormat="1" applyFont="1" applyBorder="1"/>
    <xf numFmtId="171" fontId="2" fillId="0" borderId="10" xfId="2" applyNumberFormat="1" applyFont="1" applyBorder="1"/>
    <xf numFmtId="167" fontId="10" fillId="0" borderId="15" xfId="4" applyNumberFormat="1" applyFont="1" applyFill="1" applyBorder="1"/>
    <xf numFmtId="167" fontId="10" fillId="0" borderId="5" xfId="4" applyNumberFormat="1" applyFont="1" applyFill="1" applyBorder="1"/>
    <xf numFmtId="167" fontId="10" fillId="0" borderId="6" xfId="4" applyNumberFormat="1" applyFont="1" applyFill="1" applyBorder="1"/>
    <xf numFmtId="164" fontId="4" fillId="0" borderId="13" xfId="4" applyNumberFormat="1" applyFont="1" applyFill="1" applyBorder="1"/>
    <xf numFmtId="164" fontId="4" fillId="0" borderId="14" xfId="4" applyNumberFormat="1" applyFont="1" applyFill="1" applyBorder="1"/>
    <xf numFmtId="164" fontId="4" fillId="0" borderId="12" xfId="4" applyNumberFormat="1" applyFont="1" applyFill="1" applyBorder="1"/>
    <xf numFmtId="164" fontId="4" fillId="0" borderId="0" xfId="4" applyNumberFormat="1" applyFont="1" applyFill="1" applyBorder="1"/>
    <xf numFmtId="164" fontId="4" fillId="0" borderId="8" xfId="4" applyNumberFormat="1" applyFont="1" applyFill="1" applyBorder="1"/>
    <xf numFmtId="164" fontId="4" fillId="0" borderId="7" xfId="4" applyNumberFormat="1" applyFont="1" applyFill="1" applyBorder="1"/>
    <xf numFmtId="164" fontId="4" fillId="0" borderId="10" xfId="4" applyNumberFormat="1" applyFont="1" applyFill="1" applyBorder="1"/>
    <xf numFmtId="164" fontId="4" fillId="0" borderId="11" xfId="4" applyNumberFormat="1" applyFont="1" applyFill="1" applyBorder="1"/>
    <xf numFmtId="164" fontId="4" fillId="0" borderId="9" xfId="4" applyNumberFormat="1" applyFont="1" applyFill="1" applyBorder="1"/>
    <xf numFmtId="167" fontId="2" fillId="0" borderId="8" xfId="0" applyNumberFormat="1" applyFont="1" applyFill="1" applyBorder="1"/>
    <xf numFmtId="0" fontId="4" fillId="0" borderId="3" xfId="4" applyFont="1" applyFill="1" applyBorder="1"/>
    <xf numFmtId="0" fontId="4" fillId="0" borderId="15" xfId="4" applyFont="1" applyFill="1" applyBorder="1"/>
    <xf numFmtId="3" fontId="4" fillId="0" borderId="14" xfId="4" applyNumberFormat="1" applyFont="1" applyFill="1" applyBorder="1"/>
    <xf numFmtId="3" fontId="4" fillId="0" borderId="8" xfId="4" applyNumberFormat="1" applyFont="1" applyFill="1" applyBorder="1"/>
    <xf numFmtId="3" fontId="5" fillId="0" borderId="11" xfId="4" applyNumberFormat="1" applyFont="1" applyFill="1" applyBorder="1"/>
    <xf numFmtId="1" fontId="4" fillId="0" borderId="12" xfId="4" applyNumberFormat="1" applyFont="1" applyFill="1" applyBorder="1"/>
    <xf numFmtId="168" fontId="4" fillId="0" borderId="9" xfId="2" applyNumberFormat="1" applyFont="1" applyFill="1" applyBorder="1"/>
    <xf numFmtId="0" fontId="22" fillId="0" borderId="0" xfId="3" applyFont="1"/>
    <xf numFmtId="0" fontId="25" fillId="0" borderId="0" xfId="0" applyFont="1" applyFill="1" applyBorder="1"/>
    <xf numFmtId="172" fontId="25" fillId="0" borderId="0" xfId="0" applyNumberFormat="1" applyFont="1" applyFill="1" applyBorder="1" applyAlignment="1">
      <alignment horizontal="right" vertical="center"/>
    </xf>
    <xf numFmtId="0" fontId="26" fillId="0" borderId="0" xfId="0" applyFont="1" applyFill="1" applyBorder="1"/>
    <xf numFmtId="172" fontId="26" fillId="0" borderId="0" xfId="0" applyNumberFormat="1" applyFont="1" applyFill="1" applyBorder="1" applyAlignment="1">
      <alignment horizontal="right" vertical="center"/>
    </xf>
    <xf numFmtId="0" fontId="2" fillId="0" borderId="12" xfId="0" applyFont="1" applyFill="1" applyBorder="1" applyAlignment="1">
      <alignment wrapText="1"/>
    </xf>
    <xf numFmtId="0" fontId="2" fillId="0" borderId="13" xfId="0" applyFont="1" applyBorder="1" applyAlignment="1">
      <alignment wrapText="1"/>
    </xf>
    <xf numFmtId="168" fontId="2" fillId="0" borderId="12" xfId="2" applyNumberFormat="1" applyFont="1" applyFill="1" applyBorder="1" applyAlignment="1">
      <alignment horizontal="right" vertical="center"/>
    </xf>
    <xf numFmtId="168" fontId="2" fillId="0" borderId="15" xfId="2" applyNumberFormat="1" applyFont="1" applyFill="1" applyBorder="1" applyAlignment="1">
      <alignment horizontal="right" vertical="center"/>
    </xf>
    <xf numFmtId="168" fontId="2" fillId="0" borderId="7" xfId="2" applyNumberFormat="1" applyFont="1" applyFill="1" applyBorder="1" applyAlignment="1">
      <alignment horizontal="right" vertical="center"/>
    </xf>
    <xf numFmtId="168" fontId="2" fillId="0" borderId="5" xfId="2" applyNumberFormat="1" applyFont="1" applyFill="1" applyBorder="1" applyAlignment="1">
      <alignment horizontal="right" vertical="center"/>
    </xf>
    <xf numFmtId="168" fontId="3" fillId="0" borderId="7" xfId="2" applyNumberFormat="1" applyFont="1" applyFill="1" applyBorder="1" applyAlignment="1">
      <alignment horizontal="right" vertical="center"/>
    </xf>
    <xf numFmtId="168" fontId="3" fillId="0" borderId="5" xfId="2" applyNumberFormat="1" applyFont="1" applyFill="1" applyBorder="1" applyAlignment="1">
      <alignment horizontal="right" vertical="center"/>
    </xf>
    <xf numFmtId="168" fontId="2" fillId="0" borderId="9" xfId="2" applyNumberFormat="1" applyFont="1" applyFill="1" applyBorder="1" applyAlignment="1">
      <alignment horizontal="right" vertical="center"/>
    </xf>
    <xf numFmtId="168" fontId="2" fillId="0" borderId="6" xfId="2" applyNumberFormat="1" applyFont="1" applyFill="1" applyBorder="1" applyAlignment="1">
      <alignment horizontal="right" vertical="center"/>
    </xf>
    <xf numFmtId="0" fontId="22" fillId="0" borderId="0" xfId="3" applyFont="1" applyFill="1"/>
    <xf numFmtId="0" fontId="18" fillId="0" borderId="0" xfId="12" applyFont="1" applyFill="1" applyBorder="1" applyAlignment="1">
      <alignment vertical="center"/>
    </xf>
    <xf numFmtId="169" fontId="2" fillId="0" borderId="0" xfId="12" applyNumberFormat="1" applyFont="1" applyFill="1" applyBorder="1" applyAlignment="1">
      <alignment horizontal="centerContinuous" vertical="center"/>
    </xf>
    <xf numFmtId="49" fontId="2" fillId="0" borderId="0" xfId="12" applyNumberFormat="1" applyFont="1" applyFill="1" applyBorder="1" applyAlignment="1">
      <alignment horizontal="center" vertical="top"/>
    </xf>
    <xf numFmtId="172" fontId="2" fillId="0" borderId="0" xfId="0" applyNumberFormat="1" applyFont="1" applyFill="1" applyBorder="1" applyAlignment="1">
      <alignment horizontal="right" vertical="center"/>
    </xf>
    <xf numFmtId="0" fontId="2" fillId="0" borderId="0" xfId="0" applyFont="1" applyFill="1" applyBorder="1" applyAlignment="1">
      <alignment horizontal="left" vertical="center"/>
    </xf>
    <xf numFmtId="2" fontId="2" fillId="0" borderId="0" xfId="0" applyNumberFormat="1" applyFont="1" applyFill="1" applyBorder="1" applyAlignment="1">
      <alignment horizontal="right" vertical="center"/>
    </xf>
    <xf numFmtId="2" fontId="25" fillId="0" borderId="0" xfId="0" applyNumberFormat="1" applyFont="1" applyFill="1" applyBorder="1" applyAlignment="1">
      <alignment horizontal="right" vertical="center"/>
    </xf>
    <xf numFmtId="2" fontId="25" fillId="0" borderId="0" xfId="0" applyNumberFormat="1" applyFont="1" applyFill="1" applyBorder="1" applyAlignment="1">
      <alignment horizontal="left" vertical="center"/>
    </xf>
    <xf numFmtId="2" fontId="26" fillId="0" borderId="0" xfId="0" applyNumberFormat="1" applyFont="1" applyFill="1" applyBorder="1" applyAlignment="1">
      <alignment horizontal="right"/>
    </xf>
    <xf numFmtId="2" fontId="2" fillId="0" borderId="15" xfId="0" applyNumberFormat="1" applyFont="1" applyFill="1" applyBorder="1" applyAlignment="1">
      <alignment horizontal="right" vertical="center"/>
    </xf>
    <xf numFmtId="2" fontId="2" fillId="0" borderId="5" xfId="0" applyNumberFormat="1" applyFont="1" applyFill="1" applyBorder="1" applyAlignment="1">
      <alignment horizontal="right" vertical="center"/>
    </xf>
    <xf numFmtId="2" fontId="2" fillId="0" borderId="6" xfId="0" applyNumberFormat="1" applyFont="1" applyFill="1" applyBorder="1" applyAlignment="1">
      <alignment horizontal="right" vertical="center"/>
    </xf>
    <xf numFmtId="0" fontId="2" fillId="0" borderId="13" xfId="0" applyFont="1" applyFill="1" applyBorder="1" applyAlignment="1">
      <alignment wrapText="1"/>
    </xf>
    <xf numFmtId="2" fontId="2" fillId="0" borderId="0" xfId="0" applyNumberFormat="1" applyFont="1" applyFill="1" applyBorder="1" applyAlignment="1">
      <alignment horizontal="left" vertical="center"/>
    </xf>
    <xf numFmtId="0" fontId="22" fillId="0" borderId="0" xfId="3" applyFont="1" applyFill="1" applyAlignment="1">
      <alignment horizontal="left"/>
    </xf>
    <xf numFmtId="0" fontId="28" fillId="0" borderId="0" xfId="3" applyFont="1" applyFill="1" applyAlignment="1">
      <alignment horizontal="left"/>
    </xf>
    <xf numFmtId="0" fontId="4" fillId="0" borderId="0" xfId="15" applyFont="1" applyFill="1"/>
    <xf numFmtId="0" fontId="2" fillId="0" borderId="3" xfId="0" applyFont="1" applyBorder="1" applyAlignment="1">
      <alignment wrapText="1"/>
    </xf>
    <xf numFmtId="0" fontId="22" fillId="0" borderId="0" xfId="3" applyFont="1" applyBorder="1"/>
    <xf numFmtId="0" fontId="30" fillId="0" borderId="0" xfId="0" applyFont="1" applyFill="1" applyBorder="1" applyAlignment="1">
      <alignment horizontal="left"/>
    </xf>
    <xf numFmtId="0" fontId="31" fillId="0" borderId="0" xfId="0" applyFont="1" applyBorder="1"/>
    <xf numFmtId="0" fontId="29" fillId="0" borderId="0" xfId="0" applyFont="1"/>
    <xf numFmtId="0" fontId="32" fillId="0" borderId="0" xfId="0" applyFont="1" applyBorder="1"/>
    <xf numFmtId="0" fontId="4" fillId="0" borderId="0" xfId="4" applyFont="1" applyBorder="1"/>
    <xf numFmtId="0" fontId="0" fillId="0" borderId="7" xfId="0" applyBorder="1"/>
    <xf numFmtId="0" fontId="4" fillId="0" borderId="0" xfId="1"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13" xfId="0" applyFont="1" applyBorder="1" applyAlignment="1">
      <alignment horizontal="left" wrapText="1"/>
    </xf>
    <xf numFmtId="0" fontId="4" fillId="0" borderId="9" xfId="4" applyFont="1" applyBorder="1" applyAlignment="1">
      <alignment horizontal="left"/>
    </xf>
    <xf numFmtId="0" fontId="4" fillId="0" borderId="10" xfId="4" applyFont="1" applyBorder="1" applyAlignment="1">
      <alignment horizontal="left"/>
    </xf>
    <xf numFmtId="0" fontId="4" fillId="0" borderId="10" xfId="1" applyFont="1" applyBorder="1" applyAlignment="1">
      <alignment horizontal="left"/>
    </xf>
    <xf numFmtId="0" fontId="3" fillId="0" borderId="7" xfId="0" applyFont="1" applyFill="1" applyBorder="1"/>
    <xf numFmtId="49" fontId="2" fillId="0" borderId="7" xfId="0" applyNumberFormat="1" applyFont="1" applyFill="1" applyBorder="1"/>
    <xf numFmtId="0" fontId="2" fillId="0" borderId="9" xfId="0" applyFont="1" applyFill="1" applyBorder="1"/>
    <xf numFmtId="168" fontId="2" fillId="0" borderId="13" xfId="2" applyNumberFormat="1" applyFont="1" applyFill="1" applyBorder="1" applyAlignment="1">
      <alignment horizontal="right" vertical="center"/>
    </xf>
    <xf numFmtId="168" fontId="2" fillId="0" borderId="0" xfId="2" applyNumberFormat="1" applyFont="1" applyFill="1" applyBorder="1" applyAlignment="1">
      <alignment horizontal="right" vertical="center"/>
    </xf>
    <xf numFmtId="168" fontId="3" fillId="0" borderId="0" xfId="2" applyNumberFormat="1" applyFont="1" applyFill="1" applyBorder="1" applyAlignment="1">
      <alignment horizontal="right" vertical="center"/>
    </xf>
    <xf numFmtId="168" fontId="2" fillId="0" borderId="10" xfId="2" applyNumberFormat="1" applyFont="1" applyFill="1" applyBorder="1" applyAlignment="1">
      <alignment horizontal="right" vertical="center"/>
    </xf>
    <xf numFmtId="0" fontId="2" fillId="0" borderId="12" xfId="0" applyFont="1" applyFill="1" applyBorder="1"/>
    <xf numFmtId="0" fontId="2" fillId="0" borderId="14" xfId="0" applyFont="1" applyFill="1" applyBorder="1"/>
    <xf numFmtId="0" fontId="3" fillId="0" borderId="8" xfId="0" applyFont="1" applyFill="1" applyBorder="1"/>
    <xf numFmtId="49" fontId="2" fillId="0" borderId="8" xfId="0" applyNumberFormat="1" applyFont="1" applyFill="1" applyBorder="1"/>
    <xf numFmtId="2" fontId="2" fillId="0" borderId="13" xfId="0" applyNumberFormat="1" applyFont="1" applyFill="1" applyBorder="1" applyAlignment="1">
      <alignment horizontal="right" vertical="center"/>
    </xf>
    <xf numFmtId="2" fontId="2" fillId="0" borderId="10" xfId="0" applyNumberFormat="1" applyFont="1" applyFill="1" applyBorder="1" applyAlignment="1">
      <alignment horizontal="right" vertical="center"/>
    </xf>
    <xf numFmtId="0" fontId="2" fillId="0" borderId="0" xfId="0" applyFont="1" applyFill="1" applyBorder="1" applyAlignment="1">
      <alignment horizontal="right" vertical="center"/>
    </xf>
    <xf numFmtId="2" fontId="2" fillId="0" borderId="14" xfId="0" applyNumberFormat="1" applyFont="1" applyFill="1" applyBorder="1" applyAlignment="1">
      <alignment horizontal="right" vertical="center"/>
    </xf>
    <xf numFmtId="2" fontId="2" fillId="0" borderId="8" xfId="0" applyNumberFormat="1" applyFont="1" applyFill="1" applyBorder="1" applyAlignment="1">
      <alignment horizontal="right" vertical="center"/>
    </xf>
    <xf numFmtId="2" fontId="2" fillId="0" borderId="11" xfId="0" applyNumberFormat="1" applyFont="1" applyFill="1" applyBorder="1" applyAlignment="1">
      <alignment horizontal="righ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xf numFmtId="0" fontId="4" fillId="0" borderId="0" xfId="10" applyFont="1" applyFill="1" applyBorder="1" applyAlignment="1">
      <alignment horizontal="left"/>
    </xf>
    <xf numFmtId="0" fontId="4" fillId="0" borderId="3" xfId="4" applyFont="1" applyFill="1" applyBorder="1" applyAlignment="1">
      <alignment vertical="center" wrapText="1"/>
    </xf>
    <xf numFmtId="0" fontId="4" fillId="0" borderId="8" xfId="4" applyFont="1" applyFill="1" applyBorder="1"/>
    <xf numFmtId="0" fontId="4" fillId="0" borderId="7" xfId="10" applyFont="1" applyFill="1" applyBorder="1" applyAlignment="1">
      <alignment horizontal="left"/>
    </xf>
    <xf numFmtId="0" fontId="4" fillId="0" borderId="8" xfId="10" applyFont="1" applyFill="1" applyBorder="1" applyAlignment="1">
      <alignment horizontal="left"/>
    </xf>
    <xf numFmtId="0" fontId="4" fillId="0" borderId="9" xfId="10" applyFont="1" applyFill="1" applyBorder="1" applyAlignment="1">
      <alignment horizontal="left"/>
    </xf>
    <xf numFmtId="0" fontId="4" fillId="0" borderId="11" xfId="10" applyFont="1" applyFill="1" applyBorder="1" applyAlignment="1">
      <alignment horizontal="left"/>
    </xf>
    <xf numFmtId="1" fontId="2" fillId="0" borderId="0" xfId="0" applyNumberFormat="1" applyFont="1" applyFill="1" applyBorder="1"/>
    <xf numFmtId="0" fontId="4" fillId="0" borderId="12" xfId="10" applyFont="1" applyFill="1" applyBorder="1" applyAlignment="1">
      <alignment horizontal="left"/>
    </xf>
    <xf numFmtId="0" fontId="4" fillId="0" borderId="14" xfId="10" applyFont="1" applyFill="1" applyBorder="1" applyAlignment="1">
      <alignment horizontal="left"/>
    </xf>
    <xf numFmtId="0" fontId="0" fillId="0" borderId="11" xfId="0" applyBorder="1"/>
    <xf numFmtId="0" fontId="2" fillId="0" borderId="7" xfId="0" applyFont="1" applyBorder="1" applyAlignment="1">
      <alignment horizontal="right"/>
    </xf>
    <xf numFmtId="0" fontId="2" fillId="0" borderId="9" xfId="0" applyFont="1" applyBorder="1" applyAlignment="1">
      <alignment horizontal="right"/>
    </xf>
    <xf numFmtId="0" fontId="0" fillId="0" borderId="8" xfId="0" applyBorder="1"/>
    <xf numFmtId="0" fontId="3" fillId="0" borderId="1" xfId="0" applyFont="1" applyFill="1" applyBorder="1"/>
    <xf numFmtId="0" fontId="2" fillId="0" borderId="0" xfId="0" applyFont="1" applyAlignment="1">
      <alignment wrapText="1"/>
    </xf>
    <xf numFmtId="0" fontId="2" fillId="0" borderId="0" xfId="0" applyFont="1" applyBorder="1" applyAlignment="1">
      <alignment wrapText="1"/>
    </xf>
    <xf numFmtId="0" fontId="4" fillId="0" borderId="0" xfId="3" applyFont="1" applyFill="1" applyAlignment="1">
      <alignment wrapText="1"/>
    </xf>
    <xf numFmtId="0" fontId="3" fillId="2" borderId="0" xfId="0" applyFont="1" applyFill="1"/>
    <xf numFmtId="14" fontId="3" fillId="2" borderId="0" xfId="0" applyNumberFormat="1" applyFont="1" applyFill="1" applyAlignment="1">
      <alignment horizontal="left"/>
    </xf>
    <xf numFmtId="0" fontId="7" fillId="2" borderId="0" xfId="3" applyFill="1" applyAlignment="1">
      <alignment horizontal="left"/>
    </xf>
    <xf numFmtId="0" fontId="2" fillId="0" borderId="0" xfId="0" applyFont="1" applyBorder="1" applyAlignment="1">
      <alignment wrapText="1"/>
    </xf>
    <xf numFmtId="0" fontId="4" fillId="0" borderId="0" xfId="3" applyFont="1" applyFill="1" applyAlignment="1">
      <alignment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wrapText="1"/>
    </xf>
    <xf numFmtId="0" fontId="2" fillId="0" borderId="10" xfId="0" applyFont="1" applyBorder="1" applyAlignment="1">
      <alignment horizontal="center" wrapText="1"/>
    </xf>
    <xf numFmtId="0" fontId="2" fillId="0" borderId="14" xfId="0" applyFont="1" applyBorder="1" applyAlignment="1">
      <alignment horizontal="center"/>
    </xf>
    <xf numFmtId="0" fontId="2" fillId="0" borderId="11" xfId="0" applyFont="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12" xfId="0" applyFont="1" applyFill="1" applyBorder="1" applyAlignment="1">
      <alignment horizontal="center"/>
    </xf>
    <xf numFmtId="0" fontId="2" fillId="0" borderId="14" xfId="0" applyFont="1" applyFill="1" applyBorder="1" applyAlignment="1">
      <alignment horizontal="center"/>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2" xfId="0" applyFont="1" applyFill="1" applyBorder="1" applyAlignment="1">
      <alignment horizont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0" xfId="0" applyFont="1" applyAlignment="1">
      <alignment horizontal="left" vertical="top" wrapText="1"/>
    </xf>
    <xf numFmtId="0" fontId="4" fillId="0" borderId="2" xfId="4" applyFont="1" applyFill="1" applyBorder="1" applyAlignment="1">
      <alignment horizontal="center"/>
    </xf>
    <xf numFmtId="0" fontId="4" fillId="0" borderId="3" xfId="4" applyFont="1" applyFill="1" applyBorder="1" applyAlignment="1">
      <alignment horizontal="center"/>
    </xf>
    <xf numFmtId="0" fontId="4" fillId="0" borderId="0" xfId="4" applyFont="1" applyFill="1" applyBorder="1" applyAlignment="1">
      <alignment horizontal="left" wrapText="1"/>
    </xf>
    <xf numFmtId="0" fontId="4" fillId="0" borderId="2" xfId="4" applyFont="1" applyBorder="1" applyAlignment="1">
      <alignment horizontal="center"/>
    </xf>
    <xf numFmtId="0" fontId="4" fillId="0" borderId="3" xfId="4" applyFont="1" applyBorder="1" applyAlignment="1">
      <alignment horizontal="center"/>
    </xf>
    <xf numFmtId="0" fontId="4" fillId="0" borderId="4" xfId="4" applyFont="1" applyBorder="1" applyAlignment="1">
      <alignment horizontal="center"/>
    </xf>
    <xf numFmtId="0" fontId="4" fillId="0" borderId="14" xfId="4" applyFont="1" applyBorder="1" applyAlignment="1">
      <alignment horizontal="center" wrapText="1"/>
    </xf>
    <xf numFmtId="0" fontId="4" fillId="0" borderId="11" xfId="4" applyFont="1" applyBorder="1" applyAlignment="1">
      <alignment horizontal="center" wrapText="1"/>
    </xf>
    <xf numFmtId="0" fontId="2" fillId="0" borderId="0" xfId="0" applyFont="1" applyFill="1" applyBorder="1" applyAlignment="1">
      <alignment horizontal="left" wrapText="1"/>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2" fillId="0" borderId="0" xfId="0" applyFont="1" applyAlignment="1">
      <alignment horizontal="left" wrapText="1"/>
    </xf>
    <xf numFmtId="0" fontId="2" fillId="0" borderId="14" xfId="0" applyFont="1" applyBorder="1" applyAlignment="1">
      <alignment horizontal="center" vertical="center"/>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Fill="1" applyBorder="1" applyAlignment="1">
      <alignment horizontal="left" vertical="center" wrapText="1"/>
    </xf>
  </cellXfs>
  <cellStyles count="16">
    <cellStyle name="Komma" xfId="2" builtinId="3"/>
    <cellStyle name="Komma 3" xfId="9"/>
    <cellStyle name="Link" xfId="3" builtinId="8"/>
    <cellStyle name="Normal 15" xfId="6"/>
    <cellStyle name="Normal 2" xfId="1"/>
    <cellStyle name="Normal 2 4 2 2" xfId="13"/>
    <cellStyle name="Normal 6" xfId="4"/>
    <cellStyle name="Normal 7" xfId="12"/>
    <cellStyle name="Normal 8 11" xfId="14"/>
    <cellStyle name="Normal_B4" xfId="10"/>
    <cellStyle name="Prozent" xfId="11" builtinId="5"/>
    <cellStyle name="Standard" xfId="0" builtinId="0"/>
    <cellStyle name="Standard 2 4" xfId="15"/>
    <cellStyle name="Standard 7" xfId="8"/>
    <cellStyle name="Standard_Artik2001Tab" xfId="5"/>
    <cellStyle name="Standard_Bildg98" xfId="7"/>
  </cellStyles>
  <dxfs count="81">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s>
  <tableStyles count="0" defaultTableStyle="TableStyleMedium2" defaultPivotStyle="PivotStyleLight16"/>
  <colors>
    <mruColors>
      <color rgb="FF3A65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4</xdr:col>
      <xdr:colOff>723900</xdr:colOff>
      <xdr:row>50</xdr:row>
      <xdr:rowOff>56023</xdr:rowOff>
    </xdr:to>
    <xdr:pic>
      <xdr:nvPicPr>
        <xdr:cNvPr id="4" name="Grafik 3"/>
        <xdr:cNvPicPr>
          <a:picLocks noChangeAspect="1"/>
        </xdr:cNvPicPr>
      </xdr:nvPicPr>
      <xdr:blipFill rotWithShape="1">
        <a:blip xmlns:r="http://schemas.openxmlformats.org/officeDocument/2006/relationships" r:embed="rId1"/>
        <a:srcRect/>
        <a:stretch/>
      </xdr:blipFill>
      <xdr:spPr>
        <a:xfrm>
          <a:off x="0" y="8801100"/>
          <a:ext cx="7543800" cy="4056523"/>
        </a:xfrm>
        <a:prstGeom prst="rect">
          <a:avLst/>
        </a:prstGeom>
      </xdr:spPr>
    </xdr:pic>
    <xdr:clientData/>
  </xdr:twoCellAnchor>
  <xdr:twoCellAnchor editAs="oneCell">
    <xdr:from>
      <xdr:col>0</xdr:col>
      <xdr:colOff>0</xdr:colOff>
      <xdr:row>58</xdr:row>
      <xdr:rowOff>19052</xdr:rowOff>
    </xdr:from>
    <xdr:to>
      <xdr:col>5</xdr:col>
      <xdr:colOff>3815</xdr:colOff>
      <xdr:row>79</xdr:row>
      <xdr:rowOff>128456</xdr:rowOff>
    </xdr:to>
    <xdr:pic>
      <xdr:nvPicPr>
        <xdr:cNvPr id="5" name="Grafik 4"/>
        <xdr:cNvPicPr>
          <a:picLocks noChangeAspect="1"/>
        </xdr:cNvPicPr>
      </xdr:nvPicPr>
      <xdr:blipFill>
        <a:blip xmlns:r="http://schemas.openxmlformats.org/officeDocument/2006/relationships" r:embed="rId2"/>
        <a:stretch>
          <a:fillRect/>
        </a:stretch>
      </xdr:blipFill>
      <xdr:spPr>
        <a:xfrm>
          <a:off x="0" y="14354177"/>
          <a:ext cx="7585715" cy="411942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x.doi.org/10.17888/nbb2015-1-B-dat.3" TargetMode="External"/><Relationship Id="rId2" Type="http://schemas.openxmlformats.org/officeDocument/2006/relationships/hyperlink" Target="http://dx.doi.org/10.17888/nbb2015-1-B.2" TargetMode="External"/><Relationship Id="rId1" Type="http://schemas.openxmlformats.org/officeDocument/2006/relationships/hyperlink" Target="http://dx.doi.org/10.17888/nbb2015-1.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urostat/documents/1978984/6037342/EU-LFS-explanatory-notes-from-2011-onwards.pdf" TargetMode="External"/><Relationship Id="rId7" Type="http://schemas.openxmlformats.org/officeDocument/2006/relationships/drawing" Target="../drawings/drawing1.xml"/><Relationship Id="rId2" Type="http://schemas.openxmlformats.org/officeDocument/2006/relationships/hyperlink" Target="http://ec.europa.eu/eurostat/de/web/degree-of-urbanisation/methodology" TargetMode="External"/><Relationship Id="rId1" Type="http://schemas.openxmlformats.org/officeDocument/2006/relationships/hyperlink" Target="http://ec.europa.eu/eurostat/ramon/miscellaneous/index.cfm?TargetUrl=DSP_DEGURBA" TargetMode="External"/><Relationship Id="rId6" Type="http://schemas.openxmlformats.org/officeDocument/2006/relationships/printerSettings" Target="../printerSettings/printerSettings1.bin"/><Relationship Id="rId5" Type="http://schemas.openxmlformats.org/officeDocument/2006/relationships/hyperlink" Target="http://ec.europa.eu/eurostat/de/web/degree-of-urbanisation/overview" TargetMode="External"/><Relationship Id="rId4" Type="http://schemas.openxmlformats.org/officeDocument/2006/relationships/hyperlink" Target="http://statistik.at/web_de/klassifikationen/regionale_gliederungen/stadt_land/index.html"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dx.doi.org/10.1787/888933286182"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x.doi.org/10.1787/888933286198"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hyperlink" Target="mailto:fdb@bifi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tabSelected="1" workbookViewId="0"/>
  </sheetViews>
  <sheetFormatPr baseColWidth="10" defaultRowHeight="15" x14ac:dyDescent="0.25"/>
  <cols>
    <col min="1" max="1" width="12.85546875" bestFit="1" customWidth="1"/>
    <col min="2" max="2" width="131.5703125" bestFit="1" customWidth="1"/>
    <col min="3" max="3" width="109.85546875" bestFit="1" customWidth="1"/>
  </cols>
  <sheetData>
    <row r="1" spans="1:3" s="4" customFormat="1" ht="15" customHeight="1" x14ac:dyDescent="0.25">
      <c r="A1" s="319" t="s">
        <v>405</v>
      </c>
      <c r="B1" s="320"/>
      <c r="C1" s="321"/>
    </row>
    <row r="2" spans="1:3" s="4" customFormat="1" ht="15" customHeight="1" x14ac:dyDescent="0.25">
      <c r="A2" s="328" t="s">
        <v>404</v>
      </c>
      <c r="B2" s="322"/>
      <c r="C2" s="321"/>
    </row>
    <row r="3" spans="1:3" s="245" customFormat="1" ht="15" customHeight="1" x14ac:dyDescent="0.25">
      <c r="A3" s="325" t="s">
        <v>409</v>
      </c>
      <c r="B3" s="463" t="s">
        <v>530</v>
      </c>
      <c r="C3" s="321"/>
    </row>
    <row r="4" spans="1:3" s="2" customFormat="1" ht="15" customHeight="1" x14ac:dyDescent="0.2">
      <c r="A4" s="327" t="s">
        <v>413</v>
      </c>
      <c r="B4" s="323" t="s">
        <v>412</v>
      </c>
      <c r="C4" s="321"/>
    </row>
    <row r="5" spans="1:3" s="317" customFormat="1" ht="15" customHeight="1" x14ac:dyDescent="0.25">
      <c r="A5" s="325" t="s">
        <v>409</v>
      </c>
      <c r="B5" s="463" t="s">
        <v>532</v>
      </c>
      <c r="C5" s="324"/>
    </row>
    <row r="6" spans="1:3" s="2" customFormat="1" ht="15" customHeight="1" x14ac:dyDescent="0.2">
      <c r="A6" s="327" t="s">
        <v>410</v>
      </c>
      <c r="B6" s="325" t="s">
        <v>411</v>
      </c>
      <c r="C6" s="321"/>
    </row>
    <row r="7" spans="1:3" s="318" customFormat="1" ht="15" customHeight="1" x14ac:dyDescent="0.25">
      <c r="A7" s="325" t="s">
        <v>409</v>
      </c>
      <c r="B7" s="463" t="s">
        <v>531</v>
      </c>
      <c r="C7" s="326"/>
    </row>
    <row r="8" spans="1:3" s="245" customFormat="1" ht="15" customHeight="1" x14ac:dyDescent="0.25">
      <c r="A8" s="461" t="s">
        <v>527</v>
      </c>
      <c r="B8" s="462">
        <v>43336</v>
      </c>
      <c r="C8" s="321"/>
    </row>
    <row r="9" spans="1:3" s="245" customFormat="1" ht="15" customHeight="1" x14ac:dyDescent="0.25">
      <c r="A9" s="2"/>
      <c r="B9" s="2"/>
      <c r="C9" s="2"/>
    </row>
    <row r="10" spans="1:3" x14ac:dyDescent="0.25">
      <c r="A10" s="3" t="s">
        <v>77</v>
      </c>
      <c r="B10" s="3" t="s">
        <v>78</v>
      </c>
      <c r="C10" s="3" t="s">
        <v>79</v>
      </c>
    </row>
    <row r="11" spans="1:3" s="245" customFormat="1" x14ac:dyDescent="0.25">
      <c r="A11" s="372" t="s">
        <v>435</v>
      </c>
      <c r="B11" s="2" t="str">
        <f>Urbanität!A1</f>
        <v>Verstädterungsgrad österreichischer Gemeinden</v>
      </c>
      <c r="C11" s="2" t="str">
        <f>Urbanität!A2</f>
        <v>Quelle: Europäische Kommission, Kartographie: Statistik Austria.</v>
      </c>
    </row>
    <row r="12" spans="1:3" x14ac:dyDescent="0.25">
      <c r="A12" s="372" t="s">
        <v>80</v>
      </c>
      <c r="B12" s="2" t="str">
        <f>'Abb. B1.a'!A1</f>
        <v>Abb. B1.a: Entwicklung von Klassen-, Schüler- und Lehrerzahlen und der Bevölkerung nach Schulsparte (1980/81 bis 2013/14)</v>
      </c>
      <c r="C12" s="2" t="str">
        <f>'Abb. B1.a'!A2</f>
        <v xml:space="preserve">Quelle: Statistik Austria (Schulstatistik). </v>
      </c>
    </row>
    <row r="13" spans="1:3" x14ac:dyDescent="0.25">
      <c r="A13" s="372" t="s">
        <v>81</v>
      </c>
      <c r="B13" s="2" t="str">
        <f>'Abb. B1.b'!A1</f>
        <v>Abb. B1.b: Schüler/innen nach Schulstufe und Schulsparte (2013/14)</v>
      </c>
      <c r="C13" s="2" t="str">
        <f>'Abb. B1.b'!A2</f>
        <v xml:space="preserve">Quelle: Statistik Austria (Schulstatistik). </v>
      </c>
    </row>
    <row r="14" spans="1:3" x14ac:dyDescent="0.25">
      <c r="A14" s="372" t="s">
        <v>82</v>
      </c>
      <c r="B14" s="2" t="str">
        <f>'Abb. B1.c'!A1</f>
        <v>Abb. B1.c: Schülerverteilung in der Sekundarstufe I und II nach Schultyp (2013/14)</v>
      </c>
      <c r="C14" s="2" t="str">
        <f>'Abb. B1.c'!A2</f>
        <v xml:space="preserve">Quelle: Statistik Austria (Schulstatistik). </v>
      </c>
    </row>
    <row r="15" spans="1:3" x14ac:dyDescent="0.25">
      <c r="A15" s="372" t="s">
        <v>224</v>
      </c>
      <c r="B15" s="2" t="str">
        <f>'Abb. B1.d'!A1</f>
        <v>Abb. B1.d: Schülerverteilung in berufsbildenden Schulen nach Fachrichtung (2013/14)</v>
      </c>
      <c r="C15" s="2" t="str">
        <f>'Abb. B1.d'!A2</f>
        <v xml:space="preserve">Quelle: Statistik Austria (Schulstatistik). </v>
      </c>
    </row>
    <row r="16" spans="1:3" x14ac:dyDescent="0.25">
      <c r="A16" s="372" t="s">
        <v>225</v>
      </c>
      <c r="B16" s="2" t="str">
        <f>'Abb. B2.a'!A1</f>
        <v>Abb. B2.a1: Primarschüler/innen mit nichtdeutscher Alltagssprache nach Region und Sprache (2013/14)</v>
      </c>
      <c r="C16" s="2" t="str">
        <f>'Abb. B2.a'!A2</f>
        <v xml:space="preserve">Quelle: Statistik Austria (Schulstatistik). </v>
      </c>
    </row>
    <row r="17" spans="1:3" s="245" customFormat="1" x14ac:dyDescent="0.25">
      <c r="A17" s="372" t="s">
        <v>225</v>
      </c>
      <c r="B17" s="2" t="str">
        <f>'Abb. B2.a'!A21</f>
        <v>Abb. B2.a2: Primarschüler/innen mit nichtdeutscher Alltagssprache nach Region und Sprache (2013/14)</v>
      </c>
      <c r="C17" s="2" t="str">
        <f>'Abb. B2.a'!A22</f>
        <v xml:space="preserve">Quelle: Statistik Austria (Schulstatistik). </v>
      </c>
    </row>
    <row r="18" spans="1:3" s="245" customFormat="1" x14ac:dyDescent="0.25">
      <c r="A18" s="372" t="s">
        <v>529</v>
      </c>
      <c r="B18" s="2" t="str">
        <f>'Abb. B2.b'!A1</f>
        <v>Abb. B2.b: Schüler/innen mit nichtdeutscher Alltagssprache nach Schulstufe und Schultyp (2010/11, 2013/14)</v>
      </c>
      <c r="C18" s="2" t="str">
        <f>'Abb. B2.a'!A2</f>
        <v xml:space="preserve">Quelle: Statistik Austria (Schulstatistik). </v>
      </c>
    </row>
    <row r="19" spans="1:3" x14ac:dyDescent="0.25">
      <c r="A19" s="372" t="s">
        <v>226</v>
      </c>
      <c r="B19" s="2" t="str">
        <f>'Abb. B2.c'!A1</f>
        <v>Abb. B2.c: Schüler/innen mit nichtdeutscher Alltagssprache nach Bundesland (2010/11, 2013/14)</v>
      </c>
      <c r="C19" s="2" t="str">
        <f>'Abb. B2.c'!A2</f>
        <v>Quelle: Statistik Austria (Schulstatistik).</v>
      </c>
    </row>
    <row r="20" spans="1:3" x14ac:dyDescent="0.25">
      <c r="A20" s="372" t="s">
        <v>227</v>
      </c>
      <c r="B20" s="2" t="str">
        <f>'Abb. B2.d'!A1</f>
        <v>Abb. B2.d: Verteilung der Schüler/innen nach Klassenanteilen der Schüler/innen mit nichtdeutscher Alltagssprache (2013/14)</v>
      </c>
      <c r="C20" s="2" t="str">
        <f>'Abb. B2.d'!A2</f>
        <v xml:space="preserve">Quelle: Statistik Austria (Schulstatistik). </v>
      </c>
    </row>
    <row r="21" spans="1:3" x14ac:dyDescent="0.25">
      <c r="A21" s="372" t="s">
        <v>228</v>
      </c>
      <c r="B21" s="2" t="str">
        <f>'Abb. B3.a'!A1</f>
        <v>Abb. B3.a: Durchschnittliche Ausgaben* pro Schüler/in nach Schultyp (2012/13)</v>
      </c>
      <c r="C21" s="2" t="str">
        <f>'Abb. B3.a'!A2</f>
        <v xml:space="preserve">Quelle: Statistik Austria (Bildungsausgabenstatistik, Schulstatistik), BMBF (Bundes- und Landeslehrercontrolling). </v>
      </c>
    </row>
    <row r="22" spans="1:3" x14ac:dyDescent="0.25">
      <c r="A22" s="372" t="s">
        <v>229</v>
      </c>
      <c r="B22" s="2" t="str">
        <f>'Abb. B3.b'!A1</f>
        <v>Abb. B3.b: Durchschnittliche Ausgaben* pro Schüler/in der Sekundarstufe I nach allgemeinbildendem Schultyp und Bundesland in Euro (2012/13)</v>
      </c>
      <c r="C22" s="2" t="str">
        <f>'Abb. B3.b'!A2</f>
        <v xml:space="preserve">Quelle: Statistik Austria (Bildungsausgabenstatistik, Schulstatistik), BMBF (Bundes- und Landeslehrercontrolling). </v>
      </c>
    </row>
    <row r="23" spans="1:3" x14ac:dyDescent="0.25">
      <c r="A23" s="372" t="s">
        <v>419</v>
      </c>
      <c r="B23" s="2" t="str">
        <f>'Tab. B3.a'!A1</f>
        <v>Tabelle B3.a: Durchschnittliche Ausgaben* pro Schüler/in nach allgemeinbildendem Schultyp und Bundesland in Euro (2012/13)</v>
      </c>
      <c r="C23" s="2" t="str">
        <f>'Tab. B3.a'!A2</f>
        <v xml:space="preserve">Quelle: Statistik Austria (Bildungsausgabenstatistik, Schulstatistik), BMBF (Bundes- und Landeslehrercontrolling). </v>
      </c>
    </row>
    <row r="24" spans="1:3" x14ac:dyDescent="0.25">
      <c r="A24" s="372" t="s">
        <v>230</v>
      </c>
      <c r="B24" s="2" t="str">
        <f>'Abb. B3.c'!A1</f>
        <v>Abb. B3.c: Pro-Kopf-Ausgaben in öffentlichen und privaten Bildungseinrichtungen nach ISCED-2011-Bildungsbereich (2012)</v>
      </c>
      <c r="C24" s="2" t="str">
        <f>'Abb. B3.c'!A2</f>
        <v>Quelle: OECD, 2015.</v>
      </c>
    </row>
    <row r="25" spans="1:3" x14ac:dyDescent="0.25">
      <c r="A25" s="372" t="s">
        <v>231</v>
      </c>
      <c r="B25" s="2" t="str">
        <f>'Abb. B3.d'!A1</f>
        <v>Abb. B3.d: Pro-Kopf-Ausgaben für öffentliche und private Bildungseinrichtungen** im Vergleich zum BIP pro Kopf im EU-Vergleich (2000–2012)</v>
      </c>
      <c r="C25" s="2" t="str">
        <f>'Abb. B3.d'!A2</f>
        <v xml:space="preserve">Quellen: 2000–2011: Eurostat; 2012: OECD, 2015. </v>
      </c>
    </row>
    <row r="26" spans="1:3" x14ac:dyDescent="0.25">
      <c r="A26" s="372" t="s">
        <v>232</v>
      </c>
      <c r="B26" s="2" t="str">
        <f>'Abb. B3.e'!A1</f>
        <v>Abb. B3.e: Privater Finanzierungsanteil in Schulen und Hochschulen sowie Subventionen an Private (2012)</v>
      </c>
      <c r="C26" s="2" t="str">
        <f>'Abb. B3.e'!A2</f>
        <v>Quelle: OECD, 2015.</v>
      </c>
    </row>
    <row r="27" spans="1:3" x14ac:dyDescent="0.25">
      <c r="A27" s="372" t="s">
        <v>233</v>
      </c>
      <c r="B27" s="2" t="str">
        <f>'Abb. B3.f'!A1</f>
        <v>Abb. B3.f: Entwicklung der staatlichen Bildungsausgaben in Österreich nach Bildungssegment (2000–2013, real)</v>
      </c>
      <c r="C27" s="2" t="str">
        <f>'Abb. B3.f'!A2</f>
        <v>Quelle: Statistik Austria (Bildungsausgabenstatistik).</v>
      </c>
    </row>
    <row r="28" spans="1:3" x14ac:dyDescent="0.25">
      <c r="A28" s="372" t="s">
        <v>234</v>
      </c>
      <c r="B28" s="2" t="str">
        <f>'Abb. B3.g'!A1</f>
        <v>Abb. B3.g: Entwicklung der staatlichen Ausgaben pro Schüler/in bzw. Studierender/Studierendem nach Bildungssegment (2000–2013, real)</v>
      </c>
      <c r="C28" s="2" t="str">
        <f>'Abb. B3.g'!A2</f>
        <v xml:space="preserve">Quelle: Statistik Austria (Schulstatistik, Bildungsausgabenstatistik). </v>
      </c>
    </row>
    <row r="29" spans="1:3" x14ac:dyDescent="0.25">
      <c r="A29" s="372" t="s">
        <v>235</v>
      </c>
      <c r="B29" s="2" t="str">
        <f>'Abb. B4.a'!A1</f>
        <v>Abb. B4.a: Verteilung der Lehrkräfte (Vollzeitäquivalente) nach Schultyp und Bundesland (2013/14)</v>
      </c>
      <c r="C29" s="2" t="str">
        <f>'Abb. B4.a'!A2</f>
        <v>Quelle: Statistik Austria (Lehrerstatistik).</v>
      </c>
    </row>
    <row r="30" spans="1:3" x14ac:dyDescent="0.25">
      <c r="A30" s="372" t="s">
        <v>236</v>
      </c>
      <c r="B30" s="2" t="str">
        <f>'Abb. B4.b'!A1</f>
        <v>Abb. B4.b: Alterspyramide und -verteilung des Lehrpersonals im Schulwesen (2013)</v>
      </c>
      <c r="C30" s="2" t="str">
        <f>'Abb. B4.b'!A2</f>
        <v xml:space="preserve">Quelle: Statistik Austria (Lehrerstatistik). </v>
      </c>
    </row>
    <row r="31" spans="1:3" x14ac:dyDescent="0.25">
      <c r="A31" s="372" t="s">
        <v>363</v>
      </c>
      <c r="B31" s="2" t="str">
        <f>'Abb. B4.c'!A1</f>
        <v>Abb. B4.c: Altersstruktur der Lehrpersonen nach Geschlecht und Schultypen (2013)</v>
      </c>
      <c r="C31" s="2" t="str">
        <f>'Abb. B4.c'!A2</f>
        <v>Quelle: Statistik Austria (Lehrerstatistik).</v>
      </c>
    </row>
    <row r="32" spans="1:3" x14ac:dyDescent="0.25">
      <c r="A32" s="372" t="s">
        <v>364</v>
      </c>
      <c r="B32" s="2" t="str">
        <f>'Abb. B4.d'!A1</f>
        <v>Abb. B4.d: Anteil weiblicher Lehrpersonen nach Schultypen (2012/13)</v>
      </c>
      <c r="C32" s="2" t="str">
        <f>'Abb. B4.d'!A2</f>
        <v>Quelle: Statistik Austria (Lehrerstatistik).</v>
      </c>
    </row>
    <row r="33" spans="1:3" x14ac:dyDescent="0.25">
      <c r="A33" s="387" t="s">
        <v>365</v>
      </c>
      <c r="B33" s="2" t="str">
        <f>'Abb. B4.e'!A1</f>
        <v>Abb. B4.e: Gesetzliche bzw. vertraglich vereinbarte Gehälter von Lehrkräften des Primarbereichs im OECD-Vergleich (2013)</v>
      </c>
      <c r="C33" s="2" t="str">
        <f>'Abb. B4.e'!A2</f>
        <v>Quelle: OECD, 2015; http://dx.doi.org/10.1787/888933286182</v>
      </c>
    </row>
    <row r="34" spans="1:3" x14ac:dyDescent="0.25">
      <c r="A34" s="387" t="s">
        <v>366</v>
      </c>
      <c r="B34" s="2" t="str">
        <f>'Abb. B4.f'!A1</f>
        <v>Abb. B4.f: Tatsächliche Gehälter von Lehrkräften im Verhältnis zu den Gehältern Beschäftigter mit vergleichbarem Bildungsstand (2013)</v>
      </c>
      <c r="C34" s="2" t="str">
        <f>'Abb. B4.f'!A2</f>
        <v>Quelle: OECD, 2015; http://dx.doi.org/10.1787/888933286198</v>
      </c>
    </row>
    <row r="35" spans="1:3" x14ac:dyDescent="0.25">
      <c r="A35" s="372" t="s">
        <v>367</v>
      </c>
      <c r="B35" s="2" t="str">
        <f>'Abb. B5.a'!A1</f>
        <v>Abb. B5.a1: Betreuungsrelationen und Klassengrößen nach Schultyp (2012/13)</v>
      </c>
      <c r="C35" s="2" t="str">
        <f>'Abb. B5.a'!A2</f>
        <v>Quellen: Statistik Austria (Schulstatistik), BMBF (Bundes- und Landeslehrercontrolling).</v>
      </c>
    </row>
    <row r="36" spans="1:3" s="245" customFormat="1" x14ac:dyDescent="0.25">
      <c r="A36" s="372" t="s">
        <v>367</v>
      </c>
      <c r="B36" s="2" t="str">
        <f>'Abb. B5.a'!A31</f>
        <v>Abb. B5.a2: Betreuungsrelationen und Klassengrößen nach Schultyp (2012/13)</v>
      </c>
      <c r="C36" s="2" t="str">
        <f>'Abb. B5.a'!A32</f>
        <v>Quellen: Statistik Austria (Schulstatistik), BMBF (Bundes- und Landeslehrercontrolling).</v>
      </c>
    </row>
    <row r="37" spans="1:3" x14ac:dyDescent="0.25">
      <c r="A37" s="372" t="s">
        <v>368</v>
      </c>
      <c r="B37" s="2" t="str">
        <f>'Abb. B5.b'!A1</f>
        <v>Abb. B5.b: Anteil der Klassen nach Klassengröße und Bundesland auf der Primarstufe und der Sekundarstufe I (2012/13)</v>
      </c>
      <c r="C37" s="2" t="str">
        <f>'Abb. B5.b'!A2</f>
        <v xml:space="preserve">Quelle: Statistik Austria (Schulstatistik). </v>
      </c>
    </row>
    <row r="38" spans="1:3" x14ac:dyDescent="0.25">
      <c r="A38" s="372" t="s">
        <v>369</v>
      </c>
      <c r="B38" s="2" t="str">
        <f>'Abb. B5.c'!A1</f>
        <v>Abb. B5.c: Entwicklung der Schüler/innen pro Lehrperson (Köpfe inkl. Karenzierte) bzw. pro Klasse nach Schultyp (1970/71 bis 2014/15)</v>
      </c>
      <c r="C38" s="2" t="str">
        <f>'Abb. B5.c'!A2</f>
        <v xml:space="preserve">Quellen: Statistik Austria (Schul- und Lehrerstatistik). </v>
      </c>
    </row>
    <row r="39" spans="1:3" x14ac:dyDescent="0.25">
      <c r="A39" s="372" t="s">
        <v>370</v>
      </c>
      <c r="B39" s="2" t="str">
        <f>'Abb. B5.d'!A1</f>
        <v>Abb. B5.d: Zusammenhang von Klassengröße und Schüler-Lehrkräfte-Relation nach Urabnisierungsgrad (2012/13)</v>
      </c>
      <c r="C39" s="2" t="str">
        <f>'Abb. B5.d'!A2</f>
        <v xml:space="preserve">Quelle: Statistik Austria (Schulstatistik). </v>
      </c>
    </row>
    <row r="40" spans="1:3" x14ac:dyDescent="0.25">
      <c r="A40" s="372" t="s">
        <v>371</v>
      </c>
      <c r="B40" s="2" t="str">
        <f>'Abb. B5.e'!A1</f>
        <v>Abb. B5.e: Zusammenhang zwischen Klassengröße und Schüler-Lehrkräfte-Relation in OECD-Ländern (2013)</v>
      </c>
      <c r="C40" s="2" t="str">
        <f>'Abb. B5.e'!A2</f>
        <v xml:space="preserve">Quelle: OECD, 2015. </v>
      </c>
    </row>
    <row r="41" spans="1:3" x14ac:dyDescent="0.25">
      <c r="A41" s="372" t="s">
        <v>372</v>
      </c>
      <c r="B41" s="2" t="str">
        <f>'Abb. B5.f'!A1</f>
        <v>Abb. B5.f: Zusammenhang zwischen der unterrichteten Zeit und Schüler-Lehrkräfte-Relation in OECD-Ländern (2013)</v>
      </c>
      <c r="C41" s="2" t="str">
        <f>'Abb. B5.f'!A2</f>
        <v>Quelle: OECD, 2015.</v>
      </c>
    </row>
    <row r="42" spans="1:3" x14ac:dyDescent="0.25">
      <c r="A42" s="372" t="s">
        <v>373</v>
      </c>
      <c r="B42" s="2" t="str">
        <f>'Abb. B5.g'!A1</f>
        <v>Abb. B5.g: Bericht der Schulleitung über Unterstützung der Lehrer/innen durch pädagogisches Personal und weiteren Bedarf (2013)</v>
      </c>
      <c r="C42" s="2" t="str">
        <f>'Abb. B5.g'!A2</f>
        <v>Quellen: BIFIE (BIST-Ü-M4, BIST-Ü-E8).</v>
      </c>
    </row>
  </sheetData>
  <hyperlinks>
    <hyperlink ref="A12" location="'Abb. B1.a'!A1" tooltip="Klicken Sie um zur Tabelle zu gelangen" display="Abb. B1.a"/>
    <hyperlink ref="A13" location="'Abb. B1.b'!A1" tooltip="Klicken Sie um zur Tabelle zu gelangen" display="Abb. B1.b"/>
    <hyperlink ref="A14" location="'Abb. B1.c'!A1" tooltip="Klicken Sie um zur Tabelle zu gelangen" display="Abb. B1.c"/>
    <hyperlink ref="A15" location="'Abb. B1.d'!A1" tooltip="Klicken Sie um zur Tabelle zu gelangen" display="Abb. B1.d"/>
    <hyperlink ref="A16" location="'Abb. B2.a'!A1" tooltip="Klicken Sie um zur Tabelle zu gelangen" display="Abb. B2.a"/>
    <hyperlink ref="A19" location="'Abb. B2.c'!A1" tooltip="Klicken Sie um zur Tabelle zu gelangen" display="Abb. B2.c"/>
    <hyperlink ref="A20" location="'Abb. B2.d'!A1" tooltip="Klicken Sie um zur Tabelle zu gelangen" display="Abb. B2.d"/>
    <hyperlink ref="A21" location="'Abb. B3.a'!A1" tooltip="Klicken Sie um zur Tabelle zu gelangen" display="Abb. B3.a"/>
    <hyperlink ref="A22" location="'Abb. B3.b'!A1" tooltip="Klicken Sie um zur Tabelle zu gelangen" display="Abb. B3.b"/>
    <hyperlink ref="A23" location="'Tab. B3.a'!A1" tooltip="Klicken Sie um zur Tabelle zu gelangen" display="Tab. B3.a"/>
    <hyperlink ref="A24" location="'Abb. B3.c'!A1" tooltip="Klicken Sie um zur Tabelle zu gelangen" display="Abb. B3.c"/>
    <hyperlink ref="A25" location="'Abb. B3.d'!A1" tooltip="Klicken Sie um zur Tabelle zu gelangen" display="Abb. B3.d"/>
    <hyperlink ref="A26" location="'Abb. B3.e'!A1" tooltip="Klicken Sie um zur Tabelle zu gelangen" display="Abb. B3.e"/>
    <hyperlink ref="A27" location="'Abb. B3.f'!A1" tooltip="Klicken Sie um zur Tabelle zu gelangen" display="Abb. B3.f"/>
    <hyperlink ref="A28" location="'Abb. B3.g'!A1" tooltip="Klicken Sie um zur Tabelle zu gelangen" display="Abb. B3.g"/>
    <hyperlink ref="A29" location="'Abb. B4.a'!A1" tooltip="Klicken Sie um zur Tabelle zu gelangen" display="Abb. B4.a"/>
    <hyperlink ref="A30" location="'Abb. B4.b'!A1" tooltip="Klicken Sie um zur Tabelle zu gelangen" display="Abb. B4.b"/>
    <hyperlink ref="A31" location="'Abb. B4.c'!A1" tooltip="Klicken Sie um zur Tabelle zu gelangen" display="Abb. B4.c"/>
    <hyperlink ref="A32" location="'Abb. B4.d'!A1" tooltip="Klicken Sie um zur Tabelle zu gelangen" display="Abb. B4.d"/>
    <hyperlink ref="A33" location="'Abb. B4.e'!A1" tooltip="Klicken Sie um zur Tabelle zu gelangen" display="Abb. B4.e"/>
    <hyperlink ref="A34" location="'Abb. B4.f'!A1" tooltip="Klicken Sie um zur Tabelle zu gelangen" display="Abb. B4.f"/>
    <hyperlink ref="A35" location="'Abb. B5.a'!A1" tooltip="Klicken Sie um zur Tabelle zu gelangen" display="Abb. B5.a"/>
    <hyperlink ref="A37" location="'Abb. B5.b'!A1" tooltip="Klicken Sie um zur Tabelle zu gelangen" display="Abb. B5.b"/>
    <hyperlink ref="A38" location="'Abb. B5.c'!A1" tooltip="Klicken Sie um zur Tabelle zu gelangen" display="Abb. B5.c"/>
    <hyperlink ref="A39" location="'Abb. B5.d'!A1" tooltip="Klicken Sie um zur Tabelle zu gelangen" display="Abb. B5.d"/>
    <hyperlink ref="A40" location="'Abb. B5.e'!A1" tooltip="Klicken Sie um zur Tabelle zu gelangen" display="Abb. B5.e"/>
    <hyperlink ref="A41" location="'Abb. B5.f'!A1" tooltip="Klicken Sie um zur Tabelle zu gelangen" display="Abb. B5.f"/>
    <hyperlink ref="A42" location="'Abb. B5.g'!A1" tooltip="Klicken Sie um zur Tabelle zu gelangen" display="Abb. B5.g"/>
    <hyperlink ref="B7" r:id="rId1"/>
    <hyperlink ref="B5" r:id="rId2"/>
    <hyperlink ref="B3" r:id="rId3"/>
    <hyperlink ref="A17" location="'Abb. B2.a'!A1" tooltip="Klicken Sie um zur Tabelle zu gelangen" display="Abb. B2.a"/>
    <hyperlink ref="A36" location="'Abb. B5.a'!A1" tooltip="Klicken Sie um zur Tabelle zu gelangen" display="Abb. B5.a"/>
    <hyperlink ref="A11" location="Urbanität!A1" tooltip="Klicken Sie um zur Tabelle zu gelangen" display="Urbanität"/>
    <hyperlink ref="A18" location="'Abb. B2.b'!A1" tooltip="Klicken Sie um zur Tabelle zu gelangen" display="Abb. B2.b"/>
    <hyperlink ref="A17:A18" location="'Abb. B2.b'!A1" tooltip="Klicken Sie um zur Tabelle zu gelangen" display="Abb. B2.a"/>
  </hyperlinks>
  <pageMargins left="0.7" right="0.7" top="0.78740157499999996" bottom="0.78740157499999996" header="0.3" footer="0.3"/>
  <ignoredErrors>
    <ignoredError sqref="C1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N34"/>
  <sheetViews>
    <sheetView workbookViewId="0"/>
  </sheetViews>
  <sheetFormatPr baseColWidth="10" defaultRowHeight="15" x14ac:dyDescent="0.25"/>
  <cols>
    <col min="1" max="1" width="27" customWidth="1"/>
    <col min="4" max="4" width="14.140625" customWidth="1"/>
  </cols>
  <sheetData>
    <row r="1" spans="1:14" s="1" customFormat="1" x14ac:dyDescent="0.25">
      <c r="A1" s="3" t="s">
        <v>306</v>
      </c>
      <c r="B1" s="3"/>
      <c r="C1" s="3"/>
      <c r="D1" s="3"/>
      <c r="E1" s="3"/>
      <c r="F1" s="3"/>
      <c r="G1" s="3"/>
      <c r="H1" s="3"/>
      <c r="I1" s="3"/>
      <c r="J1" s="3"/>
      <c r="K1" s="3"/>
      <c r="L1" s="3"/>
      <c r="M1" s="3"/>
      <c r="N1" s="3"/>
    </row>
    <row r="2" spans="1:14" x14ac:dyDescent="0.25">
      <c r="A2" s="2" t="s">
        <v>19</v>
      </c>
      <c r="B2" s="2"/>
      <c r="C2" s="2"/>
      <c r="D2" s="2"/>
      <c r="E2" s="2"/>
      <c r="F2" s="2"/>
      <c r="G2" s="2"/>
      <c r="H2" s="2"/>
      <c r="I2" s="2"/>
      <c r="J2" s="2"/>
      <c r="K2" s="2"/>
      <c r="L2" s="2"/>
      <c r="M2" s="2"/>
      <c r="N2" s="2"/>
    </row>
    <row r="3" spans="1:14" x14ac:dyDescent="0.25">
      <c r="A3" s="2"/>
      <c r="B3" s="2"/>
      <c r="C3" s="2"/>
      <c r="D3" s="2"/>
      <c r="E3" s="2"/>
      <c r="F3" s="2"/>
      <c r="G3" s="2"/>
      <c r="H3" s="2"/>
      <c r="I3" s="2"/>
      <c r="J3" s="2"/>
      <c r="K3" s="2"/>
      <c r="L3" s="2"/>
      <c r="M3" s="2"/>
      <c r="N3" s="2"/>
    </row>
    <row r="4" spans="1:14" x14ac:dyDescent="0.25">
      <c r="A4" s="42"/>
      <c r="B4" s="43"/>
      <c r="C4" s="43"/>
      <c r="D4" s="44"/>
      <c r="E4" s="488" t="s">
        <v>150</v>
      </c>
      <c r="F4" s="489"/>
      <c r="G4" s="489"/>
      <c r="H4" s="489"/>
      <c r="I4" s="489"/>
      <c r="J4" s="489"/>
      <c r="K4" s="489"/>
      <c r="L4" s="489"/>
      <c r="M4" s="489"/>
      <c r="N4" s="490"/>
    </row>
    <row r="5" spans="1:14" ht="40.5" customHeight="1" x14ac:dyDescent="0.25">
      <c r="A5" s="31"/>
      <c r="B5" s="12"/>
      <c r="C5" s="12"/>
      <c r="D5" s="45"/>
      <c r="E5" s="468" t="s">
        <v>133</v>
      </c>
      <c r="F5" s="467"/>
      <c r="G5" s="510" t="s">
        <v>134</v>
      </c>
      <c r="H5" s="511"/>
      <c r="I5" s="510" t="s">
        <v>135</v>
      </c>
      <c r="J5" s="511"/>
      <c r="K5" s="510" t="s">
        <v>136</v>
      </c>
      <c r="L5" s="511"/>
      <c r="M5" s="510" t="s">
        <v>137</v>
      </c>
      <c r="N5" s="511"/>
    </row>
    <row r="6" spans="1:14" x14ac:dyDescent="0.25">
      <c r="A6" s="98"/>
      <c r="B6" s="16"/>
      <c r="C6" s="16"/>
      <c r="D6" s="99"/>
      <c r="E6" s="477" t="s">
        <v>85</v>
      </c>
      <c r="F6" s="483"/>
      <c r="G6" s="477" t="s">
        <v>85</v>
      </c>
      <c r="H6" s="483"/>
      <c r="I6" s="477" t="s">
        <v>85</v>
      </c>
      <c r="J6" s="483"/>
      <c r="K6" s="477" t="s">
        <v>85</v>
      </c>
      <c r="L6" s="483"/>
      <c r="M6" s="477" t="s">
        <v>85</v>
      </c>
      <c r="N6" s="483"/>
    </row>
    <row r="7" spans="1:14" x14ac:dyDescent="0.25">
      <c r="A7" s="488" t="s">
        <v>140</v>
      </c>
      <c r="B7" s="489"/>
      <c r="C7" s="489"/>
      <c r="D7" s="489"/>
      <c r="E7" s="98" t="s">
        <v>86</v>
      </c>
      <c r="F7" s="99" t="s">
        <v>87</v>
      </c>
      <c r="G7" s="98" t="s">
        <v>86</v>
      </c>
      <c r="H7" s="99" t="s">
        <v>87</v>
      </c>
      <c r="I7" s="98" t="s">
        <v>86</v>
      </c>
      <c r="J7" s="99" t="s">
        <v>87</v>
      </c>
      <c r="K7" s="98" t="s">
        <v>86</v>
      </c>
      <c r="L7" s="99" t="s">
        <v>87</v>
      </c>
      <c r="M7" s="98" t="s">
        <v>86</v>
      </c>
      <c r="N7" s="99" t="s">
        <v>87</v>
      </c>
    </row>
    <row r="8" spans="1:14" x14ac:dyDescent="0.25">
      <c r="A8" s="42" t="s">
        <v>107</v>
      </c>
      <c r="B8" s="43" t="s">
        <v>389</v>
      </c>
      <c r="C8" s="43"/>
      <c r="D8" s="44"/>
      <c r="E8" s="142">
        <v>72801</v>
      </c>
      <c r="F8" s="144">
        <v>0</v>
      </c>
      <c r="G8" s="142">
        <v>113784</v>
      </c>
      <c r="H8" s="144">
        <v>16471</v>
      </c>
      <c r="I8" s="142">
        <v>43937</v>
      </c>
      <c r="J8" s="144">
        <v>25523</v>
      </c>
      <c r="K8" s="143">
        <v>12630</v>
      </c>
      <c r="L8" s="143">
        <v>21376</v>
      </c>
      <c r="M8" s="142">
        <v>3395</v>
      </c>
      <c r="N8" s="144">
        <v>26199</v>
      </c>
    </row>
    <row r="9" spans="1:14" x14ac:dyDescent="0.25">
      <c r="A9" s="31"/>
      <c r="B9" s="12" t="s">
        <v>108</v>
      </c>
      <c r="C9" s="12"/>
      <c r="D9" s="45"/>
      <c r="E9" s="117">
        <v>153</v>
      </c>
      <c r="F9" s="119">
        <v>0</v>
      </c>
      <c r="G9" s="117">
        <v>580</v>
      </c>
      <c r="H9" s="119">
        <v>121</v>
      </c>
      <c r="I9" s="117">
        <v>850</v>
      </c>
      <c r="J9" s="119">
        <v>551</v>
      </c>
      <c r="K9" s="118">
        <v>724</v>
      </c>
      <c r="L9" s="118">
        <v>1330</v>
      </c>
      <c r="M9" s="117">
        <v>192</v>
      </c>
      <c r="N9" s="119">
        <v>1791</v>
      </c>
    </row>
    <row r="10" spans="1:14" x14ac:dyDescent="0.25">
      <c r="A10" s="31"/>
      <c r="B10" s="12" t="s">
        <v>109</v>
      </c>
      <c r="C10" s="12"/>
      <c r="D10" s="45"/>
      <c r="E10" s="117">
        <v>70023</v>
      </c>
      <c r="F10" s="119">
        <v>0</v>
      </c>
      <c r="G10" s="117">
        <v>111826</v>
      </c>
      <c r="H10" s="119">
        <v>16132</v>
      </c>
      <c r="I10" s="117">
        <v>42385</v>
      </c>
      <c r="J10" s="119">
        <v>24535</v>
      </c>
      <c r="K10" s="118">
        <v>11742</v>
      </c>
      <c r="L10" s="118">
        <v>19655</v>
      </c>
      <c r="M10" s="117">
        <v>3070</v>
      </c>
      <c r="N10" s="119">
        <v>23440</v>
      </c>
    </row>
    <row r="11" spans="1:14" x14ac:dyDescent="0.25">
      <c r="A11" s="31"/>
      <c r="B11" s="12" t="s">
        <v>110</v>
      </c>
      <c r="C11" s="12"/>
      <c r="D11" s="45"/>
      <c r="E11" s="117">
        <v>1036</v>
      </c>
      <c r="F11" s="119">
        <v>0</v>
      </c>
      <c r="G11" s="117">
        <v>726</v>
      </c>
      <c r="H11" s="119">
        <v>159</v>
      </c>
      <c r="I11" s="117">
        <v>672</v>
      </c>
      <c r="J11" s="119">
        <v>422</v>
      </c>
      <c r="K11" s="118">
        <v>123</v>
      </c>
      <c r="L11" s="118">
        <v>230</v>
      </c>
      <c r="M11" s="117">
        <v>34</v>
      </c>
      <c r="N11" s="119">
        <v>265</v>
      </c>
    </row>
    <row r="12" spans="1:14" x14ac:dyDescent="0.25">
      <c r="A12" s="31"/>
      <c r="B12" s="12" t="s">
        <v>138</v>
      </c>
      <c r="C12" s="12"/>
      <c r="D12" s="45"/>
      <c r="E12" s="117">
        <v>1589</v>
      </c>
      <c r="F12" s="119">
        <v>0</v>
      </c>
      <c r="G12" s="117">
        <v>652</v>
      </c>
      <c r="H12" s="119">
        <v>59</v>
      </c>
      <c r="I12" s="117">
        <v>30</v>
      </c>
      <c r="J12" s="119">
        <v>15</v>
      </c>
      <c r="K12" s="118">
        <v>41</v>
      </c>
      <c r="L12" s="118">
        <v>161</v>
      </c>
      <c r="M12" s="117">
        <v>99</v>
      </c>
      <c r="N12" s="119">
        <v>703</v>
      </c>
    </row>
    <row r="13" spans="1:14" x14ac:dyDescent="0.25">
      <c r="A13" s="31" t="s">
        <v>525</v>
      </c>
      <c r="B13" s="12" t="s">
        <v>389</v>
      </c>
      <c r="C13" s="12"/>
      <c r="D13" s="45"/>
      <c r="E13" s="117">
        <v>73452</v>
      </c>
      <c r="F13" s="119">
        <v>0</v>
      </c>
      <c r="G13" s="117">
        <v>134545</v>
      </c>
      <c r="H13" s="119">
        <v>17594</v>
      </c>
      <c r="I13" s="117">
        <v>35317</v>
      </c>
      <c r="J13" s="119">
        <v>20220</v>
      </c>
      <c r="K13" s="118">
        <v>10525</v>
      </c>
      <c r="L13" s="118">
        <v>17628</v>
      </c>
      <c r="M13" s="117">
        <v>2728</v>
      </c>
      <c r="N13" s="119">
        <v>19798</v>
      </c>
    </row>
    <row r="14" spans="1:14" x14ac:dyDescent="0.25">
      <c r="A14" s="31"/>
      <c r="B14" s="12" t="s">
        <v>112</v>
      </c>
      <c r="C14" s="12"/>
      <c r="D14" s="45"/>
      <c r="E14" s="117">
        <v>24246</v>
      </c>
      <c r="F14" s="119">
        <v>0</v>
      </c>
      <c r="G14" s="117">
        <v>54845</v>
      </c>
      <c r="H14" s="119">
        <v>6820</v>
      </c>
      <c r="I14" s="117">
        <v>11142</v>
      </c>
      <c r="J14" s="119">
        <v>6162</v>
      </c>
      <c r="K14" s="118">
        <v>2213</v>
      </c>
      <c r="L14" s="118">
        <v>3518</v>
      </c>
      <c r="M14" s="117">
        <v>376</v>
      </c>
      <c r="N14" s="119">
        <v>2471</v>
      </c>
    </row>
    <row r="15" spans="1:14" x14ac:dyDescent="0.25">
      <c r="A15" s="31"/>
      <c r="B15" s="12" t="s">
        <v>113</v>
      </c>
      <c r="C15" s="12"/>
      <c r="D15" s="45"/>
      <c r="E15" s="117">
        <v>26917</v>
      </c>
      <c r="F15" s="119">
        <v>0</v>
      </c>
      <c r="G15" s="117">
        <v>36336</v>
      </c>
      <c r="H15" s="119">
        <v>4647</v>
      </c>
      <c r="I15" s="117">
        <v>7472</v>
      </c>
      <c r="J15" s="119">
        <v>4169</v>
      </c>
      <c r="K15" s="118">
        <v>2697</v>
      </c>
      <c r="L15" s="118">
        <v>4622</v>
      </c>
      <c r="M15" s="117">
        <v>903</v>
      </c>
      <c r="N15" s="119">
        <v>7297</v>
      </c>
    </row>
    <row r="16" spans="1:14" x14ac:dyDescent="0.25">
      <c r="A16" s="31"/>
      <c r="B16" s="12" t="s">
        <v>114</v>
      </c>
      <c r="C16" s="12"/>
      <c r="D16" s="45"/>
      <c r="E16" s="117">
        <v>19354</v>
      </c>
      <c r="F16" s="119">
        <v>0</v>
      </c>
      <c r="G16" s="117">
        <v>41585</v>
      </c>
      <c r="H16" s="119">
        <v>5813</v>
      </c>
      <c r="I16" s="117">
        <v>15767</v>
      </c>
      <c r="J16" s="119">
        <v>9277</v>
      </c>
      <c r="K16" s="118">
        <v>5242</v>
      </c>
      <c r="L16" s="118">
        <v>8776</v>
      </c>
      <c r="M16" s="117">
        <v>1298</v>
      </c>
      <c r="N16" s="119">
        <v>8896</v>
      </c>
    </row>
    <row r="17" spans="1:14" x14ac:dyDescent="0.25">
      <c r="A17" s="31"/>
      <c r="B17" s="12" t="s">
        <v>110</v>
      </c>
      <c r="C17" s="12"/>
      <c r="D17" s="45"/>
      <c r="E17" s="117">
        <v>1291</v>
      </c>
      <c r="F17" s="119">
        <v>0</v>
      </c>
      <c r="G17" s="117">
        <v>1264</v>
      </c>
      <c r="H17" s="119">
        <v>266</v>
      </c>
      <c r="I17" s="117">
        <v>895</v>
      </c>
      <c r="J17" s="119">
        <v>586</v>
      </c>
      <c r="K17" s="118">
        <v>281</v>
      </c>
      <c r="L17" s="118">
        <v>500</v>
      </c>
      <c r="M17" s="117">
        <v>68</v>
      </c>
      <c r="N17" s="119">
        <v>470</v>
      </c>
    </row>
    <row r="18" spans="1:14" x14ac:dyDescent="0.25">
      <c r="A18" s="31"/>
      <c r="B18" s="12" t="s">
        <v>138</v>
      </c>
      <c r="C18" s="12"/>
      <c r="D18" s="45"/>
      <c r="E18" s="117">
        <v>1644</v>
      </c>
      <c r="F18" s="119">
        <v>0</v>
      </c>
      <c r="G18" s="117">
        <v>515</v>
      </c>
      <c r="H18" s="119">
        <v>48</v>
      </c>
      <c r="I18" s="117">
        <v>41</v>
      </c>
      <c r="J18" s="119">
        <v>26</v>
      </c>
      <c r="K18" s="118">
        <v>92</v>
      </c>
      <c r="L18" s="118">
        <v>212</v>
      </c>
      <c r="M18" s="117">
        <v>83</v>
      </c>
      <c r="N18" s="119">
        <v>664</v>
      </c>
    </row>
    <row r="19" spans="1:14" x14ac:dyDescent="0.25">
      <c r="A19" s="98" t="s">
        <v>389</v>
      </c>
      <c r="B19" s="16"/>
      <c r="C19" s="16"/>
      <c r="D19" s="99"/>
      <c r="E19" s="123">
        <v>146253</v>
      </c>
      <c r="F19" s="125">
        <v>0</v>
      </c>
      <c r="G19" s="123">
        <v>248329</v>
      </c>
      <c r="H19" s="125">
        <v>34065</v>
      </c>
      <c r="I19" s="123">
        <v>79254</v>
      </c>
      <c r="J19" s="125">
        <v>45743</v>
      </c>
      <c r="K19" s="124">
        <v>23155</v>
      </c>
      <c r="L19" s="124">
        <v>39004</v>
      </c>
      <c r="M19" s="123">
        <v>6123</v>
      </c>
      <c r="N19" s="125">
        <v>45997</v>
      </c>
    </row>
    <row r="20" spans="1:14" x14ac:dyDescent="0.25">
      <c r="A20" s="2"/>
      <c r="B20" s="2"/>
      <c r="C20" s="2"/>
      <c r="D20" s="2"/>
      <c r="E20" s="141"/>
      <c r="F20" s="141"/>
      <c r="G20" s="141"/>
      <c r="H20" s="141"/>
      <c r="I20" s="141"/>
      <c r="J20" s="141"/>
      <c r="K20" s="141"/>
      <c r="L20" s="141"/>
      <c r="M20" s="141"/>
      <c r="N20" s="141"/>
    </row>
    <row r="21" spans="1:14" x14ac:dyDescent="0.25">
      <c r="A21" s="488" t="s">
        <v>74</v>
      </c>
      <c r="B21" s="489"/>
      <c r="C21" s="489"/>
      <c r="D21" s="490"/>
      <c r="E21" s="5" t="s">
        <v>437</v>
      </c>
      <c r="F21" s="7" t="s">
        <v>87</v>
      </c>
      <c r="G21" s="5" t="s">
        <v>437</v>
      </c>
      <c r="H21" s="7" t="s">
        <v>87</v>
      </c>
      <c r="I21" s="5" t="s">
        <v>437</v>
      </c>
      <c r="J21" s="7" t="s">
        <v>87</v>
      </c>
      <c r="K21" s="5" t="s">
        <v>437</v>
      </c>
      <c r="L21" s="7" t="s">
        <v>87</v>
      </c>
      <c r="M21" s="5" t="s">
        <v>437</v>
      </c>
      <c r="N21" s="7" t="s">
        <v>87</v>
      </c>
    </row>
    <row r="22" spans="1:14" x14ac:dyDescent="0.25">
      <c r="A22" s="42" t="s">
        <v>107</v>
      </c>
      <c r="B22" s="43" t="s">
        <v>389</v>
      </c>
      <c r="C22" s="43"/>
      <c r="D22" s="44"/>
      <c r="E22" s="145">
        <v>21.65948660581466</v>
      </c>
      <c r="F22" s="146">
        <v>0</v>
      </c>
      <c r="G22" s="145">
        <v>38.752990039153154</v>
      </c>
      <c r="H22" s="147">
        <v>18.389174826111713</v>
      </c>
      <c r="I22" s="145">
        <v>20.66548453510098</v>
      </c>
      <c r="J22" s="147">
        <v>28.495349953667006</v>
      </c>
      <c r="K22" s="145">
        <v>10.117340441990265</v>
      </c>
      <c r="L22" s="147">
        <v>23.865399859326331</v>
      </c>
      <c r="M22" s="145">
        <v>8.8046983779409498</v>
      </c>
      <c r="N22" s="147">
        <v>29.250075360894954</v>
      </c>
    </row>
    <row r="23" spans="1:14" x14ac:dyDescent="0.25">
      <c r="A23" s="31"/>
      <c r="B23" s="12" t="s">
        <v>108</v>
      </c>
      <c r="C23" s="12"/>
      <c r="D23" s="45"/>
      <c r="E23" s="106">
        <v>2.4316592498410681</v>
      </c>
      <c r="F23" s="107">
        <v>0</v>
      </c>
      <c r="G23" s="106">
        <v>11.14113159567705</v>
      </c>
      <c r="H23" s="108">
        <v>3.1900870023727919</v>
      </c>
      <c r="I23" s="106">
        <v>22.266369993642719</v>
      </c>
      <c r="J23" s="108">
        <v>14.526759820722383</v>
      </c>
      <c r="K23" s="106">
        <v>32.644628099173559</v>
      </c>
      <c r="L23" s="108">
        <v>35.064592670709203</v>
      </c>
      <c r="M23" s="106">
        <v>31.516211061665604</v>
      </c>
      <c r="N23" s="108">
        <v>47.218560506195622</v>
      </c>
    </row>
    <row r="24" spans="1:14" x14ac:dyDescent="0.25">
      <c r="A24" s="31"/>
      <c r="B24" s="12" t="s">
        <v>109</v>
      </c>
      <c r="C24" s="12"/>
      <c r="D24" s="45"/>
      <c r="E24" s="106">
        <v>21.691841590047332</v>
      </c>
      <c r="F24" s="107">
        <v>0</v>
      </c>
      <c r="G24" s="106">
        <v>39.639042402914427</v>
      </c>
      <c r="H24" s="108">
        <v>19.259330006446838</v>
      </c>
      <c r="I24" s="106">
        <v>20.730589080815843</v>
      </c>
      <c r="J24" s="108">
        <v>29.291325422029082</v>
      </c>
      <c r="K24" s="106">
        <v>9.7262149636935877</v>
      </c>
      <c r="L24" s="108">
        <v>23.465294524963586</v>
      </c>
      <c r="M24" s="106">
        <v>8.2123119625288101</v>
      </c>
      <c r="N24" s="108">
        <v>27.984050046560494</v>
      </c>
    </row>
    <row r="25" spans="1:14" x14ac:dyDescent="0.25">
      <c r="A25" s="31"/>
      <c r="B25" s="12" t="s">
        <v>110</v>
      </c>
      <c r="C25" s="12"/>
      <c r="D25" s="45"/>
      <c r="E25" s="106">
        <v>28.251977092991549</v>
      </c>
      <c r="F25" s="107">
        <v>0</v>
      </c>
      <c r="G25" s="106">
        <v>24.134169620943553</v>
      </c>
      <c r="H25" s="108">
        <v>14.776951672862454</v>
      </c>
      <c r="I25" s="106">
        <v>29.833651486228526</v>
      </c>
      <c r="J25" s="108">
        <v>39.21933085501859</v>
      </c>
      <c r="K25" s="106">
        <v>9.6263976002181622</v>
      </c>
      <c r="L25" s="108">
        <v>21.375464684014869</v>
      </c>
      <c r="M25" s="106">
        <v>8.1538041996182162</v>
      </c>
      <c r="N25" s="108">
        <v>24.628252788104088</v>
      </c>
    </row>
    <row r="26" spans="1:14" x14ac:dyDescent="0.25">
      <c r="A26" s="31"/>
      <c r="B26" s="12" t="s">
        <v>138</v>
      </c>
      <c r="C26" s="12"/>
      <c r="D26" s="45"/>
      <c r="E26" s="106">
        <v>47.446999104210214</v>
      </c>
      <c r="F26" s="107">
        <v>0</v>
      </c>
      <c r="G26" s="106">
        <v>21.230217975515078</v>
      </c>
      <c r="H26" s="108">
        <v>6.2899786780383797</v>
      </c>
      <c r="I26" s="106">
        <v>1.3436846819946253</v>
      </c>
      <c r="J26" s="108">
        <v>1.5991471215351811</v>
      </c>
      <c r="K26" s="106">
        <v>6.031651239175873</v>
      </c>
      <c r="L26" s="108">
        <v>17.164179104477611</v>
      </c>
      <c r="M26" s="106">
        <v>23.947446999104212</v>
      </c>
      <c r="N26" s="108">
        <v>74.946695095948826</v>
      </c>
    </row>
    <row r="27" spans="1:14" x14ac:dyDescent="0.25">
      <c r="A27" s="31" t="s">
        <v>525</v>
      </c>
      <c r="B27" s="12" t="s">
        <v>389</v>
      </c>
      <c r="C27" s="12"/>
      <c r="D27" s="45"/>
      <c r="E27" s="106">
        <v>22.136965163483591</v>
      </c>
      <c r="F27" s="107">
        <v>0</v>
      </c>
      <c r="G27" s="106">
        <v>45.851654726994909</v>
      </c>
      <c r="H27" s="108">
        <v>23.383838383838384</v>
      </c>
      <c r="I27" s="106">
        <v>16.73774212117285</v>
      </c>
      <c r="J27" s="108">
        <v>26.874003189792663</v>
      </c>
      <c r="K27" s="106">
        <v>8.4847516779332572</v>
      </c>
      <c r="L27" s="108">
        <v>23.429027113237641</v>
      </c>
      <c r="M27" s="106">
        <v>6.7888863104153918</v>
      </c>
      <c r="N27" s="108">
        <v>26.313131313131311</v>
      </c>
    </row>
    <row r="28" spans="1:14" x14ac:dyDescent="0.25">
      <c r="A28" s="31"/>
      <c r="B28" s="12" t="s">
        <v>112</v>
      </c>
      <c r="C28" s="12"/>
      <c r="D28" s="45"/>
      <c r="E28" s="106">
        <v>21.688298909591836</v>
      </c>
      <c r="F28" s="107">
        <v>0</v>
      </c>
      <c r="G28" s="106">
        <v>55.159983183204673</v>
      </c>
      <c r="H28" s="108">
        <v>35.94960729534553</v>
      </c>
      <c r="I28" s="106">
        <v>15.478607784029411</v>
      </c>
      <c r="J28" s="108">
        <v>32.48115544778873</v>
      </c>
      <c r="K28" s="106">
        <v>5.1264390435894907</v>
      </c>
      <c r="L28" s="108">
        <v>18.544093616572663</v>
      </c>
      <c r="M28" s="106">
        <v>2.5466710795845895</v>
      </c>
      <c r="N28" s="108">
        <v>13.025143640293079</v>
      </c>
    </row>
    <row r="29" spans="1:14" x14ac:dyDescent="0.25">
      <c r="A29" s="31"/>
      <c r="B29" s="12" t="s">
        <v>113</v>
      </c>
      <c r="C29" s="12"/>
      <c r="D29" s="45"/>
      <c r="E29" s="106">
        <v>28.315800547022935</v>
      </c>
      <c r="F29" s="107">
        <v>0</v>
      </c>
      <c r="G29" s="106">
        <v>43.112770881548492</v>
      </c>
      <c r="H29" s="108">
        <v>22.411381721726549</v>
      </c>
      <c r="I29" s="106">
        <v>12.245949926362297</v>
      </c>
      <c r="J29" s="108">
        <v>20.106100795755967</v>
      </c>
      <c r="K29" s="106">
        <v>7.6993477803492532</v>
      </c>
      <c r="L29" s="108">
        <v>22.290812635640222</v>
      </c>
      <c r="M29" s="106">
        <v>8.6261308647170214</v>
      </c>
      <c r="N29" s="108">
        <v>35.191704846877258</v>
      </c>
    </row>
    <row r="30" spans="1:14" x14ac:dyDescent="0.25">
      <c r="A30" s="31"/>
      <c r="B30" s="12" t="s">
        <v>114</v>
      </c>
      <c r="C30" s="12"/>
      <c r="D30" s="45"/>
      <c r="E30" s="106">
        <v>16.683332183987311</v>
      </c>
      <c r="F30" s="107">
        <v>0</v>
      </c>
      <c r="G30" s="106">
        <v>40.857527067098822</v>
      </c>
      <c r="H30" s="108">
        <v>17.743117025822599</v>
      </c>
      <c r="I30" s="106">
        <v>21.58816633335632</v>
      </c>
      <c r="J30" s="108">
        <v>28.316342103656677</v>
      </c>
      <c r="K30" s="106">
        <v>12.083649403489414</v>
      </c>
      <c r="L30" s="108">
        <v>26.787131432757462</v>
      </c>
      <c r="M30" s="106">
        <v>8.7873250120681323</v>
      </c>
      <c r="N30" s="108">
        <v>27.153409437763262</v>
      </c>
    </row>
    <row r="31" spans="1:14" x14ac:dyDescent="0.25">
      <c r="A31" s="31"/>
      <c r="B31" s="12" t="s">
        <v>110</v>
      </c>
      <c r="C31" s="12"/>
      <c r="D31" s="45"/>
      <c r="E31" s="106">
        <v>22.967443515388723</v>
      </c>
      <c r="F31" s="107">
        <v>0</v>
      </c>
      <c r="G31" s="106">
        <v>27.219355986479275</v>
      </c>
      <c r="H31" s="108">
        <v>14.599341383095499</v>
      </c>
      <c r="I31" s="106">
        <v>26.347624977761964</v>
      </c>
      <c r="J31" s="108">
        <v>32.16245883644347</v>
      </c>
      <c r="K31" s="106">
        <v>13.894324853228962</v>
      </c>
      <c r="L31" s="108">
        <v>27.442371020856204</v>
      </c>
      <c r="M31" s="106">
        <v>9.5712506671410775</v>
      </c>
      <c r="N31" s="108">
        <v>25.795828759604831</v>
      </c>
    </row>
    <row r="32" spans="1:14" x14ac:dyDescent="0.25">
      <c r="A32" s="31"/>
      <c r="B32" s="12" t="s">
        <v>138</v>
      </c>
      <c r="C32" s="12"/>
      <c r="D32" s="45"/>
      <c r="E32" s="106">
        <v>49.443609022556387</v>
      </c>
      <c r="F32" s="107">
        <v>0</v>
      </c>
      <c r="G32" s="106">
        <v>16.93233082706767</v>
      </c>
      <c r="H32" s="108">
        <v>5.0526315789473681</v>
      </c>
      <c r="I32" s="106">
        <v>2.0150375939849625</v>
      </c>
      <c r="J32" s="108">
        <v>2.736842105263158</v>
      </c>
      <c r="K32" s="106">
        <v>9.1428571428571423</v>
      </c>
      <c r="L32" s="108">
        <v>22.315789473684209</v>
      </c>
      <c r="M32" s="106">
        <v>22.466165413533833</v>
      </c>
      <c r="N32" s="108">
        <v>69.89473684210526</v>
      </c>
    </row>
    <row r="33" spans="1:14" x14ac:dyDescent="0.25">
      <c r="A33" s="98" t="s">
        <v>389</v>
      </c>
      <c r="B33" s="16"/>
      <c r="C33" s="16"/>
      <c r="D33" s="99"/>
      <c r="E33" s="109">
        <v>21.896685695806255</v>
      </c>
      <c r="F33" s="110">
        <v>0</v>
      </c>
      <c r="G33" s="109">
        <v>42.27942442467171</v>
      </c>
      <c r="H33" s="111">
        <v>20.669380919731324</v>
      </c>
      <c r="I33" s="109">
        <v>18.714282933811234</v>
      </c>
      <c r="J33" s="111">
        <v>27.755159002238955</v>
      </c>
      <c r="K33" s="109">
        <v>9.3063122545562891</v>
      </c>
      <c r="L33" s="111">
        <v>23.666183278825791</v>
      </c>
      <c r="M33" s="109">
        <v>7.8032946911545196</v>
      </c>
      <c r="N33" s="111">
        <v>27.909276799203926</v>
      </c>
    </row>
    <row r="34" spans="1:14" x14ac:dyDescent="0.25">
      <c r="A34" s="2"/>
      <c r="B34" s="2"/>
      <c r="C34" s="2"/>
      <c r="D34" s="2"/>
      <c r="E34" s="2"/>
      <c r="F34" s="2"/>
      <c r="G34" s="2"/>
      <c r="H34" s="2"/>
      <c r="I34" s="2"/>
      <c r="J34" s="2"/>
      <c r="K34" s="2"/>
      <c r="L34" s="2"/>
      <c r="M34" s="2"/>
      <c r="N34" s="2"/>
    </row>
  </sheetData>
  <mergeCells count="13">
    <mergeCell ref="A21:D21"/>
    <mergeCell ref="A7:D7"/>
    <mergeCell ref="E4:N4"/>
    <mergeCell ref="E5:F5"/>
    <mergeCell ref="G5:H5"/>
    <mergeCell ref="I5:J5"/>
    <mergeCell ref="K5:L5"/>
    <mergeCell ref="M5:N5"/>
    <mergeCell ref="E6:F6"/>
    <mergeCell ref="G6:H6"/>
    <mergeCell ref="I6:J6"/>
    <mergeCell ref="K6:L6"/>
    <mergeCell ref="M6:N6"/>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M34"/>
  <sheetViews>
    <sheetView workbookViewId="0"/>
  </sheetViews>
  <sheetFormatPr baseColWidth="10" defaultRowHeight="15" x14ac:dyDescent="0.25"/>
  <cols>
    <col min="1" max="1" width="31.85546875" customWidth="1"/>
    <col min="2" max="2" width="10.85546875" customWidth="1"/>
  </cols>
  <sheetData>
    <row r="1" spans="1:10" s="1" customFormat="1" x14ac:dyDescent="0.25">
      <c r="A1" s="3" t="s">
        <v>149</v>
      </c>
      <c r="B1" s="3"/>
      <c r="C1" s="3"/>
      <c r="D1" s="3"/>
      <c r="E1" s="3"/>
    </row>
    <row r="2" spans="1:10" x14ac:dyDescent="0.25">
      <c r="A2" s="2" t="s">
        <v>151</v>
      </c>
      <c r="B2" s="2"/>
      <c r="C2" s="2"/>
      <c r="D2" s="2"/>
      <c r="E2" s="2"/>
    </row>
    <row r="3" spans="1:10" x14ac:dyDescent="0.25">
      <c r="A3" s="2"/>
      <c r="B3" s="2"/>
      <c r="C3" s="2"/>
      <c r="D3" s="2"/>
      <c r="E3" s="2"/>
    </row>
    <row r="4" spans="1:10" ht="57" customHeight="1" x14ac:dyDescent="0.25">
      <c r="A4" s="178"/>
      <c r="B4" s="177" t="s">
        <v>158</v>
      </c>
      <c r="C4" s="177" t="s">
        <v>172</v>
      </c>
      <c r="D4" s="2"/>
      <c r="E4" s="2"/>
    </row>
    <row r="5" spans="1:10" x14ac:dyDescent="0.25">
      <c r="A5" s="155" t="s">
        <v>152</v>
      </c>
      <c r="B5" s="156">
        <v>9004.8414031697721</v>
      </c>
      <c r="C5" s="172">
        <v>102.62118635265571</v>
      </c>
      <c r="D5" s="2"/>
      <c r="E5" s="2"/>
      <c r="H5" s="149"/>
      <c r="I5" s="150"/>
      <c r="J5" s="150"/>
    </row>
    <row r="6" spans="1:10" x14ac:dyDescent="0.25">
      <c r="A6" s="157" t="s">
        <v>153</v>
      </c>
      <c r="B6" s="158">
        <v>9071.9087094523802</v>
      </c>
      <c r="C6" s="174">
        <v>103.38550037308649</v>
      </c>
      <c r="D6" s="2"/>
      <c r="E6" s="2"/>
      <c r="H6" s="151"/>
      <c r="I6" s="152"/>
      <c r="J6" s="171"/>
    </row>
    <row r="7" spans="1:10" x14ac:dyDescent="0.25">
      <c r="A7" s="159" t="s">
        <v>39</v>
      </c>
      <c r="B7" s="158">
        <v>6956.0990714646123</v>
      </c>
      <c r="C7" s="174">
        <v>79.273260587246682</v>
      </c>
      <c r="D7" s="2"/>
      <c r="E7" s="2"/>
      <c r="H7" s="151"/>
      <c r="I7" s="152"/>
      <c r="J7" s="171"/>
    </row>
    <row r="8" spans="1:10" x14ac:dyDescent="0.25">
      <c r="A8" s="159" t="s">
        <v>40</v>
      </c>
      <c r="B8" s="158">
        <v>10313.124996334345</v>
      </c>
      <c r="C8" s="174">
        <v>117.53067874738063</v>
      </c>
      <c r="D8" s="2"/>
      <c r="E8" s="2"/>
      <c r="H8" s="153"/>
      <c r="I8" s="152"/>
      <c r="J8" s="171"/>
    </row>
    <row r="9" spans="1:10" x14ac:dyDescent="0.25">
      <c r="A9" s="159" t="s">
        <v>41</v>
      </c>
      <c r="B9" s="158">
        <v>11430.669712889267</v>
      </c>
      <c r="C9" s="174">
        <v>130.26646824997408</v>
      </c>
      <c r="D9" s="2"/>
      <c r="E9" s="2"/>
      <c r="H9" s="153"/>
      <c r="I9" s="152"/>
      <c r="J9" s="171"/>
    </row>
    <row r="10" spans="1:10" x14ac:dyDescent="0.25">
      <c r="A10" s="159" t="s">
        <v>63</v>
      </c>
      <c r="B10" s="158">
        <v>34096.568821172681</v>
      </c>
      <c r="C10" s="174">
        <v>388.57212318609271</v>
      </c>
      <c r="D10" s="2"/>
      <c r="E10" s="2"/>
      <c r="H10" s="153"/>
      <c r="I10" s="152"/>
      <c r="J10" s="171"/>
    </row>
    <row r="11" spans="1:10" x14ac:dyDescent="0.25">
      <c r="A11" s="159" t="s">
        <v>42</v>
      </c>
      <c r="B11" s="158">
        <v>10693.640776900984</v>
      </c>
      <c r="C11" s="174">
        <v>121.86712167617111</v>
      </c>
      <c r="D11" s="2"/>
      <c r="E11" s="2"/>
      <c r="H11" s="153"/>
      <c r="I11" s="152"/>
      <c r="J11" s="171"/>
    </row>
    <row r="12" spans="1:10" x14ac:dyDescent="0.25">
      <c r="A12" s="157" t="s">
        <v>154</v>
      </c>
      <c r="B12" s="160">
        <v>8817.9902157505385</v>
      </c>
      <c r="C12" s="173">
        <v>100.49178843592901</v>
      </c>
      <c r="D12" s="2"/>
      <c r="E12" s="2"/>
      <c r="H12" s="153"/>
      <c r="I12" s="152"/>
      <c r="J12" s="171"/>
    </row>
    <row r="13" spans="1:10" x14ac:dyDescent="0.25">
      <c r="A13" s="161" t="s">
        <v>48</v>
      </c>
      <c r="B13" s="158">
        <v>8417.3796708928458</v>
      </c>
      <c r="C13" s="174">
        <v>95.926341079553708</v>
      </c>
      <c r="D13" s="2"/>
      <c r="E13" s="2"/>
      <c r="H13" s="150"/>
      <c r="I13" s="152"/>
      <c r="J13" s="171"/>
    </row>
    <row r="14" spans="1:10" x14ac:dyDescent="0.25">
      <c r="A14" s="161" t="s">
        <v>47</v>
      </c>
      <c r="B14" s="158">
        <v>9305.6114530324921</v>
      </c>
      <c r="C14" s="174">
        <v>106.04882910107713</v>
      </c>
      <c r="D14" s="2"/>
      <c r="E14" s="2"/>
      <c r="H14" s="150"/>
      <c r="I14" s="152"/>
      <c r="J14" s="171"/>
    </row>
    <row r="15" spans="1:10" x14ac:dyDescent="0.25">
      <c r="A15" s="162" t="s">
        <v>161</v>
      </c>
      <c r="B15" s="163">
        <v>9954</v>
      </c>
      <c r="C15" s="175">
        <v>113.43800997924987</v>
      </c>
      <c r="D15" s="164"/>
      <c r="E15" s="2"/>
      <c r="H15" s="150"/>
      <c r="I15" s="152"/>
      <c r="J15" s="171"/>
    </row>
    <row r="16" spans="1:10" x14ac:dyDescent="0.25">
      <c r="A16" s="157" t="s">
        <v>155</v>
      </c>
      <c r="B16" s="160">
        <v>11382.466563806494</v>
      </c>
      <c r="C16" s="172">
        <v>129.71713438352012</v>
      </c>
      <c r="D16" s="2"/>
      <c r="E16" s="2"/>
      <c r="H16" s="150"/>
      <c r="I16" s="152"/>
      <c r="J16" s="171"/>
    </row>
    <row r="17" spans="1:13" x14ac:dyDescent="0.25">
      <c r="A17" s="157" t="s">
        <v>160</v>
      </c>
      <c r="B17" s="160">
        <v>4303.797210377179</v>
      </c>
      <c r="C17" s="173">
        <v>49.047035453027341</v>
      </c>
      <c r="D17" s="2"/>
      <c r="E17" s="2"/>
      <c r="H17" s="150"/>
      <c r="I17" s="152"/>
      <c r="J17" s="171"/>
    </row>
    <row r="18" spans="1:13" x14ac:dyDescent="0.25">
      <c r="A18" s="157" t="s">
        <v>156</v>
      </c>
      <c r="B18" s="160">
        <v>12911.391631131537</v>
      </c>
      <c r="C18" s="173">
        <v>147.14110635908204</v>
      </c>
      <c r="D18" s="2"/>
      <c r="E18" s="2"/>
      <c r="H18" s="151"/>
      <c r="I18" s="152"/>
      <c r="J18" s="171"/>
    </row>
    <row r="19" spans="1:13" x14ac:dyDescent="0.25">
      <c r="A19" s="157" t="s">
        <v>157</v>
      </c>
      <c r="B19" s="160">
        <v>11014.952237167457</v>
      </c>
      <c r="C19" s="173">
        <v>125.52885893115962</v>
      </c>
      <c r="D19" s="2"/>
      <c r="E19" s="165"/>
      <c r="H19" s="150"/>
      <c r="I19" s="152"/>
      <c r="J19" s="171"/>
    </row>
    <row r="20" spans="1:13" x14ac:dyDescent="0.25">
      <c r="A20" s="159" t="s">
        <v>66</v>
      </c>
      <c r="B20" s="158">
        <v>13034.273207588425</v>
      </c>
      <c r="C20" s="174">
        <v>148.5414922839748</v>
      </c>
      <c r="D20" s="2"/>
      <c r="E20" s="2"/>
      <c r="H20" s="150"/>
      <c r="I20" s="152"/>
      <c r="J20" s="171"/>
    </row>
    <row r="21" spans="1:13" x14ac:dyDescent="0.25">
      <c r="A21" s="159" t="s">
        <v>67</v>
      </c>
      <c r="B21" s="158">
        <v>9713.2427039698796</v>
      </c>
      <c r="C21" s="174">
        <v>110.6942859939533</v>
      </c>
      <c r="D21" s="2"/>
      <c r="E21" s="2"/>
      <c r="H21" s="151"/>
      <c r="I21" s="152"/>
      <c r="J21" s="171"/>
    </row>
    <row r="22" spans="1:13" x14ac:dyDescent="0.25">
      <c r="A22" s="159" t="s">
        <v>164</v>
      </c>
      <c r="B22" s="158">
        <v>10114.879793269893</v>
      </c>
      <c r="C22" s="174">
        <v>115.27143208035594</v>
      </c>
      <c r="D22" s="2"/>
      <c r="E22" s="2"/>
      <c r="H22" s="153"/>
      <c r="I22" s="152"/>
      <c r="J22" s="171"/>
    </row>
    <row r="23" spans="1:13" x14ac:dyDescent="0.25">
      <c r="A23" s="166" t="s">
        <v>65</v>
      </c>
      <c r="B23" s="163">
        <v>10178.749030382636</v>
      </c>
      <c r="C23" s="175">
        <v>115.99930018935358</v>
      </c>
      <c r="D23" s="2"/>
      <c r="E23" s="2"/>
      <c r="H23" s="153"/>
      <c r="I23" s="152"/>
      <c r="J23" s="171"/>
    </row>
    <row r="24" spans="1:13" x14ac:dyDescent="0.25">
      <c r="A24" s="167" t="s">
        <v>163</v>
      </c>
      <c r="B24" s="168">
        <v>8774.8365841579816</v>
      </c>
      <c r="C24" s="176">
        <v>100</v>
      </c>
      <c r="D24" s="2"/>
      <c r="E24" s="2"/>
      <c r="H24" s="153"/>
      <c r="I24" s="152"/>
      <c r="J24" s="171"/>
    </row>
    <row r="25" spans="1:13" x14ac:dyDescent="0.25">
      <c r="A25" s="169"/>
      <c r="B25" s="2"/>
      <c r="C25" s="2"/>
      <c r="D25" s="2"/>
      <c r="E25" s="2"/>
      <c r="H25" s="153"/>
      <c r="I25" s="152"/>
      <c r="J25" s="171"/>
    </row>
    <row r="26" spans="1:13" ht="15" customHeight="1" x14ac:dyDescent="0.25">
      <c r="A26" s="512" t="s">
        <v>159</v>
      </c>
      <c r="B26" s="512"/>
      <c r="C26" s="512"/>
      <c r="D26" s="512"/>
      <c r="E26" s="512"/>
      <c r="F26" s="154"/>
      <c r="G26" s="154"/>
      <c r="H26" s="151"/>
      <c r="I26" s="152"/>
      <c r="J26" s="171"/>
      <c r="K26" s="154"/>
      <c r="L26" s="154"/>
      <c r="M26" s="154"/>
    </row>
    <row r="27" spans="1:13" x14ac:dyDescent="0.25">
      <c r="A27" s="512"/>
      <c r="B27" s="512"/>
      <c r="C27" s="512"/>
      <c r="D27" s="512"/>
      <c r="E27" s="512"/>
      <c r="F27" s="154"/>
      <c r="G27" s="154"/>
      <c r="H27" s="154"/>
    </row>
    <row r="28" spans="1:13" x14ac:dyDescent="0.25">
      <c r="A28" s="512"/>
      <c r="B28" s="512"/>
      <c r="C28" s="512"/>
      <c r="D28" s="512"/>
      <c r="E28" s="512"/>
      <c r="F28" s="154"/>
      <c r="G28" s="154"/>
      <c r="H28" s="154"/>
    </row>
    <row r="29" spans="1:13" x14ac:dyDescent="0.25">
      <c r="A29" s="512"/>
      <c r="B29" s="512"/>
      <c r="C29" s="512"/>
      <c r="D29" s="512"/>
      <c r="E29" s="512"/>
      <c r="F29" s="154"/>
      <c r="G29" s="154"/>
      <c r="H29" s="154"/>
    </row>
    <row r="30" spans="1:13" x14ac:dyDescent="0.25">
      <c r="A30" s="512"/>
      <c r="B30" s="512"/>
      <c r="C30" s="512"/>
      <c r="D30" s="512"/>
      <c r="E30" s="512"/>
      <c r="F30" s="154"/>
      <c r="G30" s="154"/>
      <c r="H30" s="154"/>
    </row>
    <row r="31" spans="1:13" x14ac:dyDescent="0.25">
      <c r="A31" s="512"/>
      <c r="B31" s="512"/>
      <c r="C31" s="512"/>
      <c r="D31" s="512"/>
      <c r="E31" s="512"/>
      <c r="F31" s="154"/>
      <c r="G31" s="154"/>
      <c r="H31" s="154"/>
    </row>
    <row r="32" spans="1:13" x14ac:dyDescent="0.25">
      <c r="A32" s="512"/>
      <c r="B32" s="512"/>
      <c r="C32" s="512"/>
      <c r="D32" s="512"/>
      <c r="E32" s="512"/>
      <c r="F32" s="154"/>
      <c r="G32" s="154"/>
      <c r="H32" s="154"/>
    </row>
    <row r="33" spans="1:5" x14ac:dyDescent="0.25">
      <c r="A33" s="512"/>
      <c r="B33" s="512"/>
      <c r="C33" s="512"/>
      <c r="D33" s="512"/>
      <c r="E33" s="512"/>
    </row>
    <row r="34" spans="1:5" x14ac:dyDescent="0.25">
      <c r="A34" s="170"/>
      <c r="B34" s="170"/>
      <c r="C34" s="170"/>
      <c r="D34" s="170"/>
      <c r="E34" s="170"/>
    </row>
  </sheetData>
  <mergeCells count="1">
    <mergeCell ref="A26:E33"/>
  </mergeCell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K34"/>
  <sheetViews>
    <sheetView workbookViewId="0"/>
  </sheetViews>
  <sheetFormatPr baseColWidth="10" defaultRowHeight="15" x14ac:dyDescent="0.25"/>
  <cols>
    <col min="1" max="1" width="19.7109375" customWidth="1"/>
  </cols>
  <sheetData>
    <row r="1" spans="1:10" x14ac:dyDescent="0.25">
      <c r="A1" s="3" t="s">
        <v>162</v>
      </c>
      <c r="B1" s="2"/>
      <c r="C1" s="2"/>
      <c r="D1" s="2"/>
      <c r="E1" s="2"/>
      <c r="F1" s="2"/>
      <c r="G1" s="2"/>
      <c r="H1" s="2"/>
      <c r="I1" s="2"/>
      <c r="J1" s="2"/>
    </row>
    <row r="2" spans="1:10" x14ac:dyDescent="0.25">
      <c r="A2" s="2" t="s">
        <v>151</v>
      </c>
      <c r="B2" s="2"/>
      <c r="C2" s="2"/>
      <c r="D2" s="2"/>
      <c r="E2" s="2"/>
      <c r="F2" s="2"/>
      <c r="G2" s="2"/>
      <c r="H2" s="2"/>
      <c r="I2" s="2"/>
      <c r="J2" s="2"/>
    </row>
    <row r="3" spans="1:10" x14ac:dyDescent="0.25">
      <c r="A3" s="2"/>
      <c r="B3" s="2"/>
      <c r="C3" s="2"/>
      <c r="D3" s="2"/>
      <c r="E3" s="2"/>
      <c r="F3" s="2"/>
      <c r="G3" s="2"/>
      <c r="H3" s="2"/>
      <c r="I3" s="2"/>
      <c r="J3" s="2"/>
    </row>
    <row r="4" spans="1:10" s="245" customFormat="1" x14ac:dyDescent="0.25">
      <c r="A4" s="46"/>
      <c r="B4" s="513" t="s">
        <v>171</v>
      </c>
      <c r="C4" s="514"/>
      <c r="D4" s="514"/>
      <c r="E4" s="514"/>
      <c r="F4" s="468" t="s">
        <v>390</v>
      </c>
      <c r="G4" s="466"/>
      <c r="H4" s="466"/>
      <c r="I4" s="467"/>
      <c r="J4" s="2"/>
    </row>
    <row r="5" spans="1:10" ht="38.25" x14ac:dyDescent="0.25">
      <c r="A5" s="183"/>
      <c r="B5" s="187" t="s">
        <v>166</v>
      </c>
      <c r="C5" s="179" t="s">
        <v>167</v>
      </c>
      <c r="D5" s="179" t="s">
        <v>48</v>
      </c>
      <c r="E5" s="179" t="s">
        <v>170</v>
      </c>
      <c r="F5" s="187" t="s">
        <v>166</v>
      </c>
      <c r="G5" s="179" t="s">
        <v>167</v>
      </c>
      <c r="H5" s="179" t="s">
        <v>48</v>
      </c>
      <c r="I5" s="188" t="s">
        <v>170</v>
      </c>
      <c r="J5" s="2"/>
    </row>
    <row r="6" spans="1:10" x14ac:dyDescent="0.25">
      <c r="A6" s="184" t="s">
        <v>88</v>
      </c>
      <c r="B6" s="189">
        <v>9714.7233287377258</v>
      </c>
      <c r="C6" s="190">
        <v>11573.823991156156</v>
      </c>
      <c r="D6" s="190">
        <v>8284.1543705771473</v>
      </c>
      <c r="E6" s="190">
        <v>10306.136232639865</v>
      </c>
      <c r="F6" s="42">
        <v>98</v>
      </c>
      <c r="G6" s="43">
        <v>116</v>
      </c>
      <c r="H6" s="43">
        <v>83</v>
      </c>
      <c r="I6" s="44">
        <v>104</v>
      </c>
      <c r="J6" s="2"/>
    </row>
    <row r="7" spans="1:10" x14ac:dyDescent="0.25">
      <c r="A7" s="184" t="s">
        <v>90</v>
      </c>
      <c r="B7" s="191">
        <v>10531.650977658494</v>
      </c>
      <c r="C7" s="181">
        <v>11880.678892783439</v>
      </c>
      <c r="D7" s="181">
        <v>8545.8855435935257</v>
      </c>
      <c r="E7" s="181">
        <v>10358.232881965623</v>
      </c>
      <c r="F7" s="31">
        <v>106</v>
      </c>
      <c r="G7" s="12">
        <v>119</v>
      </c>
      <c r="H7" s="12">
        <v>86</v>
      </c>
      <c r="I7" s="45">
        <v>104</v>
      </c>
      <c r="J7" s="2"/>
    </row>
    <row r="8" spans="1:10" x14ac:dyDescent="0.25">
      <c r="A8" s="184" t="s">
        <v>91</v>
      </c>
      <c r="B8" s="191">
        <v>10969.88114344389</v>
      </c>
      <c r="C8" s="181">
        <v>12215.133325790281</v>
      </c>
      <c r="D8" s="181">
        <v>8194.990834379485</v>
      </c>
      <c r="E8" s="181">
        <v>10362.187893323638</v>
      </c>
      <c r="F8" s="31">
        <v>110</v>
      </c>
      <c r="G8" s="12">
        <v>123</v>
      </c>
      <c r="H8" s="12">
        <v>82</v>
      </c>
      <c r="I8" s="45">
        <v>104</v>
      </c>
      <c r="J8" s="2"/>
    </row>
    <row r="9" spans="1:10" x14ac:dyDescent="0.25">
      <c r="A9" s="184" t="s">
        <v>92</v>
      </c>
      <c r="B9" s="191">
        <v>10153.228783033323</v>
      </c>
      <c r="C9" s="181">
        <v>10779.507122570676</v>
      </c>
      <c r="D9" s="181">
        <v>8169.7114358780982</v>
      </c>
      <c r="E9" s="181">
        <v>9775.8694604311986</v>
      </c>
      <c r="F9" s="31">
        <v>102</v>
      </c>
      <c r="G9" s="12">
        <v>108</v>
      </c>
      <c r="H9" s="12">
        <v>82</v>
      </c>
      <c r="I9" s="45">
        <v>98</v>
      </c>
      <c r="J9" s="2"/>
    </row>
    <row r="10" spans="1:10" x14ac:dyDescent="0.25">
      <c r="A10" s="184" t="s">
        <v>93</v>
      </c>
      <c r="B10" s="191">
        <v>9466.6394757418366</v>
      </c>
      <c r="C10" s="181">
        <v>11558.156923134471</v>
      </c>
      <c r="D10" s="181">
        <v>8391.9105541466779</v>
      </c>
      <c r="E10" s="181">
        <v>9454.823318035551</v>
      </c>
      <c r="F10" s="31">
        <v>95</v>
      </c>
      <c r="G10" s="12">
        <v>116</v>
      </c>
      <c r="H10" s="12">
        <v>84</v>
      </c>
      <c r="I10" s="45">
        <v>95</v>
      </c>
      <c r="J10" s="2"/>
    </row>
    <row r="11" spans="1:10" x14ac:dyDescent="0.25">
      <c r="A11" s="184" t="s">
        <v>94</v>
      </c>
      <c r="B11" s="191">
        <v>11366.719204360987</v>
      </c>
      <c r="C11" s="181">
        <v>12687.033870481946</v>
      </c>
      <c r="D11" s="181">
        <v>8468.2938383273358</v>
      </c>
      <c r="E11" s="181">
        <v>10818.267385187879</v>
      </c>
      <c r="F11" s="31">
        <v>114</v>
      </c>
      <c r="G11" s="12">
        <v>127</v>
      </c>
      <c r="H11" s="12">
        <v>85</v>
      </c>
      <c r="I11" s="45">
        <v>109</v>
      </c>
      <c r="J11" s="2"/>
    </row>
    <row r="12" spans="1:10" x14ac:dyDescent="0.25">
      <c r="A12" s="184" t="s">
        <v>58</v>
      </c>
      <c r="B12" s="191">
        <v>9459.1081003683939</v>
      </c>
      <c r="C12" s="181">
        <v>10592.259239707471</v>
      </c>
      <c r="D12" s="181">
        <v>8275.1402290742571</v>
      </c>
      <c r="E12" s="181">
        <v>9508.1939953676792</v>
      </c>
      <c r="F12" s="31">
        <v>95</v>
      </c>
      <c r="G12" s="12">
        <v>106</v>
      </c>
      <c r="H12" s="12">
        <v>83</v>
      </c>
      <c r="I12" s="45">
        <v>96</v>
      </c>
      <c r="J12" s="2"/>
    </row>
    <row r="13" spans="1:10" x14ac:dyDescent="0.25">
      <c r="A13" s="184" t="s">
        <v>95</v>
      </c>
      <c r="B13" s="191">
        <v>9420.7975399183815</v>
      </c>
      <c r="C13" s="181">
        <v>10534.348342656931</v>
      </c>
      <c r="D13" s="181">
        <v>8031.2372317965301</v>
      </c>
      <c r="E13" s="181">
        <v>9871.820788296709</v>
      </c>
      <c r="F13" s="31">
        <v>95</v>
      </c>
      <c r="G13" s="12">
        <v>106</v>
      </c>
      <c r="H13" s="12">
        <v>81</v>
      </c>
      <c r="I13" s="45">
        <v>99</v>
      </c>
      <c r="J13" s="2"/>
    </row>
    <row r="14" spans="1:10" x14ac:dyDescent="0.25">
      <c r="A14" s="184" t="s">
        <v>60</v>
      </c>
      <c r="B14" s="191">
        <v>9749.6341685867683</v>
      </c>
      <c r="C14" s="181">
        <v>10700.6152840043</v>
      </c>
      <c r="D14" s="181">
        <v>8707.15627040238</v>
      </c>
      <c r="E14" s="181">
        <v>9289.3331515950613</v>
      </c>
      <c r="F14" s="31">
        <v>98</v>
      </c>
      <c r="G14" s="12">
        <v>108</v>
      </c>
      <c r="H14" s="12">
        <v>87</v>
      </c>
      <c r="I14" s="45">
        <v>93</v>
      </c>
      <c r="J14" s="2"/>
    </row>
    <row r="15" spans="1:10" x14ac:dyDescent="0.25">
      <c r="A15" s="185" t="s">
        <v>89</v>
      </c>
      <c r="B15" s="192">
        <v>10313.124996334345</v>
      </c>
      <c r="C15" s="182">
        <v>11430.669712889267</v>
      </c>
      <c r="D15" s="182">
        <v>8417.3796708928458</v>
      </c>
      <c r="E15" s="182">
        <v>9953.6928124094702</v>
      </c>
      <c r="F15" s="25">
        <v>104</v>
      </c>
      <c r="G15" s="309">
        <v>115</v>
      </c>
      <c r="H15" s="309">
        <v>85</v>
      </c>
      <c r="I15" s="310">
        <v>100</v>
      </c>
      <c r="J15" s="2"/>
    </row>
    <row r="16" spans="1:10" x14ac:dyDescent="0.25">
      <c r="A16" s="2"/>
      <c r="B16" s="2"/>
      <c r="C16" s="2"/>
      <c r="D16" s="2"/>
      <c r="E16" s="2"/>
      <c r="F16" s="2"/>
      <c r="G16" s="2"/>
      <c r="H16" s="2"/>
      <c r="I16" s="2"/>
      <c r="J16" s="2"/>
    </row>
    <row r="17" spans="1:11" ht="15" customHeight="1" x14ac:dyDescent="0.25">
      <c r="A17" s="515" t="s">
        <v>395</v>
      </c>
      <c r="B17" s="515"/>
      <c r="C17" s="515"/>
      <c r="D17" s="515"/>
      <c r="E17" s="515"/>
      <c r="F17" s="515"/>
      <c r="G17" s="515"/>
      <c r="H17" s="515"/>
      <c r="I17" s="515"/>
      <c r="J17" s="2"/>
    </row>
    <row r="18" spans="1:11" x14ac:dyDescent="0.25">
      <c r="A18" s="515"/>
      <c r="B18" s="515"/>
      <c r="C18" s="515"/>
      <c r="D18" s="515"/>
      <c r="E18" s="515"/>
      <c r="F18" s="515"/>
      <c r="G18" s="515"/>
      <c r="H18" s="515"/>
      <c r="I18" s="515"/>
      <c r="J18" s="2"/>
    </row>
    <row r="19" spans="1:11" x14ac:dyDescent="0.25">
      <c r="A19" s="515"/>
      <c r="B19" s="515"/>
      <c r="C19" s="515"/>
      <c r="D19" s="515"/>
      <c r="E19" s="515"/>
      <c r="F19" s="515"/>
      <c r="G19" s="515"/>
      <c r="H19" s="515"/>
      <c r="I19" s="515"/>
    </row>
    <row r="24" spans="1:11" x14ac:dyDescent="0.25">
      <c r="K24" s="27"/>
    </row>
    <row r="25" spans="1:11" x14ac:dyDescent="0.25">
      <c r="F25" s="180"/>
      <c r="G25" s="299"/>
      <c r="H25" s="299"/>
      <c r="I25" s="299"/>
      <c r="J25" s="299"/>
      <c r="K25" s="27"/>
    </row>
    <row r="26" spans="1:11" x14ac:dyDescent="0.25">
      <c r="F26" s="181"/>
      <c r="G26" s="299"/>
      <c r="H26" s="299"/>
      <c r="I26" s="299"/>
      <c r="J26" s="299"/>
      <c r="K26" s="27"/>
    </row>
    <row r="27" spans="1:11" x14ac:dyDescent="0.25">
      <c r="F27" s="27"/>
      <c r="G27" s="247"/>
      <c r="H27" s="247"/>
      <c r="I27" s="247"/>
      <c r="J27" s="247"/>
      <c r="K27" s="27"/>
    </row>
    <row r="28" spans="1:11" x14ac:dyDescent="0.25">
      <c r="F28" s="27"/>
      <c r="G28" s="247"/>
      <c r="H28" s="247"/>
      <c r="I28" s="247"/>
      <c r="J28" s="247"/>
      <c r="K28" s="27"/>
    </row>
    <row r="29" spans="1:11" x14ac:dyDescent="0.25">
      <c r="G29" s="297"/>
      <c r="H29" s="297"/>
      <c r="I29" s="297"/>
      <c r="J29" s="297"/>
    </row>
    <row r="30" spans="1:11" x14ac:dyDescent="0.25">
      <c r="G30" s="297"/>
      <c r="H30" s="297"/>
      <c r="I30" s="297"/>
      <c r="J30" s="297"/>
    </row>
    <row r="31" spans="1:11" x14ac:dyDescent="0.25">
      <c r="G31" s="297"/>
      <c r="H31" s="297"/>
      <c r="I31" s="297"/>
      <c r="J31" s="297"/>
    </row>
    <row r="32" spans="1:11" x14ac:dyDescent="0.25">
      <c r="G32" s="297"/>
      <c r="H32" s="297"/>
      <c r="I32" s="297"/>
      <c r="J32" s="297"/>
    </row>
    <row r="33" spans="6:10" x14ac:dyDescent="0.25">
      <c r="G33" s="297"/>
      <c r="H33" s="297"/>
      <c r="I33" s="297"/>
      <c r="J33" s="297"/>
    </row>
    <row r="34" spans="6:10" x14ac:dyDescent="0.25">
      <c r="F34" s="27"/>
      <c r="G34" s="247"/>
      <c r="H34" s="247"/>
      <c r="I34" s="247"/>
      <c r="J34" s="247"/>
    </row>
  </sheetData>
  <mergeCells count="3">
    <mergeCell ref="B4:E4"/>
    <mergeCell ref="F4:I4"/>
    <mergeCell ref="A17:I19"/>
  </mergeCells>
  <pageMargins left="0.7" right="0.7" top="0.78740157499999996" bottom="0.78740157499999996"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heetViews>
  <sheetFormatPr baseColWidth="10" defaultRowHeight="15" x14ac:dyDescent="0.25"/>
  <cols>
    <col min="1" max="1" width="22.5703125" customWidth="1"/>
  </cols>
  <sheetData>
    <row r="1" spans="1:12" x14ac:dyDescent="0.25">
      <c r="A1" s="3" t="s">
        <v>414</v>
      </c>
      <c r="B1" s="2"/>
      <c r="C1" s="2"/>
      <c r="D1" s="2"/>
      <c r="E1" s="2"/>
      <c r="F1" s="2"/>
      <c r="G1" s="2"/>
      <c r="H1" s="2"/>
      <c r="I1" s="2"/>
      <c r="J1" s="2"/>
      <c r="K1" s="2"/>
      <c r="L1" s="2"/>
    </row>
    <row r="2" spans="1:12" x14ac:dyDescent="0.25">
      <c r="A2" s="2" t="s">
        <v>151</v>
      </c>
      <c r="B2" s="2"/>
      <c r="C2" s="2"/>
      <c r="D2" s="2"/>
      <c r="E2" s="2"/>
      <c r="F2" s="2"/>
      <c r="G2" s="2"/>
      <c r="H2" s="2"/>
      <c r="I2" s="2"/>
      <c r="J2" s="2"/>
      <c r="K2" s="2"/>
      <c r="L2" s="2"/>
    </row>
    <row r="3" spans="1:12" x14ac:dyDescent="0.25">
      <c r="A3" s="169"/>
      <c r="B3" s="169"/>
      <c r="C3" s="169"/>
      <c r="D3" s="169"/>
      <c r="E3" s="169"/>
      <c r="F3" s="169"/>
      <c r="G3" s="169"/>
      <c r="H3" s="169"/>
      <c r="I3" s="169"/>
      <c r="J3" s="169"/>
      <c r="K3" s="169"/>
      <c r="L3" s="169"/>
    </row>
    <row r="4" spans="1:12" ht="38.25" x14ac:dyDescent="0.25">
      <c r="A4" s="365"/>
      <c r="B4" s="187" t="s">
        <v>165</v>
      </c>
      <c r="C4" s="179" t="s">
        <v>166</v>
      </c>
      <c r="D4" s="179" t="s">
        <v>167</v>
      </c>
      <c r="E4" s="179" t="s">
        <v>168</v>
      </c>
      <c r="F4" s="179" t="s">
        <v>416</v>
      </c>
      <c r="G4" s="179" t="s">
        <v>169</v>
      </c>
      <c r="H4" s="179" t="s">
        <v>417</v>
      </c>
      <c r="I4" s="179" t="s">
        <v>13</v>
      </c>
      <c r="J4" s="188" t="s">
        <v>170</v>
      </c>
      <c r="K4" s="169"/>
      <c r="L4" s="169"/>
    </row>
    <row r="5" spans="1:12" x14ac:dyDescent="0.25">
      <c r="A5" s="366" t="s">
        <v>88</v>
      </c>
      <c r="B5" s="189">
        <v>7587.7069347354945</v>
      </c>
      <c r="C5" s="190">
        <v>9714.7233287377258</v>
      </c>
      <c r="D5" s="190">
        <v>11573.823991156156</v>
      </c>
      <c r="E5" s="190">
        <v>13793.493724467262</v>
      </c>
      <c r="F5" s="190">
        <v>9515.0339706996565</v>
      </c>
      <c r="G5" s="190">
        <v>8284.1543705771473</v>
      </c>
      <c r="H5" s="190">
        <v>9677.7282529611366</v>
      </c>
      <c r="I5" s="190">
        <v>8911.2500152455068</v>
      </c>
      <c r="J5" s="367">
        <v>10306.136232639865</v>
      </c>
      <c r="K5" s="169"/>
      <c r="L5" s="169"/>
    </row>
    <row r="6" spans="1:12" x14ac:dyDescent="0.25">
      <c r="A6" s="184" t="s">
        <v>90</v>
      </c>
      <c r="B6" s="191">
        <v>7742.091490058885</v>
      </c>
      <c r="C6" s="181">
        <v>10531.650977658494</v>
      </c>
      <c r="D6" s="181">
        <v>11880.678892783439</v>
      </c>
      <c r="E6" s="181">
        <v>11205.507809454297</v>
      </c>
      <c r="F6" s="181">
        <v>9675.4624974804556</v>
      </c>
      <c r="G6" s="181">
        <v>8545.8855435935257</v>
      </c>
      <c r="H6" s="181">
        <v>9247.9754276394087</v>
      </c>
      <c r="I6" s="181">
        <v>8849.9687786953546</v>
      </c>
      <c r="J6" s="368">
        <v>10358.232881965623</v>
      </c>
      <c r="K6" s="169"/>
      <c r="L6" s="169"/>
    </row>
    <row r="7" spans="1:12" x14ac:dyDescent="0.25">
      <c r="A7" s="184" t="s">
        <v>91</v>
      </c>
      <c r="B7" s="191">
        <v>6946.8657447728037</v>
      </c>
      <c r="C7" s="181">
        <v>10969.88114344389</v>
      </c>
      <c r="D7" s="181">
        <v>12215.133325790281</v>
      </c>
      <c r="E7" s="181">
        <v>12110.778475477571</v>
      </c>
      <c r="F7" s="181">
        <v>9284.5735338630166</v>
      </c>
      <c r="G7" s="181">
        <v>8194.990834379485</v>
      </c>
      <c r="H7" s="181">
        <v>9445.3881474376794</v>
      </c>
      <c r="I7" s="181">
        <v>8708.3190645213563</v>
      </c>
      <c r="J7" s="368">
        <v>10362.187893323638</v>
      </c>
      <c r="K7" s="169"/>
      <c r="L7" s="169"/>
    </row>
    <row r="8" spans="1:12" x14ac:dyDescent="0.25">
      <c r="A8" s="184" t="s">
        <v>92</v>
      </c>
      <c r="B8" s="191">
        <v>6674.7454617595622</v>
      </c>
      <c r="C8" s="181">
        <v>10153.228783033323</v>
      </c>
      <c r="D8" s="181">
        <v>10779.507122570676</v>
      </c>
      <c r="E8" s="181">
        <v>9897.8786278010339</v>
      </c>
      <c r="F8" s="181">
        <v>8548.0464509987087</v>
      </c>
      <c r="G8" s="181">
        <v>8169.7114358780982</v>
      </c>
      <c r="H8" s="181">
        <v>9206.7416085903824</v>
      </c>
      <c r="I8" s="181">
        <v>8634.6397335907259</v>
      </c>
      <c r="J8" s="368">
        <v>9775.8694604311986</v>
      </c>
      <c r="K8" s="169"/>
      <c r="L8" s="169"/>
    </row>
    <row r="9" spans="1:12" x14ac:dyDescent="0.25">
      <c r="A9" s="184" t="s">
        <v>93</v>
      </c>
      <c r="B9" s="191">
        <v>6677.4825462105764</v>
      </c>
      <c r="C9" s="181">
        <v>9466.6394757418366</v>
      </c>
      <c r="D9" s="181">
        <v>11558.156923134471</v>
      </c>
      <c r="E9" s="181">
        <v>14827.446002393732</v>
      </c>
      <c r="F9" s="181">
        <v>8811.2464800693833</v>
      </c>
      <c r="G9" s="181">
        <v>8391.9105541466779</v>
      </c>
      <c r="H9" s="181">
        <v>9581.6930082122472</v>
      </c>
      <c r="I9" s="181">
        <v>8975.753486840933</v>
      </c>
      <c r="J9" s="368">
        <v>9454.823318035551</v>
      </c>
      <c r="K9" s="169"/>
      <c r="L9" s="169"/>
    </row>
    <row r="10" spans="1:12" x14ac:dyDescent="0.25">
      <c r="A10" s="184" t="s">
        <v>94</v>
      </c>
      <c r="B10" s="191">
        <v>7684.472554470618</v>
      </c>
      <c r="C10" s="181">
        <v>11366.719204360987</v>
      </c>
      <c r="D10" s="181">
        <v>12687.033870481946</v>
      </c>
      <c r="E10" s="181">
        <v>11619.723808036102</v>
      </c>
      <c r="F10" s="181">
        <v>9718.1889135709134</v>
      </c>
      <c r="G10" s="181">
        <v>8468.2938383273358</v>
      </c>
      <c r="H10" s="181">
        <v>9187.0039303013127</v>
      </c>
      <c r="I10" s="181">
        <v>8820.5975091127493</v>
      </c>
      <c r="J10" s="368">
        <v>10818.267385187879</v>
      </c>
      <c r="K10" s="169"/>
      <c r="L10" s="169"/>
    </row>
    <row r="11" spans="1:12" x14ac:dyDescent="0.25">
      <c r="A11" s="184" t="s">
        <v>58</v>
      </c>
      <c r="B11" s="191">
        <v>6899.0727930600706</v>
      </c>
      <c r="C11" s="181">
        <v>9459.1081003683939</v>
      </c>
      <c r="D11" s="181">
        <v>10592.259239707471</v>
      </c>
      <c r="E11" s="181">
        <v>9897.8726272393415</v>
      </c>
      <c r="F11" s="181">
        <v>8658.7925297399215</v>
      </c>
      <c r="G11" s="181">
        <v>8275.1402290742571</v>
      </c>
      <c r="H11" s="181">
        <v>9498.6384563439515</v>
      </c>
      <c r="I11" s="181">
        <v>8900.4152816895567</v>
      </c>
      <c r="J11" s="368">
        <v>9508.1939953676792</v>
      </c>
      <c r="K11" s="169"/>
      <c r="L11" s="169"/>
    </row>
    <row r="12" spans="1:12" x14ac:dyDescent="0.25">
      <c r="A12" s="184" t="s">
        <v>95</v>
      </c>
      <c r="B12" s="191">
        <v>6949.2540098637601</v>
      </c>
      <c r="C12" s="181">
        <v>9420.7975399183815</v>
      </c>
      <c r="D12" s="181">
        <v>10534.348342656931</v>
      </c>
      <c r="E12" s="181">
        <v>9329.6318586708894</v>
      </c>
      <c r="F12" s="181">
        <v>8969.2888816080158</v>
      </c>
      <c r="G12" s="181">
        <v>8031.2372317965301</v>
      </c>
      <c r="H12" s="181">
        <v>9748.1819272987359</v>
      </c>
      <c r="I12" s="181">
        <v>8880.0043423171483</v>
      </c>
      <c r="J12" s="368">
        <v>9871.820788296709</v>
      </c>
      <c r="K12" s="169"/>
      <c r="L12" s="169"/>
    </row>
    <row r="13" spans="1:12" x14ac:dyDescent="0.25">
      <c r="A13" s="184" t="s">
        <v>60</v>
      </c>
      <c r="B13" s="191">
        <v>6481.7969141115764</v>
      </c>
      <c r="C13" s="181">
        <v>9749.6341685867683</v>
      </c>
      <c r="D13" s="181">
        <v>10700.6152840043</v>
      </c>
      <c r="E13" s="181">
        <v>8208.8826478705141</v>
      </c>
      <c r="F13" s="181">
        <v>8945.232492466188</v>
      </c>
      <c r="G13" s="181">
        <v>8707.15627040238</v>
      </c>
      <c r="H13" s="181">
        <v>9122.4104433355806</v>
      </c>
      <c r="I13" s="181">
        <v>8886.8967903971716</v>
      </c>
      <c r="J13" s="368">
        <v>9289.3331515950613</v>
      </c>
      <c r="K13" s="169"/>
      <c r="L13" s="169"/>
    </row>
    <row r="14" spans="1:12" x14ac:dyDescent="0.25">
      <c r="A14" s="185" t="s">
        <v>89</v>
      </c>
      <c r="B14" s="192">
        <v>6956.0990714646123</v>
      </c>
      <c r="C14" s="182">
        <v>10313.124996334345</v>
      </c>
      <c r="D14" s="182">
        <v>11430.669712889267</v>
      </c>
      <c r="E14" s="182">
        <v>10693.640776900984</v>
      </c>
      <c r="F14" s="182">
        <v>9071.9087094523802</v>
      </c>
      <c r="G14" s="182">
        <v>8417.3796708928458</v>
      </c>
      <c r="H14" s="182">
        <v>9305.6114530324921</v>
      </c>
      <c r="I14" s="182">
        <v>8817.9902157505385</v>
      </c>
      <c r="J14" s="369">
        <v>9953.6928124094702</v>
      </c>
      <c r="K14" s="169"/>
      <c r="L14" s="169"/>
    </row>
    <row r="15" spans="1:12" x14ac:dyDescent="0.25">
      <c r="A15" s="184" t="s">
        <v>418</v>
      </c>
      <c r="B15" s="370">
        <v>475.98850654621464</v>
      </c>
      <c r="C15" s="207">
        <v>715.39472472336558</v>
      </c>
      <c r="D15" s="207">
        <v>781.22049798592957</v>
      </c>
      <c r="E15" s="207">
        <v>2142.5884266131466</v>
      </c>
      <c r="F15" s="207">
        <v>438.420540049853</v>
      </c>
      <c r="G15" s="207">
        <v>208.87329662365579</v>
      </c>
      <c r="H15" s="207">
        <v>230.36932781423789</v>
      </c>
      <c r="I15" s="207">
        <v>106.61668445750638</v>
      </c>
      <c r="J15" s="208">
        <v>515.55330321821009</v>
      </c>
      <c r="K15" s="169"/>
      <c r="L15" s="2"/>
    </row>
    <row r="16" spans="1:12" x14ac:dyDescent="0.25">
      <c r="A16" s="186" t="s">
        <v>526</v>
      </c>
      <c r="B16" s="371">
        <v>1260.2945759473087</v>
      </c>
      <c r="C16" s="124">
        <v>1945.9216644426051</v>
      </c>
      <c r="D16" s="124">
        <v>2152.685527825015</v>
      </c>
      <c r="E16" s="124">
        <v>6618.5633545232176</v>
      </c>
      <c r="F16" s="124">
        <v>1170.1424625722047</v>
      </c>
      <c r="G16" s="124">
        <v>675.91903860584989</v>
      </c>
      <c r="H16" s="124">
        <v>625.77148396315533</v>
      </c>
      <c r="I16" s="124">
        <v>341.11375325020708</v>
      </c>
      <c r="J16" s="125">
        <v>1528.9342335928177</v>
      </c>
      <c r="K16" s="169"/>
      <c r="L16" s="2"/>
    </row>
    <row r="17" spans="1:12" x14ac:dyDescent="0.25">
      <c r="A17" s="2"/>
      <c r="B17" s="2"/>
      <c r="C17" s="2"/>
      <c r="D17" s="2"/>
      <c r="E17" s="2"/>
      <c r="F17" s="2"/>
      <c r="G17" s="2"/>
      <c r="H17" s="2"/>
      <c r="I17" s="2"/>
      <c r="J17" s="2"/>
      <c r="K17" s="2"/>
      <c r="L17" s="2"/>
    </row>
    <row r="18" spans="1:12" ht="15" customHeight="1" x14ac:dyDescent="0.25">
      <c r="A18" s="512" t="s">
        <v>415</v>
      </c>
      <c r="B18" s="512"/>
      <c r="C18" s="512"/>
      <c r="D18" s="512"/>
      <c r="E18" s="512"/>
      <c r="F18" s="512"/>
      <c r="G18" s="512"/>
      <c r="H18" s="512"/>
      <c r="I18" s="512"/>
      <c r="J18" s="512"/>
      <c r="K18" s="2"/>
      <c r="L18" s="2"/>
    </row>
    <row r="19" spans="1:12" x14ac:dyDescent="0.25">
      <c r="A19" s="512"/>
      <c r="B19" s="512"/>
      <c r="C19" s="512"/>
      <c r="D19" s="512"/>
      <c r="E19" s="512"/>
      <c r="F19" s="512"/>
      <c r="G19" s="512"/>
      <c r="H19" s="512"/>
      <c r="I19" s="512"/>
      <c r="J19" s="512"/>
      <c r="K19" s="2"/>
      <c r="L19" s="2"/>
    </row>
    <row r="20" spans="1:12" x14ac:dyDescent="0.25">
      <c r="A20" s="512"/>
      <c r="B20" s="512"/>
      <c r="C20" s="512"/>
      <c r="D20" s="512"/>
      <c r="E20" s="512"/>
      <c r="F20" s="512"/>
      <c r="G20" s="512"/>
      <c r="H20" s="512"/>
      <c r="I20" s="512"/>
      <c r="J20" s="512"/>
      <c r="K20" s="2"/>
      <c r="L20" s="2"/>
    </row>
    <row r="21" spans="1:12" x14ac:dyDescent="0.25">
      <c r="A21" s="170"/>
      <c r="B21" s="170"/>
      <c r="C21" s="170"/>
      <c r="D21" s="170"/>
      <c r="E21" s="170"/>
      <c r="F21" s="170"/>
      <c r="G21" s="170"/>
      <c r="H21" s="170"/>
      <c r="I21" s="170"/>
      <c r="J21" s="170"/>
      <c r="K21" s="2"/>
      <c r="L21" s="2"/>
    </row>
    <row r="22" spans="1:12" x14ac:dyDescent="0.25">
      <c r="A22" s="170"/>
      <c r="B22" s="170"/>
      <c r="C22" s="170"/>
      <c r="D22" s="170"/>
      <c r="E22" s="170"/>
      <c r="F22" s="170"/>
      <c r="G22" s="2"/>
      <c r="H22" s="2"/>
      <c r="I22" s="2"/>
      <c r="J22" s="2"/>
      <c r="K22" s="2"/>
      <c r="L22" s="2"/>
    </row>
    <row r="23" spans="1:12" x14ac:dyDescent="0.25">
      <c r="A23" s="170"/>
      <c r="B23" s="170"/>
      <c r="C23" s="170"/>
      <c r="D23" s="170"/>
      <c r="E23" s="170"/>
      <c r="F23" s="170"/>
      <c r="G23" s="2"/>
      <c r="H23" s="2"/>
      <c r="I23" s="2"/>
      <c r="J23" s="2"/>
      <c r="K23" s="2"/>
      <c r="L23" s="2"/>
    </row>
    <row r="24" spans="1:12" x14ac:dyDescent="0.25">
      <c r="A24" s="170"/>
      <c r="B24" s="170"/>
      <c r="C24" s="170"/>
      <c r="D24" s="170"/>
      <c r="E24" s="170"/>
      <c r="F24" s="170"/>
    </row>
    <row r="25" spans="1:12" x14ac:dyDescent="0.25">
      <c r="A25" s="170"/>
      <c r="B25" s="170"/>
      <c r="C25" s="170"/>
      <c r="D25" s="170"/>
      <c r="E25" s="170"/>
    </row>
  </sheetData>
  <mergeCells count="1">
    <mergeCell ref="A18:J2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N24"/>
  <sheetViews>
    <sheetView workbookViewId="0"/>
  </sheetViews>
  <sheetFormatPr baseColWidth="10" defaultRowHeight="15" x14ac:dyDescent="0.25"/>
  <cols>
    <col min="1" max="1" width="20.28515625" customWidth="1"/>
    <col min="2" max="2" width="6.42578125" style="245" customWidth="1"/>
    <col min="3" max="10" width="18.28515625" customWidth="1"/>
  </cols>
  <sheetData>
    <row r="1" spans="1:14" s="1" customFormat="1" x14ac:dyDescent="0.25">
      <c r="A1" s="3" t="s">
        <v>173</v>
      </c>
      <c r="B1" s="3"/>
    </row>
    <row r="2" spans="1:14" s="1" customFormat="1" x14ac:dyDescent="0.25">
      <c r="A2" s="2" t="s">
        <v>188</v>
      </c>
      <c r="B2" s="2"/>
    </row>
    <row r="4" spans="1:14" x14ac:dyDescent="0.25">
      <c r="A4" s="254"/>
      <c r="B4" s="255"/>
      <c r="C4" s="466" t="s">
        <v>185</v>
      </c>
      <c r="D4" s="466"/>
      <c r="E4" s="466"/>
      <c r="F4" s="467"/>
      <c r="G4" s="516" t="s">
        <v>187</v>
      </c>
      <c r="H4" s="517"/>
      <c r="I4" s="517"/>
      <c r="J4" s="518"/>
      <c r="K4" s="194"/>
    </row>
    <row r="5" spans="1:14" x14ac:dyDescent="0.25">
      <c r="A5" s="256"/>
      <c r="B5" s="257"/>
      <c r="C5" s="197" t="s">
        <v>174</v>
      </c>
      <c r="D5" s="197" t="s">
        <v>175</v>
      </c>
      <c r="E5" s="197" t="s">
        <v>176</v>
      </c>
      <c r="F5" s="198" t="s">
        <v>186</v>
      </c>
      <c r="G5" s="199" t="s">
        <v>174</v>
      </c>
      <c r="H5" s="197" t="s">
        <v>175</v>
      </c>
      <c r="I5" s="197" t="s">
        <v>176</v>
      </c>
      <c r="J5" s="198" t="s">
        <v>186</v>
      </c>
      <c r="K5" s="194"/>
    </row>
    <row r="6" spans="1:14" x14ac:dyDescent="0.25">
      <c r="A6" s="254" t="s">
        <v>89</v>
      </c>
      <c r="B6" s="255" t="s">
        <v>177</v>
      </c>
      <c r="C6" s="200">
        <v>9563.47661270139</v>
      </c>
      <c r="D6" s="200">
        <v>13805.608198532404</v>
      </c>
      <c r="E6" s="200">
        <v>15548.518697772088</v>
      </c>
      <c r="F6" s="201">
        <v>13189.144717132642</v>
      </c>
      <c r="G6" s="206">
        <v>114.22749901199332</v>
      </c>
      <c r="H6" s="207">
        <v>139.01910341004907</v>
      </c>
      <c r="I6" s="207">
        <v>103.96817651544417</v>
      </c>
      <c r="J6" s="208">
        <v>127.30085888374833</v>
      </c>
      <c r="K6" s="195"/>
      <c r="L6" s="411"/>
      <c r="M6" s="27"/>
      <c r="N6" s="27"/>
    </row>
    <row r="7" spans="1:14" x14ac:dyDescent="0.25">
      <c r="A7" s="256" t="s">
        <v>476</v>
      </c>
      <c r="B7" s="257" t="s">
        <v>178</v>
      </c>
      <c r="C7" s="202">
        <v>7749.0640577008398</v>
      </c>
      <c r="D7" s="202">
        <v>10649.793339733656</v>
      </c>
      <c r="E7" s="202">
        <v>17156.991258855764</v>
      </c>
      <c r="F7" s="203">
        <v>11363.126994398437</v>
      </c>
      <c r="G7" s="209">
        <v>92.555902298052047</v>
      </c>
      <c r="H7" s="210">
        <v>107.24081839070816</v>
      </c>
      <c r="I7" s="210">
        <v>114.72353928675165</v>
      </c>
      <c r="J7" s="211">
        <v>109.67624186525022</v>
      </c>
      <c r="K7" s="195"/>
      <c r="L7" s="411"/>
      <c r="M7" s="27"/>
      <c r="N7" s="27"/>
    </row>
    <row r="8" spans="1:14" x14ac:dyDescent="0.25">
      <c r="A8" s="256" t="s">
        <v>477</v>
      </c>
      <c r="B8" s="257" t="s">
        <v>179</v>
      </c>
      <c r="C8" s="202">
        <v>8316.2320818517455</v>
      </c>
      <c r="D8" s="202">
        <v>9985.2722049400672</v>
      </c>
      <c r="E8" s="202">
        <v>17863.363869913555</v>
      </c>
      <c r="F8" s="203">
        <v>11029.99563455608</v>
      </c>
      <c r="G8" s="209">
        <v>99.330236312973824</v>
      </c>
      <c r="H8" s="210">
        <v>100.54925283071685</v>
      </c>
      <c r="I8" s="210">
        <v>119.44683632485824</v>
      </c>
      <c r="J8" s="211">
        <v>106.46087732580779</v>
      </c>
      <c r="K8" s="195"/>
      <c r="L8" s="411"/>
      <c r="M8" s="27"/>
      <c r="N8" s="27"/>
    </row>
    <row r="9" spans="1:14" x14ac:dyDescent="0.25">
      <c r="A9" s="256" t="s">
        <v>478</v>
      </c>
      <c r="B9" s="257" t="s">
        <v>180</v>
      </c>
      <c r="C9" s="202">
        <v>7013.0584026375882</v>
      </c>
      <c r="D9" s="202">
        <v>11045.812883282186</v>
      </c>
      <c r="E9" s="202">
        <v>15281.257192738474</v>
      </c>
      <c r="F9" s="203">
        <v>10450.108841218516</v>
      </c>
      <c r="G9" s="209">
        <v>83.764948062340153</v>
      </c>
      <c r="H9" s="210">
        <v>111.22863849144274</v>
      </c>
      <c r="I9" s="210">
        <v>102.18108078811296</v>
      </c>
      <c r="J9" s="211">
        <v>100.86384367196344</v>
      </c>
      <c r="K9" s="195"/>
      <c r="L9" s="411"/>
      <c r="M9" s="27"/>
      <c r="N9" s="27"/>
    </row>
    <row r="10" spans="1:14" x14ac:dyDescent="0.25">
      <c r="A10" s="256" t="s">
        <v>513</v>
      </c>
      <c r="B10" s="257" t="s">
        <v>181</v>
      </c>
      <c r="C10" s="202">
        <v>10017.194489645659</v>
      </c>
      <c r="D10" s="202">
        <v>10084.84262089708</v>
      </c>
      <c r="E10" s="202">
        <v>24338.365116064931</v>
      </c>
      <c r="F10" s="203">
        <v>12083.602375967626</v>
      </c>
      <c r="G10" s="209">
        <v>119.64676863947827</v>
      </c>
      <c r="H10" s="210">
        <v>101.55190260560913</v>
      </c>
      <c r="I10" s="210">
        <v>162.74318407238019</v>
      </c>
      <c r="J10" s="211">
        <v>116.63022840838171</v>
      </c>
      <c r="K10" s="195"/>
      <c r="L10" s="411"/>
      <c r="M10" s="27"/>
      <c r="N10" s="27"/>
    </row>
    <row r="11" spans="1:14" x14ac:dyDescent="0.25">
      <c r="A11" s="256" t="s">
        <v>479</v>
      </c>
      <c r="B11" s="257" t="s">
        <v>182</v>
      </c>
      <c r="C11" s="202">
        <v>8184.9716455598655</v>
      </c>
      <c r="D11" s="202">
        <v>12296.066603589565</v>
      </c>
      <c r="E11" s="202">
        <v>19276.143432070108</v>
      </c>
      <c r="F11" s="203">
        <v>12210.52605252276</v>
      </c>
      <c r="G11" s="209">
        <v>97.762443347711439</v>
      </c>
      <c r="H11" s="210">
        <v>123.81838815931225</v>
      </c>
      <c r="I11" s="210">
        <v>128.89366002239484</v>
      </c>
      <c r="J11" s="211">
        <v>117.85528836372234</v>
      </c>
      <c r="K11" s="195"/>
      <c r="L11" s="411"/>
      <c r="M11" s="27"/>
      <c r="N11" s="27"/>
    </row>
    <row r="12" spans="1:14" x14ac:dyDescent="0.25">
      <c r="A12" s="256" t="s">
        <v>480</v>
      </c>
      <c r="B12" s="257" t="s">
        <v>183</v>
      </c>
      <c r="C12" s="202">
        <v>12728.012967485907</v>
      </c>
      <c r="D12" s="202">
        <v>14450.447898165039</v>
      </c>
      <c r="E12" s="202">
        <v>20016.426366237905</v>
      </c>
      <c r="F12" s="203">
        <v>15497.298399656933</v>
      </c>
      <c r="G12" s="209">
        <v>152.0251627673982</v>
      </c>
      <c r="H12" s="210">
        <v>145.51248172391894</v>
      </c>
      <c r="I12" s="210">
        <v>133.84370499239938</v>
      </c>
      <c r="J12" s="211">
        <v>149.57902418732147</v>
      </c>
      <c r="K12" s="195"/>
      <c r="L12" s="411"/>
      <c r="M12" s="27"/>
      <c r="N12" s="27"/>
    </row>
    <row r="13" spans="1:14" x14ac:dyDescent="0.25">
      <c r="A13" s="256" t="s">
        <v>481</v>
      </c>
      <c r="B13" s="257" t="s">
        <v>184</v>
      </c>
      <c r="C13" s="202">
        <v>10311.568053424302</v>
      </c>
      <c r="D13" s="202">
        <v>11177.152638275404</v>
      </c>
      <c r="E13" s="202">
        <v>22534.419718090823</v>
      </c>
      <c r="F13" s="203">
        <v>12742.135641619334</v>
      </c>
      <c r="G13" s="209">
        <v>123.16280755790081</v>
      </c>
      <c r="H13" s="210">
        <v>112.55119775277203</v>
      </c>
      <c r="I13" s="210">
        <v>150.68075438332761</v>
      </c>
      <c r="J13" s="211">
        <v>122.98635324580842</v>
      </c>
      <c r="K13" s="195"/>
      <c r="L13" s="411"/>
      <c r="M13" s="27"/>
      <c r="N13" s="27"/>
    </row>
    <row r="14" spans="1:14" x14ac:dyDescent="0.25">
      <c r="A14" s="258" t="s">
        <v>516</v>
      </c>
      <c r="B14" s="453"/>
      <c r="C14" s="204">
        <v>8372.3067522447218</v>
      </c>
      <c r="D14" s="204">
        <v>9930.7274035652117</v>
      </c>
      <c r="E14" s="204">
        <v>14955.074926665084</v>
      </c>
      <c r="F14" s="205">
        <v>10360.609372774948</v>
      </c>
      <c r="G14" s="212">
        <v>100</v>
      </c>
      <c r="H14" s="213">
        <v>100</v>
      </c>
      <c r="I14" s="213">
        <v>100</v>
      </c>
      <c r="J14" s="214">
        <v>100</v>
      </c>
      <c r="K14" s="195"/>
      <c r="L14" s="411"/>
      <c r="M14" s="27"/>
      <c r="N14" s="27"/>
    </row>
    <row r="15" spans="1:14" x14ac:dyDescent="0.25">
      <c r="L15" s="27"/>
      <c r="M15" s="27"/>
      <c r="N15" s="27"/>
    </row>
    <row r="24" spans="1:1" x14ac:dyDescent="0.25">
      <c r="A24" s="411"/>
    </row>
  </sheetData>
  <mergeCells count="2">
    <mergeCell ref="G4:J4"/>
    <mergeCell ref="C4:F4"/>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T21"/>
  <sheetViews>
    <sheetView workbookViewId="0"/>
  </sheetViews>
  <sheetFormatPr baseColWidth="10" defaultRowHeight="15" x14ac:dyDescent="0.25"/>
  <cols>
    <col min="1" max="1" width="7.5703125" customWidth="1"/>
    <col min="2" max="10" width="13.7109375" customWidth="1"/>
  </cols>
  <sheetData>
    <row r="1" spans="1:20" x14ac:dyDescent="0.25">
      <c r="A1" s="3" t="s">
        <v>189</v>
      </c>
      <c r="B1" s="2"/>
      <c r="C1" s="2"/>
      <c r="D1" s="2"/>
      <c r="E1" s="2"/>
      <c r="F1" s="2"/>
      <c r="G1" s="2"/>
      <c r="H1" s="2"/>
      <c r="I1" s="2"/>
      <c r="J1" s="2"/>
      <c r="K1" s="2"/>
    </row>
    <row r="2" spans="1:20" x14ac:dyDescent="0.25">
      <c r="A2" s="2" t="s">
        <v>408</v>
      </c>
      <c r="B2" s="2"/>
      <c r="C2" s="2"/>
      <c r="D2" s="2"/>
      <c r="E2" s="2"/>
      <c r="F2" s="2"/>
      <c r="G2" s="2"/>
      <c r="H2" s="2"/>
      <c r="I2" s="2"/>
      <c r="J2" s="2"/>
      <c r="K2" s="2"/>
    </row>
    <row r="3" spans="1:20" x14ac:dyDescent="0.25">
      <c r="A3" s="2"/>
      <c r="B3" s="2"/>
      <c r="C3" s="2"/>
      <c r="D3" s="2"/>
      <c r="E3" s="2"/>
      <c r="F3" s="2"/>
      <c r="G3" s="2"/>
      <c r="H3" s="2"/>
      <c r="I3" s="2"/>
      <c r="J3" s="2"/>
      <c r="K3" s="2"/>
    </row>
    <row r="4" spans="1:20" x14ac:dyDescent="0.25">
      <c r="A4" s="312"/>
      <c r="B4" s="479" t="s">
        <v>192</v>
      </c>
      <c r="C4" s="479"/>
      <c r="D4" s="479"/>
      <c r="E4" s="479"/>
      <c r="F4" s="479"/>
      <c r="G4" s="479"/>
      <c r="H4" s="479"/>
      <c r="I4" s="479"/>
      <c r="J4" s="483"/>
      <c r="K4" s="2"/>
    </row>
    <row r="5" spans="1:20" s="245" customFormat="1" ht="27.75" customHeight="1" x14ac:dyDescent="0.25">
      <c r="A5" s="412"/>
      <c r="B5" s="414" t="s">
        <v>89</v>
      </c>
      <c r="C5" s="415" t="s">
        <v>476</v>
      </c>
      <c r="D5" s="415" t="s">
        <v>482</v>
      </c>
      <c r="E5" s="415" t="s">
        <v>477</v>
      </c>
      <c r="F5" s="415" t="s">
        <v>478</v>
      </c>
      <c r="G5" s="416" t="s">
        <v>513</v>
      </c>
      <c r="H5" s="415" t="s">
        <v>479</v>
      </c>
      <c r="I5" s="415" t="s">
        <v>481</v>
      </c>
      <c r="J5" s="519" t="s">
        <v>517</v>
      </c>
      <c r="K5" s="2"/>
      <c r="L5" s="27"/>
      <c r="M5" s="27"/>
      <c r="N5" s="27"/>
      <c r="O5" s="27"/>
      <c r="P5" s="27"/>
      <c r="Q5" s="27"/>
      <c r="R5" s="27"/>
      <c r="S5" s="27"/>
      <c r="T5" s="27"/>
    </row>
    <row r="6" spans="1:20" x14ac:dyDescent="0.25">
      <c r="A6" s="258"/>
      <c r="B6" s="417" t="s">
        <v>177</v>
      </c>
      <c r="C6" s="418" t="s">
        <v>178</v>
      </c>
      <c r="D6" s="418" t="s">
        <v>190</v>
      </c>
      <c r="E6" s="418" t="s">
        <v>179</v>
      </c>
      <c r="F6" s="419" t="s">
        <v>180</v>
      </c>
      <c r="G6" s="419" t="s">
        <v>181</v>
      </c>
      <c r="H6" s="419" t="s">
        <v>182</v>
      </c>
      <c r="I6" s="418" t="s">
        <v>184</v>
      </c>
      <c r="J6" s="520"/>
      <c r="K6" s="2"/>
      <c r="L6" s="411"/>
      <c r="M6" s="411"/>
      <c r="N6" s="411"/>
      <c r="O6" s="411"/>
      <c r="P6" s="413"/>
      <c r="Q6" s="413"/>
      <c r="R6" s="413"/>
      <c r="S6" s="411"/>
      <c r="T6" s="411"/>
    </row>
    <row r="7" spans="1:20" x14ac:dyDescent="0.25">
      <c r="A7" s="216">
        <v>2000</v>
      </c>
      <c r="B7" s="218">
        <v>28.3</v>
      </c>
      <c r="C7" s="215">
        <v>25.2</v>
      </c>
      <c r="D7" s="215">
        <v>28.4</v>
      </c>
      <c r="E7" s="215">
        <v>22.5</v>
      </c>
      <c r="F7" s="215">
        <v>26</v>
      </c>
      <c r="G7" s="215">
        <v>21.3</v>
      </c>
      <c r="H7" s="215">
        <v>22.9</v>
      </c>
      <c r="I7" s="215">
        <v>25.5</v>
      </c>
      <c r="J7" s="219"/>
      <c r="K7" s="2"/>
      <c r="L7" s="27"/>
      <c r="M7" s="27"/>
      <c r="N7" s="27"/>
      <c r="O7" s="27"/>
      <c r="P7" s="27"/>
      <c r="Q7" s="27"/>
      <c r="R7" s="27"/>
      <c r="S7" s="27"/>
      <c r="T7" s="27"/>
    </row>
    <row r="8" spans="1:20" x14ac:dyDescent="0.25">
      <c r="A8" s="216">
        <v>2001</v>
      </c>
      <c r="B8" s="218">
        <v>28.1</v>
      </c>
      <c r="C8" s="215">
        <v>25.3</v>
      </c>
      <c r="D8" s="215">
        <v>28.9</v>
      </c>
      <c r="E8" s="215">
        <v>23.2</v>
      </c>
      <c r="F8" s="215">
        <v>25.9</v>
      </c>
      <c r="G8" s="215">
        <v>22.1</v>
      </c>
      <c r="H8" s="215">
        <v>23.7</v>
      </c>
      <c r="I8" s="215">
        <v>25.1</v>
      </c>
      <c r="J8" s="219">
        <v>24.6</v>
      </c>
      <c r="K8" s="2"/>
      <c r="L8" s="27"/>
      <c r="M8" s="27"/>
      <c r="N8" s="27"/>
      <c r="O8" s="27"/>
      <c r="P8" s="27"/>
      <c r="Q8" s="27"/>
      <c r="R8" s="27"/>
      <c r="S8" s="27"/>
      <c r="T8" s="27"/>
    </row>
    <row r="9" spans="1:20" x14ac:dyDescent="0.25">
      <c r="A9" s="216">
        <v>2002</v>
      </c>
      <c r="B9" s="218">
        <v>29.5</v>
      </c>
      <c r="C9" s="215">
        <v>25.8</v>
      </c>
      <c r="D9" s="215">
        <v>28.1</v>
      </c>
      <c r="E9" s="215">
        <v>24.3</v>
      </c>
      <c r="F9" s="215">
        <v>26</v>
      </c>
      <c r="G9" s="215">
        <v>23.4</v>
      </c>
      <c r="H9" s="215">
        <v>24.9</v>
      </c>
      <c r="I9" s="215">
        <v>26.9</v>
      </c>
      <c r="J9" s="219">
        <v>24.8</v>
      </c>
      <c r="K9" s="2"/>
      <c r="L9" s="27"/>
      <c r="M9" s="27"/>
      <c r="N9" s="27"/>
      <c r="O9" s="27"/>
      <c r="P9" s="27"/>
      <c r="Q9" s="27"/>
      <c r="R9" s="27"/>
      <c r="S9" s="27"/>
      <c r="T9" s="27"/>
    </row>
    <row r="10" spans="1:20" x14ac:dyDescent="0.25">
      <c r="A10" s="216">
        <v>2003</v>
      </c>
      <c r="B10" s="218">
        <v>28.7</v>
      </c>
      <c r="C10" s="215">
        <v>25</v>
      </c>
      <c r="D10" s="215">
        <v>27.7</v>
      </c>
      <c r="E10" s="215">
        <v>25.1</v>
      </c>
      <c r="F10" s="215">
        <v>26.2</v>
      </c>
      <c r="G10" s="215">
        <v>24.1</v>
      </c>
      <c r="H10" s="215">
        <v>25.7</v>
      </c>
      <c r="I10" s="215">
        <v>26.5</v>
      </c>
      <c r="J10" s="219">
        <v>25</v>
      </c>
      <c r="K10" s="2"/>
    </row>
    <row r="11" spans="1:20" x14ac:dyDescent="0.25">
      <c r="A11" s="216">
        <v>2004</v>
      </c>
      <c r="B11" s="218">
        <v>28.2</v>
      </c>
      <c r="C11" s="215">
        <v>24.7</v>
      </c>
      <c r="D11" s="215">
        <v>28.1</v>
      </c>
      <c r="E11" s="215">
        <v>24.8</v>
      </c>
      <c r="F11" s="215">
        <v>25.8</v>
      </c>
      <c r="G11" s="215">
        <v>23</v>
      </c>
      <c r="H11" s="215">
        <v>25.2</v>
      </c>
      <c r="I11" s="215">
        <v>26.1</v>
      </c>
      <c r="J11" s="219">
        <v>24.6</v>
      </c>
      <c r="K11" s="2"/>
    </row>
    <row r="12" spans="1:20" x14ac:dyDescent="0.25">
      <c r="A12" s="216">
        <v>2005</v>
      </c>
      <c r="B12" s="218">
        <v>28.7</v>
      </c>
      <c r="C12" s="215">
        <v>25.4</v>
      </c>
      <c r="D12" s="215">
        <v>29.1</v>
      </c>
      <c r="E12" s="215">
        <v>24.1</v>
      </c>
      <c r="F12" s="215">
        <v>25.4</v>
      </c>
      <c r="G12" s="215">
        <v>25.8</v>
      </c>
      <c r="H12" s="215">
        <v>24.9</v>
      </c>
      <c r="I12" s="215">
        <v>25.7</v>
      </c>
      <c r="J12" s="219">
        <v>25.2</v>
      </c>
      <c r="K12" s="2"/>
    </row>
    <row r="13" spans="1:20" x14ac:dyDescent="0.25">
      <c r="A13" s="216">
        <v>2006</v>
      </c>
      <c r="B13" s="218">
        <v>29</v>
      </c>
      <c r="C13" s="215">
        <v>23.7</v>
      </c>
      <c r="D13" s="215">
        <v>28.6</v>
      </c>
      <c r="E13" s="215">
        <v>23.7</v>
      </c>
      <c r="F13" s="215">
        <v>25.4</v>
      </c>
      <c r="G13" s="215">
        <v>27.6</v>
      </c>
      <c r="H13" s="215">
        <v>24.5</v>
      </c>
      <c r="I13" s="215">
        <v>25.4</v>
      </c>
      <c r="J13" s="219">
        <v>25.1</v>
      </c>
      <c r="K13" s="2"/>
    </row>
    <row r="14" spans="1:20" x14ac:dyDescent="0.25">
      <c r="A14" s="216">
        <v>2007</v>
      </c>
      <c r="B14" s="218">
        <v>28</v>
      </c>
      <c r="C14" s="215">
        <v>23.4</v>
      </c>
      <c r="D14" s="215">
        <v>28.4</v>
      </c>
      <c r="E14" s="215">
        <v>22.7</v>
      </c>
      <c r="F14" s="215">
        <v>25.8</v>
      </c>
      <c r="G14" s="215">
        <v>26.7</v>
      </c>
      <c r="H14" s="215">
        <v>24.1</v>
      </c>
      <c r="I14" s="215">
        <v>25.3</v>
      </c>
      <c r="J14" s="219">
        <v>24.8</v>
      </c>
      <c r="K14" s="2"/>
    </row>
    <row r="15" spans="1:20" x14ac:dyDescent="0.25">
      <c r="A15" s="216">
        <v>2008</v>
      </c>
      <c r="B15" s="218">
        <v>28.4</v>
      </c>
      <c r="C15" s="215">
        <v>24.2</v>
      </c>
      <c r="D15" s="215">
        <v>28.6</v>
      </c>
      <c r="E15" s="215">
        <v>23.7</v>
      </c>
      <c r="F15" s="215">
        <v>26.2</v>
      </c>
      <c r="G15" s="215">
        <v>25.9</v>
      </c>
      <c r="H15" s="215">
        <v>24.5</v>
      </c>
      <c r="I15" s="215">
        <v>26.3</v>
      </c>
      <c r="J15" s="219">
        <v>25.6</v>
      </c>
      <c r="K15" s="2"/>
    </row>
    <row r="16" spans="1:20" x14ac:dyDescent="0.25">
      <c r="A16" s="216">
        <v>2009</v>
      </c>
      <c r="B16" s="218">
        <v>30.3</v>
      </c>
      <c r="C16" s="215">
        <v>26.9</v>
      </c>
      <c r="D16" s="215">
        <v>31.6</v>
      </c>
      <c r="E16" s="215">
        <v>26.4</v>
      </c>
      <c r="F16" s="215">
        <v>27.5</v>
      </c>
      <c r="G16" s="215">
        <v>27.7</v>
      </c>
      <c r="H16" s="215">
        <v>26.9</v>
      </c>
      <c r="I16" s="215">
        <v>28.2</v>
      </c>
      <c r="J16" s="219">
        <v>27.4</v>
      </c>
      <c r="K16" s="2"/>
    </row>
    <row r="17" spans="1:11" x14ac:dyDescent="0.25">
      <c r="A17" s="216">
        <v>2010</v>
      </c>
      <c r="B17" s="218">
        <v>29.6</v>
      </c>
      <c r="C17" s="215">
        <v>26.7</v>
      </c>
      <c r="D17" s="215">
        <v>30.7</v>
      </c>
      <c r="E17" s="215">
        <v>26.6</v>
      </c>
      <c r="F17" s="215">
        <v>27.7</v>
      </c>
      <c r="G17" s="215">
        <v>29.7</v>
      </c>
      <c r="H17" s="215">
        <v>26.6</v>
      </c>
      <c r="I17" s="215">
        <v>27.5</v>
      </c>
      <c r="J17" s="219">
        <v>28</v>
      </c>
      <c r="K17" s="2"/>
    </row>
    <row r="18" spans="1:11" x14ac:dyDescent="0.25">
      <c r="A18" s="216">
        <v>2011</v>
      </c>
      <c r="B18" s="218">
        <v>29.2</v>
      </c>
      <c r="C18" s="215">
        <v>26.1</v>
      </c>
      <c r="D18" s="215">
        <v>30.7</v>
      </c>
      <c r="E18" s="215">
        <v>26.6</v>
      </c>
      <c r="F18" s="215">
        <v>26.9</v>
      </c>
      <c r="G18" s="215">
        <v>29.5</v>
      </c>
      <c r="H18" s="215">
        <v>26.3</v>
      </c>
      <c r="I18" s="215">
        <v>27.3</v>
      </c>
      <c r="J18" s="219">
        <v>26.9</v>
      </c>
      <c r="K18" s="2"/>
    </row>
    <row r="19" spans="1:11" x14ac:dyDescent="0.25">
      <c r="A19" s="217" t="s">
        <v>191</v>
      </c>
      <c r="B19" s="220">
        <v>29.379706241323102</v>
      </c>
      <c r="C19" s="221">
        <v>26.592673493117832</v>
      </c>
      <c r="D19" s="221"/>
      <c r="E19" s="221">
        <v>27.431648884753869</v>
      </c>
      <c r="F19" s="221">
        <v>27.981145828804738</v>
      </c>
      <c r="G19" s="221">
        <v>32.508631174645842</v>
      </c>
      <c r="H19" s="221">
        <v>26.508988705357861</v>
      </c>
      <c r="I19" s="221">
        <v>29.045691646952498</v>
      </c>
      <c r="J19" s="222">
        <v>27.659343412566823</v>
      </c>
      <c r="K19" s="2"/>
    </row>
    <row r="20" spans="1:11" x14ac:dyDescent="0.25">
      <c r="A20" s="2"/>
      <c r="B20" s="2"/>
      <c r="C20" s="2"/>
      <c r="D20" s="2"/>
      <c r="E20" s="2"/>
      <c r="F20" s="2"/>
      <c r="G20" s="2"/>
      <c r="H20" s="2"/>
      <c r="I20" s="2"/>
      <c r="J20" s="2"/>
      <c r="K20" s="2"/>
    </row>
    <row r="21" spans="1:11" x14ac:dyDescent="0.25">
      <c r="A21" s="2" t="s">
        <v>396</v>
      </c>
      <c r="B21" s="2"/>
      <c r="C21" s="2"/>
      <c r="D21" s="2"/>
      <c r="E21" s="2"/>
      <c r="F21" s="2"/>
      <c r="G21" s="2"/>
      <c r="H21" s="2"/>
      <c r="I21" s="2"/>
      <c r="J21" s="2"/>
      <c r="K21" s="2"/>
    </row>
  </sheetData>
  <mergeCells count="2">
    <mergeCell ref="B4:J4"/>
    <mergeCell ref="J5:J6"/>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25"/>
  <sheetViews>
    <sheetView workbookViewId="0"/>
  </sheetViews>
  <sheetFormatPr baseColWidth="10" defaultRowHeight="15" x14ac:dyDescent="0.25"/>
  <cols>
    <col min="1" max="1" width="20.28515625" customWidth="1"/>
    <col min="2" max="2" width="8.140625" style="245" customWidth="1"/>
    <col min="4" max="5" width="13.7109375" customWidth="1"/>
  </cols>
  <sheetData>
    <row r="1" spans="1:17" x14ac:dyDescent="0.25">
      <c r="A1" s="3" t="s">
        <v>193</v>
      </c>
      <c r="B1" s="3"/>
      <c r="C1" s="2"/>
      <c r="D1" s="2"/>
      <c r="E1" s="2"/>
    </row>
    <row r="2" spans="1:17" s="4" customFormat="1" x14ac:dyDescent="0.25">
      <c r="A2" s="2" t="s">
        <v>188</v>
      </c>
      <c r="B2" s="2"/>
      <c r="C2" s="2"/>
      <c r="D2" s="2"/>
      <c r="E2" s="2"/>
    </row>
    <row r="3" spans="1:17" x14ac:dyDescent="0.25">
      <c r="A3" s="2"/>
      <c r="B3" s="2"/>
      <c r="C3" s="2"/>
      <c r="D3" s="2"/>
      <c r="E3" s="2"/>
    </row>
    <row r="4" spans="1:17" ht="38.25" x14ac:dyDescent="0.25">
      <c r="A4" s="42"/>
      <c r="B4" s="43"/>
      <c r="C4" s="7"/>
      <c r="D4" s="223" t="s">
        <v>196</v>
      </c>
      <c r="E4" s="223" t="s">
        <v>194</v>
      </c>
    </row>
    <row r="5" spans="1:17" x14ac:dyDescent="0.25">
      <c r="A5" s="42" t="s">
        <v>89</v>
      </c>
      <c r="B5" s="44" t="s">
        <v>177</v>
      </c>
      <c r="C5" s="44" t="s">
        <v>195</v>
      </c>
      <c r="D5" s="341">
        <v>4.0407061094112793</v>
      </c>
      <c r="E5" s="341">
        <v>4.4584265166620209</v>
      </c>
      <c r="K5" s="27"/>
      <c r="L5" s="12"/>
      <c r="M5" s="27"/>
      <c r="N5" s="27"/>
      <c r="O5" s="27"/>
      <c r="P5" s="27"/>
      <c r="Q5" s="27"/>
    </row>
    <row r="6" spans="1:17" x14ac:dyDescent="0.25">
      <c r="A6" s="98"/>
      <c r="B6" s="99"/>
      <c r="C6" s="99" t="s">
        <v>198</v>
      </c>
      <c r="D6" s="225">
        <v>4.7155348848006904</v>
      </c>
      <c r="E6" s="225">
        <v>9.3795516259110858</v>
      </c>
      <c r="K6" s="27"/>
      <c r="L6" s="12"/>
      <c r="M6" s="27"/>
      <c r="N6" s="27"/>
      <c r="O6" s="27"/>
      <c r="P6" s="27"/>
      <c r="Q6" s="27"/>
    </row>
    <row r="7" spans="1:17" x14ac:dyDescent="0.25">
      <c r="A7" s="42" t="s">
        <v>483</v>
      </c>
      <c r="B7" s="44" t="s">
        <v>197</v>
      </c>
      <c r="C7" s="44" t="s">
        <v>195</v>
      </c>
      <c r="D7" s="341">
        <v>3.7231688344268474</v>
      </c>
      <c r="E7" s="341">
        <v>2.9925507557971209</v>
      </c>
      <c r="K7" s="27"/>
      <c r="L7" s="12"/>
      <c r="M7" s="27"/>
      <c r="N7" s="27"/>
      <c r="O7" s="27"/>
      <c r="P7" s="27"/>
      <c r="Q7" s="27"/>
    </row>
    <row r="8" spans="1:17" x14ac:dyDescent="0.25">
      <c r="A8" s="98"/>
      <c r="B8" s="99"/>
      <c r="C8" s="99" t="s">
        <v>198</v>
      </c>
      <c r="D8" s="225">
        <v>10.107381084190157</v>
      </c>
      <c r="E8" s="225">
        <v>15.748047605590774</v>
      </c>
      <c r="K8" s="27"/>
      <c r="L8" s="12"/>
      <c r="M8" s="27"/>
      <c r="N8" s="27"/>
      <c r="O8" s="27"/>
      <c r="P8" s="27"/>
      <c r="Q8" s="27"/>
    </row>
    <row r="9" spans="1:17" x14ac:dyDescent="0.25">
      <c r="A9" s="42" t="s">
        <v>482</v>
      </c>
      <c r="B9" s="44" t="s">
        <v>190</v>
      </c>
      <c r="C9" s="44" t="s">
        <v>195</v>
      </c>
      <c r="D9" s="341">
        <v>2.8344825525600719</v>
      </c>
      <c r="E9" s="341">
        <v>7.1930302955319725</v>
      </c>
      <c r="K9" s="27"/>
      <c r="L9" s="12"/>
      <c r="M9" s="27"/>
      <c r="N9" s="27"/>
      <c r="O9" s="27"/>
      <c r="P9" s="27"/>
      <c r="Q9" s="27"/>
    </row>
    <row r="10" spans="1:17" x14ac:dyDescent="0.25">
      <c r="A10" s="98"/>
      <c r="B10" s="99"/>
      <c r="C10" s="99" t="s">
        <v>198</v>
      </c>
      <c r="D10" s="225"/>
      <c r="E10" s="225"/>
      <c r="K10" s="27"/>
      <c r="L10" s="12"/>
      <c r="M10" s="27"/>
      <c r="N10" s="27"/>
      <c r="O10" s="27"/>
      <c r="P10" s="27"/>
      <c r="Q10" s="27"/>
    </row>
    <row r="11" spans="1:17" x14ac:dyDescent="0.25">
      <c r="A11" s="42" t="s">
        <v>477</v>
      </c>
      <c r="B11" s="44" t="s">
        <v>179</v>
      </c>
      <c r="C11" s="44" t="s">
        <v>195</v>
      </c>
      <c r="D11" s="341">
        <v>0.74650727174786946</v>
      </c>
      <c r="E11" s="341">
        <v>3.5885890219692724</v>
      </c>
      <c r="K11" s="27"/>
      <c r="L11" s="12"/>
      <c r="M11" s="27"/>
      <c r="N11" s="27"/>
      <c r="O11" s="27"/>
      <c r="P11" s="27"/>
      <c r="Q11" s="27"/>
    </row>
    <row r="12" spans="1:17" x14ac:dyDescent="0.25">
      <c r="A12" s="98"/>
      <c r="B12" s="99"/>
      <c r="C12" s="99" t="s">
        <v>198</v>
      </c>
      <c r="D12" s="225">
        <v>3.8204832069586665</v>
      </c>
      <c r="E12" s="225">
        <v>15.010752734791563</v>
      </c>
      <c r="K12" s="27"/>
      <c r="L12" s="12"/>
      <c r="M12" s="27"/>
      <c r="N12" s="27"/>
      <c r="O12" s="27"/>
      <c r="P12" s="27"/>
      <c r="Q12" s="27"/>
    </row>
    <row r="13" spans="1:17" x14ac:dyDescent="0.25">
      <c r="A13" s="42" t="s">
        <v>478</v>
      </c>
      <c r="B13" s="44" t="s">
        <v>180</v>
      </c>
      <c r="C13" s="44" t="s">
        <v>195</v>
      </c>
      <c r="D13" s="341">
        <v>8.9576111369559435</v>
      </c>
      <c r="E13" s="341">
        <v>3.3113485501047957</v>
      </c>
      <c r="K13" s="27"/>
      <c r="L13" s="12"/>
      <c r="M13" s="27"/>
      <c r="N13" s="27"/>
      <c r="O13" s="27"/>
      <c r="P13" s="27"/>
      <c r="Q13" s="27"/>
    </row>
    <row r="14" spans="1:17" x14ac:dyDescent="0.25">
      <c r="A14" s="98"/>
      <c r="B14" s="99"/>
      <c r="C14" s="99" t="s">
        <v>198</v>
      </c>
      <c r="D14" s="225">
        <v>20.166347546829567</v>
      </c>
      <c r="E14" s="225">
        <v>7.2992330993121186</v>
      </c>
      <c r="K14" s="27"/>
      <c r="L14" s="12"/>
      <c r="M14" s="27"/>
      <c r="N14" s="27"/>
      <c r="O14" s="27"/>
      <c r="P14" s="27"/>
      <c r="Q14" s="27"/>
    </row>
    <row r="15" spans="1:17" x14ac:dyDescent="0.25">
      <c r="A15" s="42" t="s">
        <v>476</v>
      </c>
      <c r="B15" s="44" t="s">
        <v>178</v>
      </c>
      <c r="C15" s="44" t="s">
        <v>195</v>
      </c>
      <c r="D15" s="341">
        <v>13.462496960509341</v>
      </c>
      <c r="E15" s="341"/>
      <c r="K15" s="27"/>
      <c r="L15" s="12"/>
      <c r="M15" s="27"/>
      <c r="N15" s="27"/>
      <c r="O15" s="27"/>
      <c r="P15" s="27"/>
      <c r="Q15" s="27"/>
    </row>
    <row r="16" spans="1:17" x14ac:dyDescent="0.25">
      <c r="A16" s="98"/>
      <c r="B16" s="99"/>
      <c r="C16" s="99" t="s">
        <v>198</v>
      </c>
      <c r="D16" s="225">
        <v>14.144316010149641</v>
      </c>
      <c r="E16" s="225"/>
      <c r="K16" s="27"/>
      <c r="L16" s="12"/>
      <c r="M16" s="27"/>
      <c r="N16" s="27"/>
      <c r="O16" s="27"/>
      <c r="P16" s="27"/>
      <c r="Q16" s="27"/>
    </row>
    <row r="17" spans="1:17" x14ac:dyDescent="0.25">
      <c r="A17" s="42" t="s">
        <v>479</v>
      </c>
      <c r="B17" s="44" t="s">
        <v>182</v>
      </c>
      <c r="C17" s="44" t="s">
        <v>195</v>
      </c>
      <c r="D17" s="341">
        <v>13.348988501445241</v>
      </c>
      <c r="E17" s="341">
        <v>6.4093254414786553</v>
      </c>
      <c r="K17" s="27"/>
      <c r="L17" s="12"/>
      <c r="M17" s="27"/>
      <c r="N17" s="27"/>
      <c r="O17" s="27"/>
      <c r="P17" s="27"/>
      <c r="Q17" s="27"/>
    </row>
    <row r="18" spans="1:17" x14ac:dyDescent="0.25">
      <c r="A18" s="98"/>
      <c r="B18" s="99"/>
      <c r="C18" s="99" t="s">
        <v>198</v>
      </c>
      <c r="D18" s="225">
        <v>29.481956662029969</v>
      </c>
      <c r="E18" s="225">
        <v>9.5119187799964298</v>
      </c>
      <c r="K18" s="27"/>
      <c r="L18" s="12"/>
      <c r="M18" s="27"/>
      <c r="N18" s="27"/>
      <c r="O18" s="27"/>
      <c r="P18" s="27"/>
      <c r="Q18" s="27"/>
    </row>
    <row r="19" spans="1:17" x14ac:dyDescent="0.25">
      <c r="A19" s="256" t="s">
        <v>513</v>
      </c>
      <c r="B19" s="44" t="s">
        <v>181</v>
      </c>
      <c r="C19" s="44" t="s">
        <v>195</v>
      </c>
      <c r="D19" s="341">
        <v>16.047483192673639</v>
      </c>
      <c r="E19" s="341">
        <v>5.9100296632438774</v>
      </c>
      <c r="K19" s="27"/>
      <c r="L19" s="12"/>
      <c r="M19" s="27"/>
      <c r="N19" s="27"/>
      <c r="O19" s="27"/>
      <c r="P19" s="27"/>
      <c r="Q19" s="27"/>
    </row>
    <row r="20" spans="1:17" x14ac:dyDescent="0.25">
      <c r="A20" s="31"/>
      <c r="B20" s="45"/>
      <c r="C20" s="99" t="s">
        <v>198</v>
      </c>
      <c r="D20" s="225">
        <v>43.080047575406937</v>
      </c>
      <c r="E20" s="225">
        <v>8.6538722940437722</v>
      </c>
      <c r="K20" s="27"/>
      <c r="L20" s="12"/>
      <c r="M20" s="27"/>
      <c r="N20" s="27"/>
      <c r="O20" s="27"/>
      <c r="P20" s="27"/>
      <c r="Q20" s="27"/>
    </row>
    <row r="21" spans="1:17" x14ac:dyDescent="0.25">
      <c r="A21" s="42" t="s">
        <v>517</v>
      </c>
      <c r="B21" s="44"/>
      <c r="C21" s="45" t="s">
        <v>195</v>
      </c>
      <c r="D21" s="224">
        <v>7.2499684343805324</v>
      </c>
      <c r="E21" s="224">
        <v>3.4642127658034494</v>
      </c>
      <c r="K21" s="27"/>
      <c r="L21" s="27"/>
      <c r="M21" s="27"/>
      <c r="N21" s="27"/>
      <c r="O21" s="27"/>
      <c r="P21" s="27"/>
      <c r="Q21" s="27"/>
    </row>
    <row r="22" spans="1:17" x14ac:dyDescent="0.25">
      <c r="A22" s="98"/>
      <c r="B22" s="99"/>
      <c r="C22" s="99" t="s">
        <v>198</v>
      </c>
      <c r="D22" s="225">
        <v>21.947618471198712</v>
      </c>
      <c r="E22" s="225">
        <v>10.958286751287803</v>
      </c>
      <c r="K22" s="27"/>
      <c r="L22" s="27"/>
      <c r="M22" s="27"/>
      <c r="N22" s="27"/>
      <c r="O22" s="27"/>
      <c r="P22" s="27"/>
      <c r="Q22" s="27"/>
    </row>
    <row r="23" spans="1:17" x14ac:dyDescent="0.25">
      <c r="K23" s="27"/>
      <c r="L23" s="27"/>
      <c r="M23" s="27"/>
      <c r="N23" s="27"/>
      <c r="O23" s="27"/>
      <c r="P23" s="27"/>
      <c r="Q23" s="27"/>
    </row>
    <row r="24" spans="1:17" x14ac:dyDescent="0.25">
      <c r="A24" s="2" t="s">
        <v>199</v>
      </c>
      <c r="B24" s="2"/>
      <c r="K24" s="27"/>
      <c r="L24" s="27"/>
      <c r="M24" s="27"/>
      <c r="N24" s="27"/>
      <c r="O24" s="27"/>
      <c r="P24" s="27"/>
      <c r="Q24" s="27"/>
    </row>
    <row r="25" spans="1:17" x14ac:dyDescent="0.25">
      <c r="K25" s="27"/>
      <c r="L25" s="27"/>
      <c r="M25" s="27"/>
      <c r="N25" s="27"/>
      <c r="O25" s="27"/>
      <c r="P25" s="27"/>
      <c r="Q25" s="27"/>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J19"/>
  <sheetViews>
    <sheetView workbookViewId="0"/>
  </sheetViews>
  <sheetFormatPr baseColWidth="10" defaultRowHeight="15" x14ac:dyDescent="0.25"/>
  <cols>
    <col min="1" max="10" width="9.7109375" customWidth="1"/>
  </cols>
  <sheetData>
    <row r="1" spans="1:10" x14ac:dyDescent="0.25">
      <c r="A1" s="3" t="s">
        <v>307</v>
      </c>
      <c r="B1" s="2"/>
      <c r="C1" s="2"/>
      <c r="D1" s="2"/>
      <c r="E1" s="2"/>
      <c r="F1" s="2"/>
      <c r="G1" s="2"/>
      <c r="H1" s="2"/>
      <c r="I1" s="2"/>
      <c r="J1" s="2"/>
    </row>
    <row r="2" spans="1:10" x14ac:dyDescent="0.25">
      <c r="A2" s="2" t="s">
        <v>202</v>
      </c>
      <c r="B2" s="2"/>
      <c r="C2" s="2"/>
      <c r="D2" s="2"/>
      <c r="E2" s="2"/>
      <c r="F2" s="2"/>
      <c r="G2" s="2"/>
      <c r="H2" s="2"/>
      <c r="I2" s="2"/>
      <c r="J2" s="2"/>
    </row>
    <row r="3" spans="1:10" x14ac:dyDescent="0.25">
      <c r="A3" s="2"/>
      <c r="B3" s="2"/>
      <c r="C3" s="2"/>
      <c r="D3" s="2"/>
      <c r="E3" s="2"/>
      <c r="F3" s="2"/>
      <c r="G3" s="2"/>
      <c r="H3" s="2"/>
      <c r="I3" s="2"/>
      <c r="J3" s="2"/>
    </row>
    <row r="4" spans="1:10" x14ac:dyDescent="0.25">
      <c r="A4" s="312"/>
      <c r="B4" s="466" t="s">
        <v>203</v>
      </c>
      <c r="C4" s="466"/>
      <c r="D4" s="466"/>
      <c r="E4" s="466"/>
      <c r="F4" s="466"/>
      <c r="G4" s="466"/>
      <c r="H4" s="466"/>
      <c r="I4" s="466"/>
      <c r="J4" s="467"/>
    </row>
    <row r="5" spans="1:10" x14ac:dyDescent="0.25">
      <c r="A5" s="313" t="s">
        <v>514</v>
      </c>
      <c r="B5" s="237" t="s">
        <v>165</v>
      </c>
      <c r="C5" s="237" t="s">
        <v>143</v>
      </c>
      <c r="D5" s="237" t="s">
        <v>168</v>
      </c>
      <c r="E5" s="237" t="s">
        <v>13</v>
      </c>
      <c r="F5" s="237" t="s">
        <v>14</v>
      </c>
      <c r="G5" s="237" t="s">
        <v>15</v>
      </c>
      <c r="H5" s="239" t="s">
        <v>200</v>
      </c>
      <c r="I5" s="239" t="s">
        <v>201</v>
      </c>
      <c r="J5" s="240" t="s">
        <v>389</v>
      </c>
    </row>
    <row r="6" spans="1:10" x14ac:dyDescent="0.25">
      <c r="A6" s="226">
        <v>2000</v>
      </c>
      <c r="B6" s="228">
        <v>100</v>
      </c>
      <c r="C6" s="229">
        <v>100</v>
      </c>
      <c r="D6" s="229">
        <v>100</v>
      </c>
      <c r="E6" s="229">
        <v>100</v>
      </c>
      <c r="F6" s="229">
        <v>100</v>
      </c>
      <c r="G6" s="229">
        <v>100</v>
      </c>
      <c r="H6" s="229">
        <v>100</v>
      </c>
      <c r="I6" s="229">
        <v>100</v>
      </c>
      <c r="J6" s="230">
        <v>100</v>
      </c>
    </row>
    <row r="7" spans="1:10" x14ac:dyDescent="0.25">
      <c r="A7" s="226">
        <v>2001</v>
      </c>
      <c r="B7" s="231">
        <v>98.674838524407932</v>
      </c>
      <c r="C7" s="232">
        <v>98.505007245633152</v>
      </c>
      <c r="D7" s="232">
        <v>100.15283062754925</v>
      </c>
      <c r="E7" s="232">
        <v>105.04016767614925</v>
      </c>
      <c r="F7" s="232">
        <v>96.149565284963799</v>
      </c>
      <c r="G7" s="232">
        <v>103.49480070044153</v>
      </c>
      <c r="H7" s="232">
        <v>103.6965635468746</v>
      </c>
      <c r="I7" s="232">
        <v>99.11910228469776</v>
      </c>
      <c r="J7" s="233">
        <v>100.89342437398527</v>
      </c>
    </row>
    <row r="8" spans="1:10" x14ac:dyDescent="0.25">
      <c r="A8" s="226">
        <v>2002</v>
      </c>
      <c r="B8" s="231">
        <v>99.491629845567161</v>
      </c>
      <c r="C8" s="232">
        <v>100.72401669527696</v>
      </c>
      <c r="D8" s="232">
        <v>101.46429865064736</v>
      </c>
      <c r="E8" s="232">
        <v>104.39909166410158</v>
      </c>
      <c r="F8" s="232">
        <v>95.929950895221211</v>
      </c>
      <c r="G8" s="232">
        <v>104.6311223442052</v>
      </c>
      <c r="H8" s="232">
        <v>108.68254284214677</v>
      </c>
      <c r="I8" s="232">
        <v>101.76022530611513</v>
      </c>
      <c r="J8" s="233">
        <v>102.77897084934686</v>
      </c>
    </row>
    <row r="9" spans="1:10" x14ac:dyDescent="0.25">
      <c r="A9" s="226">
        <v>2003</v>
      </c>
      <c r="B9" s="231">
        <v>99.839494382714676</v>
      </c>
      <c r="C9" s="232">
        <v>102.42654578611746</v>
      </c>
      <c r="D9" s="232">
        <v>105.42650712422052</v>
      </c>
      <c r="E9" s="232">
        <v>107.56740802163118</v>
      </c>
      <c r="F9" s="232">
        <v>99.546810475004108</v>
      </c>
      <c r="G9" s="232">
        <v>107.4322989205909</v>
      </c>
      <c r="H9" s="232">
        <v>107.34803809609295</v>
      </c>
      <c r="I9" s="232">
        <v>103.18455046968931</v>
      </c>
      <c r="J9" s="233">
        <v>103.99920556405118</v>
      </c>
    </row>
    <row r="10" spans="1:10" x14ac:dyDescent="0.25">
      <c r="A10" s="226">
        <v>2004</v>
      </c>
      <c r="B10" s="231">
        <v>95.628256147565097</v>
      </c>
      <c r="C10" s="232">
        <v>99.361036972316882</v>
      </c>
      <c r="D10" s="232">
        <v>106.64034248453567</v>
      </c>
      <c r="E10" s="232">
        <v>106.44858871017667</v>
      </c>
      <c r="F10" s="232">
        <v>98.900126549040365</v>
      </c>
      <c r="G10" s="232">
        <v>106.14089516736375</v>
      </c>
      <c r="H10" s="232">
        <v>121.47327682734456</v>
      </c>
      <c r="I10" s="232">
        <v>103.92734552421044</v>
      </c>
      <c r="J10" s="233">
        <v>105.55653167208361</v>
      </c>
    </row>
    <row r="11" spans="1:10" x14ac:dyDescent="0.25">
      <c r="A11" s="226">
        <v>2005</v>
      </c>
      <c r="B11" s="231">
        <v>95.10068085554046</v>
      </c>
      <c r="C11" s="232">
        <v>97.010658049333102</v>
      </c>
      <c r="D11" s="232">
        <v>105.60029348767479</v>
      </c>
      <c r="E11" s="232">
        <v>107.71292254665366</v>
      </c>
      <c r="F11" s="232">
        <v>95.914843089011697</v>
      </c>
      <c r="G11" s="232">
        <v>107.43958214873813</v>
      </c>
      <c r="H11" s="232">
        <v>128.67876078511534</v>
      </c>
      <c r="I11" s="232">
        <v>104.48392077174728</v>
      </c>
      <c r="J11" s="233">
        <v>106.95824676745515</v>
      </c>
    </row>
    <row r="12" spans="1:10" x14ac:dyDescent="0.25">
      <c r="A12" s="226">
        <v>2006</v>
      </c>
      <c r="B12" s="231">
        <v>96.928426869683676</v>
      </c>
      <c r="C12" s="232">
        <v>98.373231314148327</v>
      </c>
      <c r="D12" s="232">
        <v>106.77453939490653</v>
      </c>
      <c r="E12" s="232">
        <v>112.78821466459692</v>
      </c>
      <c r="F12" s="232">
        <v>98.497245568650456</v>
      </c>
      <c r="G12" s="232">
        <v>111.02003705822689</v>
      </c>
      <c r="H12" s="232">
        <v>132.72551551241594</v>
      </c>
      <c r="I12" s="232">
        <v>108.23734182627192</v>
      </c>
      <c r="J12" s="233">
        <v>110.07957568661053</v>
      </c>
    </row>
    <row r="13" spans="1:10" x14ac:dyDescent="0.25">
      <c r="A13" s="226">
        <v>2007</v>
      </c>
      <c r="B13" s="231">
        <v>96.280406175569794</v>
      </c>
      <c r="C13" s="232">
        <v>98.439671103684063</v>
      </c>
      <c r="D13" s="232">
        <v>108.24528790077291</v>
      </c>
      <c r="E13" s="232">
        <v>115.69190283708562</v>
      </c>
      <c r="F13" s="232">
        <v>101.83830884609075</v>
      </c>
      <c r="G13" s="232">
        <v>113.27946509847189</v>
      </c>
      <c r="H13" s="232">
        <v>139.13076066585498</v>
      </c>
      <c r="I13" s="232">
        <v>107.98743710595025</v>
      </c>
      <c r="J13" s="233">
        <v>112.54296964903835</v>
      </c>
    </row>
    <row r="14" spans="1:10" x14ac:dyDescent="0.25">
      <c r="A14" s="226">
        <v>2008</v>
      </c>
      <c r="B14" s="231">
        <v>99.713781785743464</v>
      </c>
      <c r="C14" s="232">
        <v>102.77237599643951</v>
      </c>
      <c r="D14" s="232">
        <v>119.85116539076348</v>
      </c>
      <c r="E14" s="232">
        <v>119.81159462272272</v>
      </c>
      <c r="F14" s="232">
        <v>107.95703756179722</v>
      </c>
      <c r="G14" s="232">
        <v>117.31252694455787</v>
      </c>
      <c r="H14" s="232">
        <v>139.70220288863391</v>
      </c>
      <c r="I14" s="232">
        <v>115.51297657923732</v>
      </c>
      <c r="J14" s="233">
        <v>117.14309626385311</v>
      </c>
    </row>
    <row r="15" spans="1:10" x14ac:dyDescent="0.25">
      <c r="A15" s="226">
        <v>2009</v>
      </c>
      <c r="B15" s="231">
        <v>102.54765925868814</v>
      </c>
      <c r="C15" s="232">
        <v>105.17541869359317</v>
      </c>
      <c r="D15" s="232">
        <v>123.29123710924488</v>
      </c>
      <c r="E15" s="232">
        <v>123.41994267163972</v>
      </c>
      <c r="F15" s="232">
        <v>113.01700619367637</v>
      </c>
      <c r="G15" s="232">
        <v>121.02470411109636</v>
      </c>
      <c r="H15" s="232">
        <v>145.79267325555361</v>
      </c>
      <c r="I15" s="232">
        <v>113.95209631348817</v>
      </c>
      <c r="J15" s="233">
        <v>122.02604859144056</v>
      </c>
    </row>
    <row r="16" spans="1:10" x14ac:dyDescent="0.25">
      <c r="A16" s="226">
        <v>2010</v>
      </c>
      <c r="B16" s="231">
        <v>101.60251356010987</v>
      </c>
      <c r="C16" s="232">
        <v>103.84682164933372</v>
      </c>
      <c r="D16" s="232">
        <v>114.9372491688088</v>
      </c>
      <c r="E16" s="232">
        <v>120.89164253174877</v>
      </c>
      <c r="F16" s="232">
        <v>116.40973286144178</v>
      </c>
      <c r="G16" s="232">
        <v>117.57540539125732</v>
      </c>
      <c r="H16" s="232">
        <v>158.25733544087325</v>
      </c>
      <c r="I16" s="232">
        <v>113.17716294266383</v>
      </c>
      <c r="J16" s="233">
        <v>124.85875663316747</v>
      </c>
    </row>
    <row r="17" spans="1:10" x14ac:dyDescent="0.25">
      <c r="A17" s="226">
        <v>2011</v>
      </c>
      <c r="B17" s="231">
        <v>103.07991664959761</v>
      </c>
      <c r="C17" s="232">
        <v>104.01336376622044</v>
      </c>
      <c r="D17" s="232">
        <v>113.3854677218103</v>
      </c>
      <c r="E17" s="232">
        <v>125.3372333169376</v>
      </c>
      <c r="F17" s="232">
        <v>111.15376024806811</v>
      </c>
      <c r="G17" s="232">
        <v>120.94758243726351</v>
      </c>
      <c r="H17" s="232">
        <v>156.08561701263272</v>
      </c>
      <c r="I17" s="232">
        <v>108.55506302703847</v>
      </c>
      <c r="J17" s="233">
        <v>125.05720217267616</v>
      </c>
    </row>
    <row r="18" spans="1:10" x14ac:dyDescent="0.25">
      <c r="A18" s="226">
        <v>2012</v>
      </c>
      <c r="B18" s="231">
        <v>102.88781590615608</v>
      </c>
      <c r="C18" s="232">
        <v>102.81550084123872</v>
      </c>
      <c r="D18" s="232">
        <v>114.88495410009558</v>
      </c>
      <c r="E18" s="232">
        <v>133.4851429842827</v>
      </c>
      <c r="F18" s="232">
        <v>111.19335385832112</v>
      </c>
      <c r="G18" s="232">
        <v>124.48045209067709</v>
      </c>
      <c r="H18" s="232">
        <v>161.12894132375871</v>
      </c>
      <c r="I18" s="232">
        <v>107.65463287372093</v>
      </c>
      <c r="J18" s="233">
        <v>127.04250863175368</v>
      </c>
    </row>
    <row r="19" spans="1:10" x14ac:dyDescent="0.25">
      <c r="A19" s="227">
        <v>2013</v>
      </c>
      <c r="B19" s="234">
        <v>110.26305187092618</v>
      </c>
      <c r="C19" s="235">
        <v>107.54938074507359</v>
      </c>
      <c r="D19" s="235">
        <v>116.24633502137418</v>
      </c>
      <c r="E19" s="235">
        <v>133.08508833802452</v>
      </c>
      <c r="F19" s="235">
        <v>107.42530740949789</v>
      </c>
      <c r="G19" s="235">
        <v>126.98629384067497</v>
      </c>
      <c r="H19" s="235">
        <v>160.63115251554669</v>
      </c>
      <c r="I19" s="235">
        <v>108.82944416291784</v>
      </c>
      <c r="J19" s="236">
        <v>129.3842455102523</v>
      </c>
    </row>
  </sheetData>
  <mergeCells count="1">
    <mergeCell ref="B4:J4"/>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19"/>
  <sheetViews>
    <sheetView workbookViewId="0"/>
  </sheetViews>
  <sheetFormatPr baseColWidth="10" defaultRowHeight="15" x14ac:dyDescent="0.25"/>
  <cols>
    <col min="1" max="8" width="9.7109375" customWidth="1"/>
  </cols>
  <sheetData>
    <row r="1" spans="1:8" x14ac:dyDescent="0.25">
      <c r="A1" s="3" t="s">
        <v>204</v>
      </c>
      <c r="B1" s="2"/>
      <c r="C1" s="2"/>
      <c r="D1" s="2"/>
      <c r="E1" s="2"/>
      <c r="F1" s="2"/>
      <c r="G1" s="2"/>
      <c r="H1" s="2"/>
    </row>
    <row r="2" spans="1:8" x14ac:dyDescent="0.25">
      <c r="A2" s="2" t="s">
        <v>206</v>
      </c>
      <c r="B2" s="2"/>
      <c r="C2" s="2"/>
      <c r="D2" s="2"/>
      <c r="E2" s="2"/>
      <c r="F2" s="2"/>
      <c r="G2" s="2"/>
      <c r="H2" s="2"/>
    </row>
    <row r="3" spans="1:8" x14ac:dyDescent="0.25">
      <c r="A3" s="2"/>
      <c r="B3" s="2"/>
      <c r="C3" s="2"/>
      <c r="D3" s="2"/>
      <c r="E3" s="2"/>
      <c r="F3" s="2"/>
      <c r="G3" s="2"/>
      <c r="H3" s="2"/>
    </row>
    <row r="4" spans="1:8" x14ac:dyDescent="0.25">
      <c r="A4" s="312"/>
      <c r="B4" s="466" t="s">
        <v>205</v>
      </c>
      <c r="C4" s="466"/>
      <c r="D4" s="466"/>
      <c r="E4" s="466"/>
      <c r="F4" s="466"/>
      <c r="G4" s="466"/>
      <c r="H4" s="467"/>
    </row>
    <row r="5" spans="1:8" x14ac:dyDescent="0.25">
      <c r="A5" s="313" t="s">
        <v>514</v>
      </c>
      <c r="B5" s="237" t="s">
        <v>165</v>
      </c>
      <c r="C5" s="237" t="s">
        <v>143</v>
      </c>
      <c r="D5" s="237" t="s">
        <v>168</v>
      </c>
      <c r="E5" s="237" t="s">
        <v>13</v>
      </c>
      <c r="F5" s="237" t="s">
        <v>14</v>
      </c>
      <c r="G5" s="237" t="s">
        <v>15</v>
      </c>
      <c r="H5" s="238" t="s">
        <v>200</v>
      </c>
    </row>
    <row r="6" spans="1:8" x14ac:dyDescent="0.25">
      <c r="A6" s="226">
        <v>2000</v>
      </c>
      <c r="B6" s="228">
        <v>100</v>
      </c>
      <c r="C6" s="229">
        <v>100</v>
      </c>
      <c r="D6" s="229">
        <v>100</v>
      </c>
      <c r="E6" s="229">
        <v>100</v>
      </c>
      <c r="F6" s="229">
        <v>100</v>
      </c>
      <c r="G6" s="229">
        <v>100</v>
      </c>
      <c r="H6" s="230">
        <v>100</v>
      </c>
    </row>
    <row r="7" spans="1:8" x14ac:dyDescent="0.25">
      <c r="A7" s="226">
        <v>2001</v>
      </c>
      <c r="B7" s="231">
        <v>100.24840735211357</v>
      </c>
      <c r="C7" s="232">
        <v>97.676661008716309</v>
      </c>
      <c r="D7" s="232">
        <v>99.361750041326573</v>
      </c>
      <c r="E7" s="232">
        <v>104.11911376069676</v>
      </c>
      <c r="F7" s="232">
        <v>97.633807063982374</v>
      </c>
      <c r="G7" s="232">
        <v>101.34252631960025</v>
      </c>
      <c r="H7" s="233">
        <v>126.07667030081673</v>
      </c>
    </row>
    <row r="8" spans="1:8" x14ac:dyDescent="0.25">
      <c r="A8" s="226">
        <v>2002</v>
      </c>
      <c r="B8" s="231">
        <v>102.74049594479038</v>
      </c>
      <c r="C8" s="232">
        <v>99.028612106236181</v>
      </c>
      <c r="D8" s="232">
        <v>96.387640248268426</v>
      </c>
      <c r="E8" s="232">
        <v>101.62616358398124</v>
      </c>
      <c r="F8" s="232">
        <v>99.538038731107832</v>
      </c>
      <c r="G8" s="232">
        <v>100.96468765808557</v>
      </c>
      <c r="H8" s="233">
        <v>127.92608037113953</v>
      </c>
    </row>
    <row r="9" spans="1:8" x14ac:dyDescent="0.25">
      <c r="A9" s="226">
        <v>2003</v>
      </c>
      <c r="B9" s="231">
        <v>105.01239246632838</v>
      </c>
      <c r="C9" s="232">
        <v>99.873120257758913</v>
      </c>
      <c r="D9" s="232">
        <v>97.48133550054159</v>
      </c>
      <c r="E9" s="232">
        <v>102.59307704330358</v>
      </c>
      <c r="F9" s="232">
        <v>105.68485703838508</v>
      </c>
      <c r="G9" s="232">
        <v>99.610236930523456</v>
      </c>
      <c r="H9" s="233">
        <v>120.71422887666776</v>
      </c>
    </row>
    <row r="10" spans="1:8" x14ac:dyDescent="0.25">
      <c r="A10" s="226">
        <v>2004</v>
      </c>
      <c r="B10" s="231">
        <v>103.14591072648824</v>
      </c>
      <c r="C10" s="232">
        <v>97.195450377874636</v>
      </c>
      <c r="D10" s="232">
        <v>95.985615813403996</v>
      </c>
      <c r="E10" s="232">
        <v>99.598001025351607</v>
      </c>
      <c r="F10" s="232">
        <v>104.93781139873334</v>
      </c>
      <c r="G10" s="232">
        <v>96.92728441713561</v>
      </c>
      <c r="H10" s="233">
        <v>132.85476254932786</v>
      </c>
    </row>
    <row r="11" spans="1:8" x14ac:dyDescent="0.25">
      <c r="A11" s="226">
        <v>2005</v>
      </c>
      <c r="B11" s="231">
        <v>105.00059351713786</v>
      </c>
      <c r="C11" s="232">
        <v>96.715973528439818</v>
      </c>
      <c r="D11" s="232">
        <v>92.769554815167666</v>
      </c>
      <c r="E11" s="232">
        <v>98.84087902887849</v>
      </c>
      <c r="F11" s="232">
        <v>99.149212987778256</v>
      </c>
      <c r="G11" s="232">
        <v>97.835718528794061</v>
      </c>
      <c r="H11" s="233">
        <v>134.58042085411063</v>
      </c>
    </row>
    <row r="12" spans="1:8" x14ac:dyDescent="0.25">
      <c r="A12" s="226">
        <v>2006</v>
      </c>
      <c r="B12" s="231">
        <v>109.86100035688955</v>
      </c>
      <c r="C12" s="232">
        <v>100.62750490959755</v>
      </c>
      <c r="D12" s="232">
        <v>97.859597029973258</v>
      </c>
      <c r="E12" s="232">
        <v>102.26110056222852</v>
      </c>
      <c r="F12" s="232">
        <v>97.75128326731857</v>
      </c>
      <c r="G12" s="232">
        <v>101.50577987268146</v>
      </c>
      <c r="H12" s="233">
        <v>133.7573327616085</v>
      </c>
    </row>
    <row r="13" spans="1:8" x14ac:dyDescent="0.25">
      <c r="A13" s="226">
        <v>2007</v>
      </c>
      <c r="B13" s="231">
        <v>112.13615660163765</v>
      </c>
      <c r="C13" s="232">
        <v>103.89695582628771</v>
      </c>
      <c r="D13" s="232">
        <v>99.398170921723874</v>
      </c>
      <c r="E13" s="232">
        <v>104.01864491558004</v>
      </c>
      <c r="F13" s="232">
        <v>99.162820237803047</v>
      </c>
      <c r="G13" s="232">
        <v>103.41050357839561</v>
      </c>
      <c r="H13" s="233">
        <v>134.11726136134362</v>
      </c>
    </row>
    <row r="14" spans="1:8" x14ac:dyDescent="0.25">
      <c r="A14" s="226">
        <v>2008</v>
      </c>
      <c r="B14" s="231">
        <v>118.13596375161384</v>
      </c>
      <c r="C14" s="232">
        <v>112.18675642777471</v>
      </c>
      <c r="D14" s="232">
        <v>113.73323007877853</v>
      </c>
      <c r="E14" s="232">
        <v>108.0672067931411</v>
      </c>
      <c r="F14" s="232">
        <v>101.98903366162023</v>
      </c>
      <c r="G14" s="232">
        <v>107.86156632690913</v>
      </c>
      <c r="H14" s="233">
        <v>130.2035590763542</v>
      </c>
    </row>
    <row r="15" spans="1:8" x14ac:dyDescent="0.25">
      <c r="A15" s="226">
        <v>2009</v>
      </c>
      <c r="B15" s="231">
        <v>122.51494359212613</v>
      </c>
      <c r="C15" s="232">
        <v>118.36130637622107</v>
      </c>
      <c r="D15" s="232">
        <v>125.07214599630048</v>
      </c>
      <c r="E15" s="232">
        <v>112.5479762174736</v>
      </c>
      <c r="F15" s="232">
        <v>106.85834646904236</v>
      </c>
      <c r="G15" s="232">
        <v>109.71697875224042</v>
      </c>
      <c r="H15" s="233">
        <v>119.82057578467351</v>
      </c>
    </row>
    <row r="16" spans="1:8" x14ac:dyDescent="0.25">
      <c r="A16" s="226">
        <v>2010</v>
      </c>
      <c r="B16" s="231">
        <v>122.04407242218196</v>
      </c>
      <c r="C16" s="232">
        <v>120.59757847182209</v>
      </c>
      <c r="D16" s="232">
        <v>119.53083489271481</v>
      </c>
      <c r="E16" s="232">
        <v>111.23859464868792</v>
      </c>
      <c r="F16" s="232">
        <v>111.96208254911394</v>
      </c>
      <c r="G16" s="232">
        <v>107.68096106390672</v>
      </c>
      <c r="H16" s="233">
        <v>125.35892644652023</v>
      </c>
    </row>
    <row r="17" spans="1:8" x14ac:dyDescent="0.25">
      <c r="A17" s="226">
        <v>2011</v>
      </c>
      <c r="B17" s="231">
        <v>123.6458869577032</v>
      </c>
      <c r="C17" s="232">
        <v>124.44639842710595</v>
      </c>
      <c r="D17" s="232">
        <v>123.27571049501449</v>
      </c>
      <c r="E17" s="232">
        <v>115.82078331918302</v>
      </c>
      <c r="F17" s="232">
        <v>109.77222269386111</v>
      </c>
      <c r="G17" s="232">
        <v>111.80619539258664</v>
      </c>
      <c r="H17" s="233">
        <v>120.16662853234581</v>
      </c>
    </row>
    <row r="18" spans="1:8" x14ac:dyDescent="0.25">
      <c r="A18" s="226">
        <v>2012</v>
      </c>
      <c r="B18" s="231">
        <v>123.40981760989452</v>
      </c>
      <c r="C18" s="232">
        <v>127.45709655354851</v>
      </c>
      <c r="D18" s="232">
        <v>132.36832827456618</v>
      </c>
      <c r="E18" s="232">
        <v>121.4603015569252</v>
      </c>
      <c r="F18" s="232">
        <v>112.58396056662372</v>
      </c>
      <c r="G18" s="232">
        <v>116.4153743735386</v>
      </c>
      <c r="H18" s="233">
        <v>121.8759788911355</v>
      </c>
    </row>
    <row r="19" spans="1:8" x14ac:dyDescent="0.25">
      <c r="A19" s="227">
        <v>2013</v>
      </c>
      <c r="B19" s="234">
        <v>132.40299212156728</v>
      </c>
      <c r="C19" s="235">
        <v>135.07018936487918</v>
      </c>
      <c r="D19" s="235">
        <v>139.16604682646823</v>
      </c>
      <c r="E19" s="235">
        <v>120.93067583398856</v>
      </c>
      <c r="F19" s="235">
        <v>111.35423180308396</v>
      </c>
      <c r="G19" s="235">
        <v>120.22718200596249</v>
      </c>
      <c r="H19" s="236">
        <v>121.50559239065461</v>
      </c>
    </row>
  </sheetData>
  <mergeCells count="1">
    <mergeCell ref="B4:H4"/>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Y22"/>
  <sheetViews>
    <sheetView workbookViewId="0"/>
  </sheetViews>
  <sheetFormatPr baseColWidth="10" defaultRowHeight="15" x14ac:dyDescent="0.25"/>
  <cols>
    <col min="1" max="1" width="53.28515625" customWidth="1"/>
    <col min="16" max="16" width="17.7109375" bestFit="1" customWidth="1"/>
    <col min="17" max="18" width="15.5703125" bestFit="1" customWidth="1"/>
    <col min="19" max="20" width="16.7109375" bestFit="1" customWidth="1"/>
    <col min="21" max="21" width="15.5703125" bestFit="1" customWidth="1"/>
    <col min="22" max="22" width="16.7109375" bestFit="1" customWidth="1"/>
    <col min="23" max="24" width="15.5703125" bestFit="1" customWidth="1"/>
    <col min="25" max="25" width="16.7109375" bestFit="1" customWidth="1"/>
  </cols>
  <sheetData>
    <row r="1" spans="1:25" x14ac:dyDescent="0.25">
      <c r="A1" s="3" t="s">
        <v>207</v>
      </c>
      <c r="B1" s="2"/>
      <c r="C1" s="2"/>
      <c r="D1" s="2"/>
      <c r="E1" s="2"/>
      <c r="F1" s="2"/>
      <c r="G1" s="2"/>
      <c r="H1" s="2"/>
      <c r="I1" s="2"/>
      <c r="J1" s="2"/>
      <c r="K1" s="2"/>
    </row>
    <row r="2" spans="1:25" x14ac:dyDescent="0.25">
      <c r="A2" s="2" t="s">
        <v>208</v>
      </c>
      <c r="B2" s="2"/>
      <c r="C2" s="2"/>
      <c r="D2" s="2"/>
      <c r="E2" s="2"/>
      <c r="F2" s="2"/>
      <c r="G2" s="2"/>
      <c r="H2" s="2"/>
      <c r="I2" s="2"/>
      <c r="J2" s="2"/>
      <c r="K2" s="2"/>
    </row>
    <row r="3" spans="1:25" x14ac:dyDescent="0.25">
      <c r="A3" s="2"/>
      <c r="B3" s="2"/>
      <c r="C3" s="2"/>
      <c r="D3" s="2"/>
      <c r="E3" s="2"/>
      <c r="F3" s="2"/>
      <c r="G3" s="2"/>
      <c r="H3" s="2"/>
      <c r="I3" s="2"/>
      <c r="J3" s="2"/>
      <c r="K3" s="2"/>
    </row>
    <row r="4" spans="1:25" x14ac:dyDescent="0.25">
      <c r="A4" s="46"/>
      <c r="B4" s="42" t="s">
        <v>89</v>
      </c>
      <c r="C4" s="43" t="s">
        <v>52</v>
      </c>
      <c r="D4" s="43" t="s">
        <v>53</v>
      </c>
      <c r="E4" s="43" t="s">
        <v>54</v>
      </c>
      <c r="F4" s="43" t="s">
        <v>55</v>
      </c>
      <c r="G4" s="43" t="s">
        <v>56</v>
      </c>
      <c r="H4" s="43" t="s">
        <v>57</v>
      </c>
      <c r="I4" s="43" t="s">
        <v>58</v>
      </c>
      <c r="J4" s="43" t="s">
        <v>59</v>
      </c>
      <c r="K4" s="44" t="s">
        <v>60</v>
      </c>
    </row>
    <row r="5" spans="1:25" x14ac:dyDescent="0.25">
      <c r="A5" s="5" t="s">
        <v>209</v>
      </c>
      <c r="B5" s="120">
        <v>105090</v>
      </c>
      <c r="C5" s="121">
        <v>3670</v>
      </c>
      <c r="D5" s="121">
        <v>7410</v>
      </c>
      <c r="E5" s="121">
        <v>18900</v>
      </c>
      <c r="F5" s="121">
        <v>18190</v>
      </c>
      <c r="G5" s="121">
        <v>7340</v>
      </c>
      <c r="H5" s="121">
        <v>13950</v>
      </c>
      <c r="I5" s="121">
        <v>9130</v>
      </c>
      <c r="J5" s="121">
        <v>5310</v>
      </c>
      <c r="K5" s="122">
        <v>21190</v>
      </c>
    </row>
    <row r="6" spans="1:25" x14ac:dyDescent="0.25">
      <c r="A6" s="5" t="s">
        <v>210</v>
      </c>
      <c r="B6" s="329">
        <v>100</v>
      </c>
      <c r="C6" s="330">
        <v>3.4922447426015792</v>
      </c>
      <c r="D6" s="330">
        <v>7.0510990579503288</v>
      </c>
      <c r="E6" s="330">
        <v>17.984584641735655</v>
      </c>
      <c r="F6" s="330">
        <v>17.308973261014369</v>
      </c>
      <c r="G6" s="330">
        <v>6.9844894852031585</v>
      </c>
      <c r="H6" s="330">
        <v>13.274336283185843</v>
      </c>
      <c r="I6" s="330">
        <v>8.6877914168807688</v>
      </c>
      <c r="J6" s="330">
        <v>5.0528118755352551</v>
      </c>
      <c r="K6" s="331">
        <v>20.163669235893046</v>
      </c>
    </row>
    <row r="7" spans="1:25" ht="26.25" x14ac:dyDescent="0.25">
      <c r="A7" s="273" t="s">
        <v>376</v>
      </c>
      <c r="B7" s="332"/>
      <c r="C7" s="333"/>
      <c r="D7" s="333"/>
      <c r="E7" s="333"/>
      <c r="F7" s="333"/>
      <c r="G7" s="333"/>
      <c r="H7" s="333"/>
      <c r="I7" s="333"/>
      <c r="J7" s="333"/>
      <c r="K7" s="334"/>
    </row>
    <row r="8" spans="1:25" x14ac:dyDescent="0.25">
      <c r="A8" s="454" t="s">
        <v>165</v>
      </c>
      <c r="B8" s="335">
        <v>25.965115947131533</v>
      </c>
      <c r="C8" s="336">
        <v>25.585193249863909</v>
      </c>
      <c r="D8" s="336">
        <v>27.832545577312629</v>
      </c>
      <c r="E8" s="336">
        <v>26.621521532113</v>
      </c>
      <c r="F8" s="336">
        <v>27.190282510717818</v>
      </c>
      <c r="G8" s="336">
        <v>23.214285714285715</v>
      </c>
      <c r="H8" s="336">
        <v>26.04644495412844</v>
      </c>
      <c r="I8" s="336">
        <v>25.988824367261969</v>
      </c>
      <c r="J8" s="336">
        <v>28.773052314640573</v>
      </c>
      <c r="K8" s="337">
        <v>23.925048378722803</v>
      </c>
    </row>
    <row r="9" spans="1:25" x14ac:dyDescent="0.25">
      <c r="A9" s="454" t="s">
        <v>259</v>
      </c>
      <c r="B9" s="335">
        <v>24.041069168625288</v>
      </c>
      <c r="C9" s="336">
        <v>25.340228633641811</v>
      </c>
      <c r="D9" s="336">
        <v>23.13301823092505</v>
      </c>
      <c r="E9" s="336">
        <v>25.812083377420379</v>
      </c>
      <c r="F9" s="336">
        <v>28.558865560074747</v>
      </c>
      <c r="G9" s="336">
        <v>24.073064340239913</v>
      </c>
      <c r="H9" s="336">
        <v>25.989105504587158</v>
      </c>
      <c r="I9" s="336">
        <v>27.424126218910921</v>
      </c>
      <c r="J9" s="336">
        <v>27.756868648852091</v>
      </c>
      <c r="K9" s="337">
        <v>14.990324255439658</v>
      </c>
    </row>
    <row r="10" spans="1:25" x14ac:dyDescent="0.25">
      <c r="A10" s="454" t="s">
        <v>168</v>
      </c>
      <c r="B10" s="335">
        <v>1.8488738331541237</v>
      </c>
      <c r="C10" s="336">
        <v>1.7147523135547089</v>
      </c>
      <c r="D10" s="336">
        <v>1.4179608372721135</v>
      </c>
      <c r="E10" s="336">
        <v>2.068564173103375</v>
      </c>
      <c r="F10" s="336">
        <v>2.3799054633395622</v>
      </c>
      <c r="G10" s="336">
        <v>2.0038167938931295</v>
      </c>
      <c r="H10" s="336">
        <v>1.9065366972477065</v>
      </c>
      <c r="I10" s="336">
        <v>2.2351265476060043</v>
      </c>
      <c r="J10" s="336">
        <v>2.0323673315769666</v>
      </c>
      <c r="K10" s="337">
        <v>1.0666918393354416</v>
      </c>
    </row>
    <row r="11" spans="1:25" x14ac:dyDescent="0.25">
      <c r="A11" s="454" t="s">
        <v>261</v>
      </c>
      <c r="B11" s="335">
        <v>5.0384904511328283</v>
      </c>
      <c r="C11" s="336">
        <v>3.2661948829613499</v>
      </c>
      <c r="D11" s="336">
        <v>4.2403781228899398</v>
      </c>
      <c r="E11" s="336">
        <v>5.5338059464606921</v>
      </c>
      <c r="F11" s="336">
        <v>2.6272397493679236</v>
      </c>
      <c r="G11" s="336">
        <v>4.7164667393675028</v>
      </c>
      <c r="H11" s="336">
        <v>2.1430619266055047</v>
      </c>
      <c r="I11" s="336">
        <v>3.8457324422044485</v>
      </c>
      <c r="J11" s="336">
        <v>6.8310124200225824</v>
      </c>
      <c r="K11" s="337">
        <v>9.335913531882758</v>
      </c>
    </row>
    <row r="12" spans="1:25" x14ac:dyDescent="0.25">
      <c r="A12" s="454" t="s">
        <v>256</v>
      </c>
      <c r="B12" s="335">
        <v>4.2458440779895517</v>
      </c>
      <c r="C12" s="336">
        <v>2.4496461622210126</v>
      </c>
      <c r="D12" s="336">
        <v>4.5644834571235648</v>
      </c>
      <c r="E12" s="336">
        <v>3.4493704369907943</v>
      </c>
      <c r="F12" s="336">
        <v>5.1720347367263937</v>
      </c>
      <c r="G12" s="336">
        <v>4.5256270447110145</v>
      </c>
      <c r="H12" s="336">
        <v>4.4724770642201834</v>
      </c>
      <c r="I12" s="336">
        <v>5.138599758956941</v>
      </c>
      <c r="J12" s="336">
        <v>5.0244636808430565</v>
      </c>
      <c r="K12" s="337">
        <v>3.5351866710718833</v>
      </c>
    </row>
    <row r="13" spans="1:25" x14ac:dyDescent="0.25">
      <c r="A13" s="454" t="s">
        <v>257</v>
      </c>
      <c r="B13" s="335">
        <v>19.301367386360393</v>
      </c>
      <c r="C13" s="336">
        <v>25.068045726728361</v>
      </c>
      <c r="D13" s="336">
        <v>22.039162727886563</v>
      </c>
      <c r="E13" s="336">
        <v>19.738651994497936</v>
      </c>
      <c r="F13" s="336">
        <v>19.550401231175112</v>
      </c>
      <c r="G13" s="336">
        <v>21.714830970556161</v>
      </c>
      <c r="H13" s="336">
        <v>19.043864678899084</v>
      </c>
      <c r="I13" s="336">
        <v>20.105182425769694</v>
      </c>
      <c r="J13" s="336">
        <v>15.807301467820849</v>
      </c>
      <c r="K13" s="337">
        <v>16.604521640628686</v>
      </c>
    </row>
    <row r="14" spans="1:25" x14ac:dyDescent="0.25">
      <c r="A14" s="454" t="s">
        <v>258</v>
      </c>
      <c r="B14" s="335">
        <v>17.944448144941049</v>
      </c>
      <c r="C14" s="336">
        <v>15.650517147523136</v>
      </c>
      <c r="D14" s="336">
        <v>15.47602970965564</v>
      </c>
      <c r="E14" s="336">
        <v>15.961273939265686</v>
      </c>
      <c r="F14" s="336">
        <v>13.658348906232822</v>
      </c>
      <c r="G14" s="336">
        <v>17.898037077426391</v>
      </c>
      <c r="H14" s="336">
        <v>18.606651376146786</v>
      </c>
      <c r="I14" s="336">
        <v>14.385888024542565</v>
      </c>
      <c r="J14" s="336">
        <v>13.172751223184044</v>
      </c>
      <c r="K14" s="337">
        <v>26.96464813328928</v>
      </c>
    </row>
    <row r="15" spans="1:25" x14ac:dyDescent="0.25">
      <c r="A15" s="455" t="s">
        <v>260</v>
      </c>
      <c r="B15" s="338">
        <v>1.6147909906652331</v>
      </c>
      <c r="C15" s="339">
        <v>0.92542188350571586</v>
      </c>
      <c r="D15" s="339">
        <v>1.2964213369345037</v>
      </c>
      <c r="E15" s="339">
        <v>0.81472860014813253</v>
      </c>
      <c r="F15" s="339">
        <v>0.86292184236561509</v>
      </c>
      <c r="G15" s="339">
        <v>1.8538713195201746</v>
      </c>
      <c r="H15" s="339">
        <v>1.7918577981651376</v>
      </c>
      <c r="I15" s="339">
        <v>0.87652021474745256</v>
      </c>
      <c r="J15" s="339">
        <v>0.60218291305984195</v>
      </c>
      <c r="K15" s="340">
        <v>3.57766554962949</v>
      </c>
      <c r="P15" s="196"/>
      <c r="Q15" s="196"/>
      <c r="R15" s="196"/>
      <c r="S15" s="196"/>
      <c r="T15" s="196"/>
      <c r="U15" s="196"/>
      <c r="V15" s="196"/>
      <c r="W15" s="196"/>
      <c r="X15" s="196"/>
      <c r="Y15" s="196"/>
    </row>
    <row r="16" spans="1:25" x14ac:dyDescent="0.25">
      <c r="A16" s="2"/>
      <c r="B16" s="2"/>
      <c r="C16" s="2"/>
      <c r="D16" s="2"/>
      <c r="E16" s="2"/>
      <c r="F16" s="2"/>
      <c r="G16" s="2"/>
      <c r="H16" s="2"/>
      <c r="I16" s="2"/>
      <c r="J16" s="2"/>
      <c r="K16" s="2"/>
    </row>
    <row r="17" spans="1:11" x14ac:dyDescent="0.25">
      <c r="A17" s="521" t="s">
        <v>211</v>
      </c>
      <c r="B17" s="521"/>
      <c r="C17" s="521"/>
      <c r="D17" s="521"/>
      <c r="E17" s="521"/>
      <c r="F17" s="521"/>
      <c r="G17" s="521"/>
      <c r="H17" s="521"/>
      <c r="I17" s="521"/>
      <c r="J17" s="521"/>
      <c r="K17" s="521"/>
    </row>
    <row r="18" spans="1:11" x14ac:dyDescent="0.25">
      <c r="A18" s="521"/>
      <c r="B18" s="521"/>
      <c r="C18" s="521"/>
      <c r="D18" s="521"/>
      <c r="E18" s="521"/>
      <c r="F18" s="521"/>
      <c r="G18" s="521"/>
      <c r="H18" s="521"/>
      <c r="I18" s="521"/>
      <c r="J18" s="521"/>
      <c r="K18" s="521"/>
    </row>
    <row r="21" spans="1:11" x14ac:dyDescent="0.25">
      <c r="A21" s="244"/>
      <c r="B21" s="242"/>
      <c r="C21" s="241"/>
      <c r="D21" s="243"/>
      <c r="E21" s="241"/>
      <c r="F21" s="241"/>
      <c r="G21" s="241"/>
      <c r="H21" s="241"/>
      <c r="I21" s="241"/>
      <c r="J21" s="243"/>
      <c r="K21" s="241"/>
    </row>
    <row r="22" spans="1:11" x14ac:dyDescent="0.25">
      <c r="A22" s="244"/>
      <c r="B22" s="242"/>
      <c r="C22" s="241"/>
      <c r="D22" s="241"/>
      <c r="E22" s="241"/>
      <c r="F22" s="241"/>
      <c r="G22" s="241"/>
      <c r="H22" s="241"/>
      <c r="I22" s="241"/>
      <c r="J22" s="241"/>
      <c r="K22" s="241"/>
    </row>
  </sheetData>
  <mergeCells count="1">
    <mergeCell ref="A17:K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81"/>
  <sheetViews>
    <sheetView workbookViewId="0"/>
  </sheetViews>
  <sheetFormatPr baseColWidth="10" defaultRowHeight="15" x14ac:dyDescent="0.25"/>
  <cols>
    <col min="1" max="1" width="13.140625" style="12" customWidth="1"/>
    <col min="2" max="2" width="36.85546875" style="12" customWidth="1"/>
    <col min="3" max="3" width="28.7109375" style="118" customWidth="1"/>
    <col min="4" max="4" width="23.5703125" style="2" customWidth="1"/>
    <col min="5" max="16384" width="11.42578125" style="245"/>
  </cols>
  <sheetData>
    <row r="1" spans="1:6" ht="18" x14ac:dyDescent="0.25">
      <c r="A1" s="408" t="s">
        <v>519</v>
      </c>
    </row>
    <row r="2" spans="1:6" x14ac:dyDescent="0.25">
      <c r="A2" s="12" t="s">
        <v>518</v>
      </c>
      <c r="E2" s="409"/>
      <c r="F2" s="409"/>
    </row>
    <row r="3" spans="1:6" x14ac:dyDescent="0.25">
      <c r="E3" s="409"/>
      <c r="F3" s="409"/>
    </row>
    <row r="4" spans="1:6" ht="77.25" customHeight="1" x14ac:dyDescent="0.25">
      <c r="A4" s="464" t="s">
        <v>467</v>
      </c>
      <c r="B4" s="464"/>
      <c r="C4" s="464"/>
      <c r="D4" s="464"/>
      <c r="E4" s="459"/>
      <c r="F4" s="459"/>
    </row>
    <row r="5" spans="1:6" x14ac:dyDescent="0.25">
      <c r="B5" s="101" t="s">
        <v>470</v>
      </c>
      <c r="C5" s="101" t="s">
        <v>458</v>
      </c>
      <c r="D5" s="101" t="s">
        <v>471</v>
      </c>
    </row>
    <row r="6" spans="1:6" x14ac:dyDescent="0.25">
      <c r="B6" s="12" t="s">
        <v>445</v>
      </c>
      <c r="C6" s="12" t="s">
        <v>444</v>
      </c>
      <c r="D6" s="12" t="s">
        <v>84</v>
      </c>
    </row>
    <row r="7" spans="1:6" x14ac:dyDescent="0.25">
      <c r="B7" s="12" t="s">
        <v>447</v>
      </c>
      <c r="C7" s="12" t="s">
        <v>446</v>
      </c>
      <c r="D7" s="12" t="s">
        <v>469</v>
      </c>
    </row>
    <row r="8" spans="1:6" x14ac:dyDescent="0.25">
      <c r="B8" s="12" t="s">
        <v>449</v>
      </c>
      <c r="C8" s="12" t="s">
        <v>448</v>
      </c>
      <c r="D8" s="12" t="s">
        <v>83</v>
      </c>
    </row>
    <row r="9" spans="1:6" x14ac:dyDescent="0.25">
      <c r="B9" s="403"/>
    </row>
    <row r="10" spans="1:6" ht="91.5" customHeight="1" x14ac:dyDescent="0.25">
      <c r="A10" s="465" t="s">
        <v>457</v>
      </c>
      <c r="B10" s="465"/>
      <c r="C10" s="465"/>
      <c r="D10" s="465"/>
      <c r="E10" s="460"/>
      <c r="F10" s="460"/>
    </row>
    <row r="11" spans="1:6" x14ac:dyDescent="0.25">
      <c r="A11" s="2"/>
      <c r="E11" s="409"/>
      <c r="F11" s="409"/>
    </row>
    <row r="12" spans="1:6" ht="129.75" customHeight="1" x14ac:dyDescent="0.25">
      <c r="A12" s="464" t="s">
        <v>468</v>
      </c>
      <c r="B12" s="464"/>
      <c r="C12" s="464"/>
      <c r="D12" s="464"/>
      <c r="E12" s="459"/>
      <c r="F12" s="459"/>
    </row>
    <row r="13" spans="1:6" x14ac:dyDescent="0.25">
      <c r="A13" s="244"/>
      <c r="B13" s="404"/>
    </row>
    <row r="14" spans="1:6" ht="15.75" x14ac:dyDescent="0.25">
      <c r="A14" s="410" t="s">
        <v>460</v>
      </c>
      <c r="C14" s="12"/>
      <c r="D14" s="12"/>
      <c r="E14" s="12"/>
    </row>
    <row r="15" spans="1:6" x14ac:dyDescent="0.25">
      <c r="A15" s="12" t="s">
        <v>461</v>
      </c>
      <c r="D15" s="12"/>
    </row>
    <row r="16" spans="1:6" x14ac:dyDescent="0.25">
      <c r="B16" s="406" t="s">
        <v>451</v>
      </c>
    </row>
    <row r="17" spans="1:6" x14ac:dyDescent="0.25">
      <c r="A17" s="12" t="s">
        <v>462</v>
      </c>
    </row>
    <row r="18" spans="1:6" x14ac:dyDescent="0.25">
      <c r="B18" s="402" t="s">
        <v>436</v>
      </c>
    </row>
    <row r="19" spans="1:6" x14ac:dyDescent="0.25">
      <c r="A19" s="12" t="s">
        <v>463</v>
      </c>
    </row>
    <row r="20" spans="1:6" x14ac:dyDescent="0.25">
      <c r="B20" s="402" t="s">
        <v>450</v>
      </c>
    </row>
    <row r="21" spans="1:6" x14ac:dyDescent="0.25">
      <c r="A21" s="12" t="s">
        <v>466</v>
      </c>
      <c r="D21" s="12"/>
    </row>
    <row r="22" spans="1:6" x14ac:dyDescent="0.25">
      <c r="B22" s="402" t="s">
        <v>465</v>
      </c>
    </row>
    <row r="23" spans="1:6" x14ac:dyDescent="0.25">
      <c r="A23" s="12" t="s">
        <v>464</v>
      </c>
    </row>
    <row r="24" spans="1:6" x14ac:dyDescent="0.25">
      <c r="B24" s="402" t="s">
        <v>459</v>
      </c>
    </row>
    <row r="26" spans="1:6" x14ac:dyDescent="0.25">
      <c r="A26" s="244"/>
      <c r="B26" s="404"/>
    </row>
    <row r="27" spans="1:6" x14ac:dyDescent="0.25">
      <c r="A27" s="244"/>
      <c r="B27" s="404"/>
    </row>
    <row r="28" spans="1:6" ht="15.75" x14ac:dyDescent="0.25">
      <c r="A28" s="407" t="s">
        <v>453</v>
      </c>
      <c r="E28" s="409"/>
      <c r="F28" s="409"/>
    </row>
    <row r="29" spans="1:6" x14ac:dyDescent="0.25">
      <c r="A29" s="2" t="s">
        <v>456</v>
      </c>
      <c r="E29" s="409"/>
      <c r="F29" s="409"/>
    </row>
    <row r="33" spans="1:4" x14ac:dyDescent="0.25">
      <c r="A33" s="245"/>
      <c r="B33" s="245"/>
      <c r="C33" s="245"/>
      <c r="D33" s="245"/>
    </row>
    <row r="34" spans="1:4" x14ac:dyDescent="0.25">
      <c r="A34" s="245"/>
      <c r="B34" s="245"/>
      <c r="C34" s="245"/>
      <c r="D34" s="245"/>
    </row>
    <row r="35" spans="1:4" x14ac:dyDescent="0.25">
      <c r="A35" s="245"/>
      <c r="B35" s="245"/>
      <c r="C35" s="245"/>
      <c r="D35" s="245"/>
    </row>
    <row r="36" spans="1:4" x14ac:dyDescent="0.25">
      <c r="A36" s="245"/>
      <c r="B36" s="245"/>
      <c r="C36" s="245"/>
      <c r="D36" s="245"/>
    </row>
    <row r="37" spans="1:4" x14ac:dyDescent="0.25">
      <c r="A37" s="245"/>
      <c r="B37" s="245"/>
      <c r="C37" s="245"/>
      <c r="D37" s="245"/>
    </row>
    <row r="38" spans="1:4" x14ac:dyDescent="0.25">
      <c r="A38" s="245"/>
      <c r="B38" s="245"/>
      <c r="C38" s="245"/>
      <c r="D38" s="245"/>
    </row>
    <row r="39" spans="1:4" x14ac:dyDescent="0.25">
      <c r="A39" s="245"/>
      <c r="B39" s="245"/>
      <c r="C39" s="245"/>
      <c r="D39" s="245"/>
    </row>
    <row r="40" spans="1:4" x14ac:dyDescent="0.25">
      <c r="A40" s="245"/>
      <c r="B40" s="245"/>
      <c r="C40" s="245"/>
      <c r="D40" s="245"/>
    </row>
    <row r="41" spans="1:4" x14ac:dyDescent="0.25">
      <c r="A41" s="245"/>
      <c r="B41" s="245"/>
      <c r="C41" s="245"/>
      <c r="D41" s="245"/>
    </row>
    <row r="42" spans="1:4" x14ac:dyDescent="0.25">
      <c r="A42" s="245"/>
      <c r="B42" s="245"/>
      <c r="C42" s="245"/>
      <c r="D42" s="245"/>
    </row>
    <row r="43" spans="1:4" x14ac:dyDescent="0.25">
      <c r="A43" s="245"/>
      <c r="B43" s="245"/>
      <c r="C43" s="245"/>
      <c r="D43" s="245"/>
    </row>
    <row r="44" spans="1:4" x14ac:dyDescent="0.25">
      <c r="A44" s="245"/>
      <c r="B44" s="245"/>
      <c r="C44" s="245"/>
      <c r="D44" s="245"/>
    </row>
    <row r="45" spans="1:4" x14ac:dyDescent="0.25">
      <c r="A45" s="245"/>
      <c r="B45" s="245"/>
      <c r="C45" s="245"/>
      <c r="D45" s="245"/>
    </row>
    <row r="46" spans="1:4" x14ac:dyDescent="0.25">
      <c r="A46" s="245"/>
      <c r="B46" s="245"/>
      <c r="C46" s="245"/>
      <c r="D46" s="245"/>
    </row>
    <row r="47" spans="1:4" x14ac:dyDescent="0.25">
      <c r="A47" s="245"/>
      <c r="B47" s="245"/>
      <c r="C47" s="245"/>
      <c r="D47" s="245"/>
    </row>
    <row r="48" spans="1:4" x14ac:dyDescent="0.25">
      <c r="A48" s="245"/>
      <c r="B48" s="245"/>
      <c r="C48" s="245"/>
      <c r="D48" s="245"/>
    </row>
    <row r="52" spans="1:6" x14ac:dyDescent="0.25">
      <c r="A52" s="12" t="s">
        <v>474</v>
      </c>
      <c r="C52" s="270"/>
      <c r="E52" s="409"/>
      <c r="F52" s="409"/>
    </row>
    <row r="53" spans="1:6" x14ac:dyDescent="0.25">
      <c r="A53" s="2" t="s">
        <v>475</v>
      </c>
      <c r="E53" s="409"/>
      <c r="F53" s="409"/>
    </row>
    <row r="57" spans="1:6" ht="15.75" x14ac:dyDescent="0.25">
      <c r="A57" s="407" t="s">
        <v>452</v>
      </c>
    </row>
    <row r="58" spans="1:6" x14ac:dyDescent="0.25">
      <c r="A58" s="2" t="s">
        <v>455</v>
      </c>
      <c r="B58" s="404"/>
    </row>
    <row r="59" spans="1:6" ht="15.75" x14ac:dyDescent="0.25">
      <c r="A59" s="407"/>
    </row>
    <row r="61" spans="1:6" x14ac:dyDescent="0.25">
      <c r="B61" s="403"/>
    </row>
    <row r="62" spans="1:6" x14ac:dyDescent="0.25">
      <c r="B62" s="403"/>
    </row>
    <row r="64" spans="1:6" x14ac:dyDescent="0.25">
      <c r="B64" s="403"/>
    </row>
    <row r="65" spans="1:4" x14ac:dyDescent="0.25">
      <c r="A65" s="245"/>
      <c r="C65" s="245"/>
      <c r="D65" s="245"/>
    </row>
    <row r="66" spans="1:4" x14ac:dyDescent="0.25">
      <c r="A66" s="245"/>
      <c r="C66" s="245"/>
      <c r="D66" s="245"/>
    </row>
    <row r="67" spans="1:4" x14ac:dyDescent="0.25">
      <c r="A67" s="245"/>
      <c r="C67" s="245"/>
      <c r="D67" s="245"/>
    </row>
    <row r="68" spans="1:4" x14ac:dyDescent="0.25">
      <c r="A68" s="245"/>
      <c r="C68" s="245"/>
      <c r="D68" s="245"/>
    </row>
    <row r="69" spans="1:4" x14ac:dyDescent="0.25">
      <c r="A69" s="245"/>
      <c r="C69" s="245"/>
      <c r="D69" s="245"/>
    </row>
    <row r="70" spans="1:4" x14ac:dyDescent="0.25">
      <c r="A70" s="245"/>
      <c r="B70" s="403"/>
      <c r="C70" s="245"/>
      <c r="D70" s="245"/>
    </row>
    <row r="71" spans="1:4" x14ac:dyDescent="0.25">
      <c r="A71" s="245"/>
      <c r="B71" s="403"/>
      <c r="C71" s="245"/>
      <c r="D71" s="245"/>
    </row>
    <row r="72" spans="1:4" x14ac:dyDescent="0.25">
      <c r="A72" s="245"/>
      <c r="C72" s="245"/>
      <c r="D72" s="245"/>
    </row>
    <row r="73" spans="1:4" x14ac:dyDescent="0.25">
      <c r="A73" s="245"/>
      <c r="B73" s="403"/>
      <c r="C73" s="245"/>
      <c r="D73" s="245"/>
    </row>
    <row r="74" spans="1:4" x14ac:dyDescent="0.25">
      <c r="A74" s="245"/>
      <c r="C74" s="245"/>
      <c r="D74" s="245"/>
    </row>
    <row r="75" spans="1:4" x14ac:dyDescent="0.25">
      <c r="A75" s="245"/>
      <c r="C75" s="245"/>
      <c r="D75" s="245"/>
    </row>
    <row r="76" spans="1:4" x14ac:dyDescent="0.25">
      <c r="A76" s="245"/>
      <c r="C76" s="245"/>
      <c r="D76" s="245"/>
    </row>
    <row r="77" spans="1:4" x14ac:dyDescent="0.25">
      <c r="A77" s="245"/>
      <c r="C77" s="245"/>
      <c r="D77" s="245"/>
    </row>
    <row r="78" spans="1:4" x14ac:dyDescent="0.25">
      <c r="A78" s="245"/>
      <c r="C78" s="245"/>
      <c r="D78" s="245"/>
    </row>
    <row r="79" spans="1:4" x14ac:dyDescent="0.25">
      <c r="A79" s="245"/>
      <c r="C79" s="245"/>
      <c r="D79" s="245"/>
    </row>
    <row r="80" spans="1:4" x14ac:dyDescent="0.25">
      <c r="A80" s="245"/>
      <c r="C80" s="245"/>
      <c r="D80" s="245"/>
    </row>
    <row r="81" spans="1:6" x14ac:dyDescent="0.25">
      <c r="A81" s="19" t="s">
        <v>472</v>
      </c>
    </row>
    <row r="82" spans="1:6" x14ac:dyDescent="0.25">
      <c r="A82" s="165" t="s">
        <v>473</v>
      </c>
      <c r="B82" s="19"/>
      <c r="C82" s="270"/>
      <c r="E82" s="409"/>
      <c r="F82" s="409"/>
    </row>
    <row r="83" spans="1:6" x14ac:dyDescent="0.25">
      <c r="A83" s="245"/>
      <c r="B83" s="19"/>
      <c r="C83" s="270"/>
      <c r="E83" s="409"/>
      <c r="F83" s="409"/>
    </row>
    <row r="84" spans="1:6" x14ac:dyDescent="0.25">
      <c r="A84" s="2"/>
      <c r="E84" s="409"/>
      <c r="F84" s="409"/>
    </row>
    <row r="85" spans="1:6" x14ac:dyDescent="0.25">
      <c r="A85" s="2"/>
      <c r="E85" s="409"/>
      <c r="F85" s="409"/>
    </row>
    <row r="86" spans="1:6" x14ac:dyDescent="0.25">
      <c r="C86" s="12"/>
      <c r="D86" s="12"/>
      <c r="E86" s="12"/>
    </row>
    <row r="97" spans="1:4" x14ac:dyDescent="0.25">
      <c r="A97" s="245"/>
      <c r="B97" s="245"/>
      <c r="C97" s="245"/>
      <c r="D97" s="245"/>
    </row>
    <row r="98" spans="1:4" x14ac:dyDescent="0.25">
      <c r="A98" s="245"/>
      <c r="B98" s="245"/>
      <c r="C98" s="245"/>
      <c r="D98" s="245"/>
    </row>
    <row r="99" spans="1:4" x14ac:dyDescent="0.25">
      <c r="A99" s="245"/>
      <c r="B99" s="245"/>
      <c r="C99" s="245"/>
      <c r="D99" s="245"/>
    </row>
    <row r="100" spans="1:4" x14ac:dyDescent="0.25">
      <c r="A100" s="245"/>
      <c r="B100" s="245"/>
      <c r="C100" s="245"/>
      <c r="D100" s="245"/>
    </row>
    <row r="101" spans="1:4" x14ac:dyDescent="0.25">
      <c r="A101" s="245"/>
      <c r="B101" s="245"/>
      <c r="C101" s="245"/>
      <c r="D101" s="245"/>
    </row>
    <row r="102" spans="1:4" x14ac:dyDescent="0.25">
      <c r="A102" s="245"/>
      <c r="B102" s="245"/>
      <c r="C102" s="245"/>
      <c r="D102" s="245"/>
    </row>
    <row r="103" spans="1:4" x14ac:dyDescent="0.25">
      <c r="A103" s="245"/>
      <c r="B103" s="245"/>
      <c r="C103" s="245"/>
      <c r="D103" s="245"/>
    </row>
    <row r="104" spans="1:4" x14ac:dyDescent="0.25">
      <c r="A104" s="245"/>
      <c r="B104" s="245"/>
      <c r="C104" s="245"/>
      <c r="D104" s="245"/>
    </row>
    <row r="105" spans="1:4" x14ac:dyDescent="0.25">
      <c r="A105" s="245"/>
      <c r="B105" s="245"/>
      <c r="C105" s="245"/>
      <c r="D105" s="245"/>
    </row>
    <row r="106" spans="1:4" x14ac:dyDescent="0.25">
      <c r="A106" s="245"/>
      <c r="B106" s="245"/>
      <c r="C106" s="245"/>
      <c r="D106" s="245"/>
    </row>
    <row r="107" spans="1:4" x14ac:dyDescent="0.25">
      <c r="A107" s="245"/>
      <c r="B107" s="245"/>
      <c r="C107" s="245"/>
      <c r="D107" s="245"/>
    </row>
    <row r="108" spans="1:4" x14ac:dyDescent="0.25">
      <c r="A108" s="245"/>
      <c r="B108" s="245"/>
      <c r="C108" s="245"/>
      <c r="D108" s="245"/>
    </row>
    <row r="109" spans="1:4" x14ac:dyDescent="0.25">
      <c r="A109" s="245"/>
      <c r="B109" s="245"/>
      <c r="C109" s="245"/>
      <c r="D109" s="245"/>
    </row>
    <row r="110" spans="1:4" x14ac:dyDescent="0.25">
      <c r="A110" s="245"/>
      <c r="B110" s="245"/>
      <c r="C110" s="245"/>
      <c r="D110" s="245"/>
    </row>
    <row r="111" spans="1:4" x14ac:dyDescent="0.25">
      <c r="A111" s="245"/>
      <c r="B111" s="245"/>
      <c r="C111" s="245"/>
      <c r="D111" s="245"/>
    </row>
    <row r="112" spans="1:4" x14ac:dyDescent="0.25">
      <c r="A112" s="245"/>
      <c r="B112" s="245"/>
      <c r="C112" s="245"/>
      <c r="D112" s="245"/>
    </row>
    <row r="113" spans="1:4" x14ac:dyDescent="0.25">
      <c r="A113" s="245"/>
      <c r="B113" s="245"/>
      <c r="C113" s="245"/>
      <c r="D113" s="245"/>
    </row>
    <row r="114" spans="1:4" x14ac:dyDescent="0.25">
      <c r="A114" s="245"/>
      <c r="B114" s="245"/>
      <c r="C114" s="245"/>
      <c r="D114" s="245"/>
    </row>
    <row r="115" spans="1:4" x14ac:dyDescent="0.25">
      <c r="A115" s="245"/>
      <c r="B115" s="245"/>
      <c r="C115" s="245"/>
      <c r="D115" s="245"/>
    </row>
    <row r="116" spans="1:4" x14ac:dyDescent="0.25">
      <c r="A116" s="245"/>
      <c r="B116" s="245"/>
      <c r="C116" s="245"/>
      <c r="D116" s="245"/>
    </row>
    <row r="117" spans="1:4" x14ac:dyDescent="0.25">
      <c r="A117" s="245"/>
      <c r="B117" s="245"/>
      <c r="C117" s="245"/>
      <c r="D117" s="245"/>
    </row>
    <row r="118" spans="1:4" x14ac:dyDescent="0.25">
      <c r="A118" s="245"/>
      <c r="B118" s="245"/>
      <c r="C118" s="245"/>
      <c r="D118" s="245"/>
    </row>
    <row r="119" spans="1:4" x14ac:dyDescent="0.25">
      <c r="A119" s="245"/>
      <c r="B119" s="245"/>
      <c r="C119" s="245"/>
      <c r="D119" s="245"/>
    </row>
    <row r="120" spans="1:4" x14ac:dyDescent="0.25">
      <c r="A120" s="245"/>
      <c r="B120" s="245"/>
      <c r="C120" s="245"/>
      <c r="D120" s="245"/>
    </row>
    <row r="121" spans="1:4" x14ac:dyDescent="0.25">
      <c r="A121" s="245"/>
      <c r="B121" s="245"/>
      <c r="C121" s="245"/>
      <c r="D121" s="245"/>
    </row>
    <row r="122" spans="1:4" x14ac:dyDescent="0.25">
      <c r="A122" s="245"/>
      <c r="B122" s="245"/>
      <c r="C122" s="245"/>
      <c r="D122" s="245"/>
    </row>
    <row r="123" spans="1:4" x14ac:dyDescent="0.25">
      <c r="A123" s="245"/>
      <c r="B123" s="245"/>
      <c r="C123" s="245"/>
      <c r="D123" s="245"/>
    </row>
    <row r="124" spans="1:4" x14ac:dyDescent="0.25">
      <c r="A124" s="245"/>
      <c r="B124" s="245"/>
      <c r="C124" s="245"/>
      <c r="D124" s="245"/>
    </row>
    <row r="125" spans="1:4" x14ac:dyDescent="0.25">
      <c r="A125" s="245"/>
      <c r="B125" s="245"/>
      <c r="C125" s="245"/>
      <c r="D125" s="245"/>
    </row>
    <row r="126" spans="1:4" x14ac:dyDescent="0.25">
      <c r="A126" s="245"/>
      <c r="B126" s="245"/>
      <c r="C126" s="245"/>
      <c r="D126" s="245"/>
    </row>
    <row r="127" spans="1:4" x14ac:dyDescent="0.25">
      <c r="A127" s="245"/>
      <c r="B127" s="245"/>
      <c r="C127" s="245"/>
      <c r="D127" s="245"/>
    </row>
    <row r="128" spans="1:4" x14ac:dyDescent="0.25">
      <c r="A128" s="245"/>
      <c r="B128" s="245"/>
      <c r="C128" s="245"/>
      <c r="D128" s="245"/>
    </row>
    <row r="129" spans="1:4" x14ac:dyDescent="0.25">
      <c r="A129" s="245"/>
      <c r="B129" s="245"/>
      <c r="C129" s="245"/>
      <c r="D129" s="245"/>
    </row>
    <row r="130" spans="1:4" x14ac:dyDescent="0.25">
      <c r="A130" s="245"/>
      <c r="B130" s="245"/>
      <c r="C130" s="245"/>
      <c r="D130" s="245"/>
    </row>
    <row r="131" spans="1:4" x14ac:dyDescent="0.25">
      <c r="A131" s="245"/>
      <c r="B131" s="245"/>
      <c r="C131" s="245"/>
      <c r="D131" s="245"/>
    </row>
    <row r="132" spans="1:4" x14ac:dyDescent="0.25">
      <c r="A132" s="245"/>
      <c r="B132" s="245"/>
      <c r="C132" s="245"/>
      <c r="D132" s="245"/>
    </row>
    <row r="133" spans="1:4" x14ac:dyDescent="0.25">
      <c r="A133" s="245"/>
      <c r="B133" s="245"/>
      <c r="C133" s="245"/>
      <c r="D133" s="245"/>
    </row>
    <row r="134" spans="1:4" x14ac:dyDescent="0.25">
      <c r="A134" s="245"/>
      <c r="B134" s="245"/>
      <c r="C134" s="245"/>
      <c r="D134" s="245"/>
    </row>
    <row r="135" spans="1:4" x14ac:dyDescent="0.25">
      <c r="A135" s="245"/>
      <c r="B135" s="245"/>
      <c r="C135" s="245"/>
      <c r="D135" s="245"/>
    </row>
    <row r="136" spans="1:4" x14ac:dyDescent="0.25">
      <c r="A136" s="245"/>
      <c r="B136" s="245"/>
      <c r="C136" s="245"/>
      <c r="D136" s="245"/>
    </row>
    <row r="137" spans="1:4" x14ac:dyDescent="0.25">
      <c r="A137" s="245"/>
      <c r="B137" s="245"/>
      <c r="C137" s="245"/>
      <c r="D137" s="245"/>
    </row>
    <row r="138" spans="1:4" x14ac:dyDescent="0.25">
      <c r="A138" s="245"/>
      <c r="B138" s="245"/>
      <c r="C138" s="245"/>
      <c r="D138" s="245"/>
    </row>
    <row r="139" spans="1:4" x14ac:dyDescent="0.25">
      <c r="A139" s="245"/>
      <c r="B139" s="245"/>
      <c r="C139" s="245"/>
      <c r="D139" s="245"/>
    </row>
    <row r="140" spans="1:4" x14ac:dyDescent="0.25">
      <c r="A140" s="245"/>
      <c r="B140" s="245"/>
      <c r="C140" s="245"/>
      <c r="D140" s="245"/>
    </row>
    <row r="141" spans="1:4" x14ac:dyDescent="0.25">
      <c r="A141" s="245"/>
      <c r="B141" s="245"/>
      <c r="C141" s="245"/>
      <c r="D141" s="245"/>
    </row>
    <row r="142" spans="1:4" x14ac:dyDescent="0.25">
      <c r="A142" s="245"/>
      <c r="B142" s="245"/>
      <c r="C142" s="245"/>
      <c r="D142" s="245"/>
    </row>
    <row r="143" spans="1:4" x14ac:dyDescent="0.25">
      <c r="A143" s="245"/>
      <c r="B143" s="245"/>
      <c r="C143" s="245"/>
      <c r="D143" s="245"/>
    </row>
    <row r="144" spans="1:4" x14ac:dyDescent="0.25">
      <c r="A144" s="245"/>
      <c r="B144" s="245"/>
      <c r="C144" s="245"/>
      <c r="D144" s="245"/>
    </row>
    <row r="145" spans="1:4" x14ac:dyDescent="0.25">
      <c r="A145" s="245"/>
      <c r="B145" s="245"/>
      <c r="C145" s="245"/>
      <c r="D145" s="245"/>
    </row>
    <row r="146" spans="1:4" x14ac:dyDescent="0.25">
      <c r="A146" s="245"/>
      <c r="B146" s="245"/>
      <c r="C146" s="245"/>
      <c r="D146" s="245"/>
    </row>
    <row r="147" spans="1:4" x14ac:dyDescent="0.25">
      <c r="A147" s="245"/>
      <c r="B147" s="245"/>
      <c r="C147" s="245"/>
      <c r="D147" s="245"/>
    </row>
    <row r="148" spans="1:4" x14ac:dyDescent="0.25">
      <c r="A148" s="245"/>
      <c r="B148" s="245"/>
      <c r="C148" s="245"/>
      <c r="D148" s="245"/>
    </row>
    <row r="149" spans="1:4" x14ac:dyDescent="0.25">
      <c r="A149" s="245"/>
      <c r="B149" s="245"/>
      <c r="C149" s="245"/>
      <c r="D149" s="245"/>
    </row>
    <row r="150" spans="1:4" x14ac:dyDescent="0.25">
      <c r="A150" s="245"/>
      <c r="B150" s="245"/>
      <c r="C150" s="245"/>
      <c r="D150" s="245"/>
    </row>
    <row r="151" spans="1:4" x14ac:dyDescent="0.25">
      <c r="A151" s="245"/>
      <c r="B151" s="245"/>
      <c r="C151" s="245"/>
      <c r="D151" s="245"/>
    </row>
    <row r="152" spans="1:4" x14ac:dyDescent="0.25">
      <c r="A152" s="245"/>
      <c r="B152" s="245"/>
      <c r="C152" s="245"/>
      <c r="D152" s="245"/>
    </row>
    <row r="153" spans="1:4" x14ac:dyDescent="0.25">
      <c r="A153" s="245"/>
      <c r="B153" s="245"/>
      <c r="C153" s="245"/>
      <c r="D153" s="245"/>
    </row>
    <row r="154" spans="1:4" x14ac:dyDescent="0.25">
      <c r="A154" s="245"/>
      <c r="B154" s="245"/>
      <c r="C154" s="245"/>
      <c r="D154" s="245"/>
    </row>
    <row r="155" spans="1:4" x14ac:dyDescent="0.25">
      <c r="A155" s="245"/>
      <c r="B155" s="245"/>
      <c r="C155" s="245"/>
      <c r="D155" s="245"/>
    </row>
    <row r="156" spans="1:4" x14ac:dyDescent="0.25">
      <c r="A156" s="245"/>
      <c r="B156" s="245"/>
      <c r="C156" s="245"/>
      <c r="D156" s="245"/>
    </row>
    <row r="157" spans="1:4" x14ac:dyDescent="0.25">
      <c r="A157" s="245"/>
      <c r="B157" s="245"/>
      <c r="C157" s="245"/>
      <c r="D157" s="245"/>
    </row>
    <row r="158" spans="1:4" x14ac:dyDescent="0.25">
      <c r="A158" s="245"/>
      <c r="B158" s="245"/>
      <c r="C158" s="245"/>
      <c r="D158" s="245"/>
    </row>
    <row r="159" spans="1:4" x14ac:dyDescent="0.25">
      <c r="A159" s="245"/>
      <c r="B159" s="245"/>
      <c r="C159" s="245"/>
      <c r="D159" s="245"/>
    </row>
    <row r="160" spans="1:4" x14ac:dyDescent="0.25">
      <c r="A160" s="245"/>
      <c r="B160" s="245"/>
      <c r="C160" s="245"/>
      <c r="D160" s="245"/>
    </row>
    <row r="161" spans="1:4" x14ac:dyDescent="0.25">
      <c r="A161" s="245"/>
      <c r="B161" s="245"/>
      <c r="C161" s="245"/>
      <c r="D161" s="245"/>
    </row>
    <row r="162" spans="1:4" x14ac:dyDescent="0.25">
      <c r="A162" s="245"/>
      <c r="B162" s="245"/>
      <c r="C162" s="245"/>
      <c r="D162" s="245"/>
    </row>
    <row r="163" spans="1:4" x14ac:dyDescent="0.25">
      <c r="A163" s="245"/>
      <c r="B163" s="245"/>
      <c r="C163" s="245"/>
      <c r="D163" s="245"/>
    </row>
    <row r="164" spans="1:4" x14ac:dyDescent="0.25">
      <c r="A164" s="245"/>
      <c r="B164" s="245"/>
      <c r="C164" s="245"/>
      <c r="D164" s="245"/>
    </row>
    <row r="165" spans="1:4" x14ac:dyDescent="0.25">
      <c r="A165" s="245"/>
      <c r="B165" s="245"/>
      <c r="C165" s="245"/>
      <c r="D165" s="245"/>
    </row>
    <row r="166" spans="1:4" x14ac:dyDescent="0.25">
      <c r="A166" s="245"/>
      <c r="B166" s="245"/>
      <c r="C166" s="245"/>
      <c r="D166" s="245"/>
    </row>
    <row r="167" spans="1:4" x14ac:dyDescent="0.25">
      <c r="A167" s="245"/>
      <c r="B167" s="245"/>
      <c r="C167" s="245"/>
      <c r="D167" s="245"/>
    </row>
    <row r="168" spans="1:4" x14ac:dyDescent="0.25">
      <c r="A168" s="245"/>
      <c r="B168" s="245"/>
      <c r="C168" s="245"/>
      <c r="D168" s="245"/>
    </row>
    <row r="169" spans="1:4" x14ac:dyDescent="0.25">
      <c r="A169" s="245"/>
      <c r="B169" s="245"/>
      <c r="C169" s="245"/>
      <c r="D169" s="245"/>
    </row>
    <row r="170" spans="1:4" x14ac:dyDescent="0.25">
      <c r="A170" s="245"/>
      <c r="B170" s="245"/>
      <c r="C170" s="245"/>
      <c r="D170" s="245"/>
    </row>
    <row r="171" spans="1:4" x14ac:dyDescent="0.25">
      <c r="A171" s="245"/>
      <c r="B171" s="245"/>
      <c r="C171" s="245"/>
      <c r="D171" s="245"/>
    </row>
    <row r="172" spans="1:4" x14ac:dyDescent="0.25">
      <c r="A172" s="245"/>
      <c r="B172" s="245"/>
      <c r="C172" s="245"/>
      <c r="D172" s="245"/>
    </row>
    <row r="173" spans="1:4" x14ac:dyDescent="0.25">
      <c r="A173" s="245"/>
      <c r="B173" s="245"/>
      <c r="C173" s="245"/>
      <c r="D173" s="245"/>
    </row>
    <row r="174" spans="1:4" x14ac:dyDescent="0.25">
      <c r="A174" s="245"/>
      <c r="B174" s="245"/>
      <c r="C174" s="245"/>
      <c r="D174" s="245"/>
    </row>
    <row r="175" spans="1:4" x14ac:dyDescent="0.25">
      <c r="A175" s="245"/>
      <c r="B175" s="245"/>
      <c r="C175" s="245"/>
      <c r="D175" s="245"/>
    </row>
    <row r="176" spans="1:4" x14ac:dyDescent="0.25">
      <c r="A176" s="245"/>
      <c r="B176" s="245"/>
      <c r="C176" s="245"/>
      <c r="D176" s="245"/>
    </row>
    <row r="177" spans="1:4" x14ac:dyDescent="0.25">
      <c r="A177" s="245"/>
      <c r="B177" s="245"/>
      <c r="C177" s="245"/>
      <c r="D177" s="245"/>
    </row>
    <row r="178" spans="1:4" x14ac:dyDescent="0.25">
      <c r="A178" s="245"/>
      <c r="B178" s="245"/>
      <c r="C178" s="245"/>
      <c r="D178" s="245"/>
    </row>
    <row r="179" spans="1:4" x14ac:dyDescent="0.25">
      <c r="A179" s="245"/>
      <c r="B179" s="245"/>
      <c r="C179" s="245"/>
      <c r="D179" s="245"/>
    </row>
    <row r="180" spans="1:4" x14ac:dyDescent="0.25">
      <c r="A180" s="245"/>
      <c r="B180" s="245"/>
      <c r="C180" s="245"/>
      <c r="D180" s="245"/>
    </row>
    <row r="181" spans="1:4" x14ac:dyDescent="0.25">
      <c r="A181" s="245"/>
      <c r="B181" s="245"/>
      <c r="C181" s="245"/>
      <c r="D181" s="245"/>
    </row>
    <row r="182" spans="1:4" x14ac:dyDescent="0.25">
      <c r="A182" s="245"/>
      <c r="B182" s="245"/>
      <c r="C182" s="245"/>
      <c r="D182" s="245"/>
    </row>
    <row r="183" spans="1:4" x14ac:dyDescent="0.25">
      <c r="A183" s="245"/>
      <c r="B183" s="245"/>
      <c r="C183" s="245"/>
      <c r="D183" s="245"/>
    </row>
    <row r="184" spans="1:4" x14ac:dyDescent="0.25">
      <c r="A184" s="245"/>
      <c r="B184" s="245"/>
      <c r="C184" s="245"/>
      <c r="D184" s="245"/>
    </row>
    <row r="185" spans="1:4" x14ac:dyDescent="0.25">
      <c r="A185" s="245"/>
      <c r="B185" s="245"/>
      <c r="C185" s="245"/>
      <c r="D185" s="245"/>
    </row>
    <row r="186" spans="1:4" x14ac:dyDescent="0.25">
      <c r="A186" s="245"/>
      <c r="B186" s="245"/>
      <c r="C186" s="245"/>
      <c r="D186" s="245"/>
    </row>
    <row r="187" spans="1:4" x14ac:dyDescent="0.25">
      <c r="A187" s="245"/>
      <c r="B187" s="245"/>
      <c r="C187" s="245"/>
      <c r="D187" s="245"/>
    </row>
    <row r="188" spans="1:4" x14ac:dyDescent="0.25">
      <c r="A188" s="245"/>
      <c r="B188" s="245"/>
      <c r="C188" s="245"/>
      <c r="D188" s="245"/>
    </row>
    <row r="189" spans="1:4" x14ac:dyDescent="0.25">
      <c r="A189" s="245"/>
      <c r="B189" s="245"/>
      <c r="C189" s="245"/>
      <c r="D189" s="245"/>
    </row>
    <row r="190" spans="1:4" x14ac:dyDescent="0.25">
      <c r="A190" s="245"/>
      <c r="B190" s="245"/>
      <c r="C190" s="245"/>
      <c r="D190" s="245"/>
    </row>
    <row r="191" spans="1:4" x14ac:dyDescent="0.25">
      <c r="A191" s="245"/>
      <c r="B191" s="245"/>
      <c r="C191" s="245"/>
      <c r="D191" s="245"/>
    </row>
    <row r="192" spans="1:4" x14ac:dyDescent="0.25">
      <c r="A192" s="245"/>
      <c r="B192" s="245"/>
      <c r="C192" s="245"/>
      <c r="D192" s="245"/>
    </row>
    <row r="193" spans="1:4" x14ac:dyDescent="0.25">
      <c r="A193" s="245"/>
      <c r="B193" s="245"/>
      <c r="C193" s="245"/>
      <c r="D193" s="245"/>
    </row>
    <row r="194" spans="1:4" x14ac:dyDescent="0.25">
      <c r="A194" s="245"/>
      <c r="B194" s="245"/>
      <c r="C194" s="245"/>
      <c r="D194" s="245"/>
    </row>
    <row r="195" spans="1:4" x14ac:dyDescent="0.25">
      <c r="A195" s="245"/>
      <c r="B195" s="245"/>
      <c r="C195" s="245"/>
      <c r="D195" s="245"/>
    </row>
    <row r="196" spans="1:4" x14ac:dyDescent="0.25">
      <c r="A196" s="245"/>
      <c r="B196" s="245"/>
      <c r="C196" s="245"/>
      <c r="D196" s="245"/>
    </row>
    <row r="197" spans="1:4" x14ac:dyDescent="0.25">
      <c r="A197" s="245"/>
      <c r="B197" s="245"/>
      <c r="C197" s="245"/>
      <c r="D197" s="245"/>
    </row>
    <row r="198" spans="1:4" x14ac:dyDescent="0.25">
      <c r="A198" s="245"/>
      <c r="B198" s="245"/>
      <c r="C198" s="245"/>
      <c r="D198" s="245"/>
    </row>
    <row r="199" spans="1:4" x14ac:dyDescent="0.25">
      <c r="A199" s="245"/>
      <c r="B199" s="245"/>
      <c r="C199" s="245"/>
      <c r="D199" s="245"/>
    </row>
    <row r="200" spans="1:4" x14ac:dyDescent="0.25">
      <c r="A200" s="245"/>
      <c r="B200" s="245"/>
      <c r="C200" s="245"/>
      <c r="D200" s="245"/>
    </row>
    <row r="201" spans="1:4" x14ac:dyDescent="0.25">
      <c r="A201" s="245"/>
      <c r="B201" s="245"/>
      <c r="C201" s="245"/>
      <c r="D201" s="245"/>
    </row>
    <row r="202" spans="1:4" x14ac:dyDescent="0.25">
      <c r="A202" s="245"/>
      <c r="B202" s="245"/>
      <c r="C202" s="245"/>
      <c r="D202" s="245"/>
    </row>
    <row r="203" spans="1:4" x14ac:dyDescent="0.25">
      <c r="A203" s="245"/>
      <c r="B203" s="245"/>
      <c r="C203" s="245"/>
      <c r="D203" s="245"/>
    </row>
    <row r="204" spans="1:4" x14ac:dyDescent="0.25">
      <c r="A204" s="245"/>
      <c r="B204" s="245"/>
      <c r="C204" s="245"/>
      <c r="D204" s="245"/>
    </row>
    <row r="205" spans="1:4" x14ac:dyDescent="0.25">
      <c r="A205" s="245"/>
      <c r="B205" s="245"/>
      <c r="C205" s="245"/>
      <c r="D205" s="245"/>
    </row>
    <row r="206" spans="1:4" x14ac:dyDescent="0.25">
      <c r="A206" s="245"/>
      <c r="B206" s="245"/>
      <c r="C206" s="245"/>
      <c r="D206" s="245"/>
    </row>
    <row r="207" spans="1:4" x14ac:dyDescent="0.25">
      <c r="A207" s="245"/>
      <c r="B207" s="245"/>
      <c r="C207" s="245"/>
      <c r="D207" s="245"/>
    </row>
    <row r="208" spans="1:4" x14ac:dyDescent="0.25">
      <c r="A208" s="245"/>
      <c r="B208" s="245"/>
      <c r="C208" s="245"/>
      <c r="D208" s="245"/>
    </row>
    <row r="209" spans="1:4" x14ac:dyDescent="0.25">
      <c r="A209" s="245"/>
      <c r="B209" s="245"/>
      <c r="C209" s="245"/>
      <c r="D209" s="245"/>
    </row>
    <row r="210" spans="1:4" x14ac:dyDescent="0.25">
      <c r="A210" s="245"/>
      <c r="B210" s="245"/>
      <c r="C210" s="245"/>
      <c r="D210" s="245"/>
    </row>
    <row r="211" spans="1:4" x14ac:dyDescent="0.25">
      <c r="A211" s="245"/>
      <c r="B211" s="245"/>
      <c r="C211" s="245"/>
      <c r="D211" s="245"/>
    </row>
    <row r="212" spans="1:4" x14ac:dyDescent="0.25">
      <c r="A212" s="245"/>
      <c r="B212" s="245"/>
      <c r="C212" s="245"/>
      <c r="D212" s="245"/>
    </row>
    <row r="213" spans="1:4" x14ac:dyDescent="0.25">
      <c r="A213" s="245"/>
      <c r="B213" s="245"/>
      <c r="C213" s="245"/>
      <c r="D213" s="245"/>
    </row>
    <row r="214" spans="1:4" x14ac:dyDescent="0.25">
      <c r="A214" s="245"/>
      <c r="B214" s="245"/>
      <c r="C214" s="245"/>
      <c r="D214" s="245"/>
    </row>
    <row r="215" spans="1:4" x14ac:dyDescent="0.25">
      <c r="A215" s="245"/>
      <c r="B215" s="245"/>
      <c r="C215" s="245"/>
      <c r="D215" s="245"/>
    </row>
    <row r="216" spans="1:4" x14ac:dyDescent="0.25">
      <c r="A216" s="245"/>
      <c r="B216" s="245"/>
      <c r="C216" s="245"/>
      <c r="D216" s="245"/>
    </row>
    <row r="217" spans="1:4" x14ac:dyDescent="0.25">
      <c r="A217" s="245"/>
      <c r="B217" s="245"/>
      <c r="C217" s="245"/>
      <c r="D217" s="245"/>
    </row>
    <row r="218" spans="1:4" x14ac:dyDescent="0.25">
      <c r="A218" s="245"/>
      <c r="B218" s="245"/>
      <c r="C218" s="245"/>
      <c r="D218" s="245"/>
    </row>
    <row r="219" spans="1:4" x14ac:dyDescent="0.25">
      <c r="A219" s="245"/>
      <c r="B219" s="245"/>
      <c r="C219" s="245"/>
      <c r="D219" s="245"/>
    </row>
    <row r="220" spans="1:4" x14ac:dyDescent="0.25">
      <c r="A220" s="245"/>
      <c r="B220" s="245"/>
      <c r="C220" s="245"/>
      <c r="D220" s="245"/>
    </row>
    <row r="221" spans="1:4" x14ac:dyDescent="0.25">
      <c r="A221" s="245"/>
      <c r="B221" s="245"/>
      <c r="C221" s="245"/>
      <c r="D221" s="245"/>
    </row>
    <row r="222" spans="1:4" x14ac:dyDescent="0.25">
      <c r="A222" s="245"/>
      <c r="B222" s="245"/>
      <c r="C222" s="245"/>
      <c r="D222" s="245"/>
    </row>
    <row r="223" spans="1:4" x14ac:dyDescent="0.25">
      <c r="A223" s="245"/>
      <c r="B223" s="245"/>
      <c r="C223" s="245"/>
      <c r="D223" s="245"/>
    </row>
    <row r="224" spans="1:4" x14ac:dyDescent="0.25">
      <c r="A224" s="245"/>
      <c r="B224" s="245"/>
      <c r="C224" s="245"/>
      <c r="D224" s="245"/>
    </row>
    <row r="225" spans="1:4" x14ac:dyDescent="0.25">
      <c r="A225" s="245"/>
      <c r="B225" s="245"/>
      <c r="C225" s="245"/>
      <c r="D225" s="245"/>
    </row>
    <row r="226" spans="1:4" x14ac:dyDescent="0.25">
      <c r="A226" s="245"/>
      <c r="B226" s="245"/>
      <c r="C226" s="245"/>
      <c r="D226" s="245"/>
    </row>
    <row r="227" spans="1:4" x14ac:dyDescent="0.25">
      <c r="A227" s="245"/>
      <c r="B227" s="245"/>
      <c r="C227" s="245"/>
      <c r="D227" s="245"/>
    </row>
    <row r="228" spans="1:4" x14ac:dyDescent="0.25">
      <c r="A228" s="245"/>
      <c r="B228" s="245"/>
      <c r="C228" s="245"/>
      <c r="D228" s="245"/>
    </row>
    <row r="229" spans="1:4" x14ac:dyDescent="0.25">
      <c r="A229" s="245"/>
      <c r="B229" s="245"/>
      <c r="C229" s="245"/>
      <c r="D229" s="245"/>
    </row>
    <row r="230" spans="1:4" x14ac:dyDescent="0.25">
      <c r="A230" s="245"/>
      <c r="B230" s="245"/>
      <c r="C230" s="245"/>
      <c r="D230" s="245"/>
    </row>
    <row r="231" spans="1:4" x14ac:dyDescent="0.25">
      <c r="A231" s="245"/>
      <c r="B231" s="245"/>
      <c r="C231" s="245"/>
      <c r="D231" s="245"/>
    </row>
    <row r="232" spans="1:4" x14ac:dyDescent="0.25">
      <c r="A232" s="245"/>
      <c r="B232" s="245"/>
      <c r="C232" s="245"/>
      <c r="D232" s="245"/>
    </row>
    <row r="233" spans="1:4" x14ac:dyDescent="0.25">
      <c r="A233" s="245"/>
      <c r="B233" s="245"/>
      <c r="C233" s="245"/>
      <c r="D233" s="245"/>
    </row>
    <row r="234" spans="1:4" x14ac:dyDescent="0.25">
      <c r="A234" s="245"/>
      <c r="B234" s="245"/>
      <c r="C234" s="245"/>
      <c r="D234" s="245"/>
    </row>
    <row r="235" spans="1:4" x14ac:dyDescent="0.25">
      <c r="A235" s="245"/>
      <c r="B235" s="245"/>
      <c r="C235" s="245"/>
      <c r="D235" s="245"/>
    </row>
    <row r="236" spans="1:4" x14ac:dyDescent="0.25">
      <c r="A236" s="245"/>
      <c r="B236" s="245"/>
      <c r="C236" s="245"/>
      <c r="D236" s="245"/>
    </row>
    <row r="237" spans="1:4" x14ac:dyDescent="0.25">
      <c r="A237" s="245"/>
      <c r="B237" s="245"/>
      <c r="C237" s="245"/>
      <c r="D237" s="245"/>
    </row>
    <row r="238" spans="1:4" x14ac:dyDescent="0.25">
      <c r="A238" s="245"/>
      <c r="B238" s="245"/>
      <c r="C238" s="245"/>
      <c r="D238" s="245"/>
    </row>
    <row r="239" spans="1:4" x14ac:dyDescent="0.25">
      <c r="A239" s="245"/>
      <c r="B239" s="245"/>
      <c r="C239" s="245"/>
      <c r="D239" s="245"/>
    </row>
    <row r="240" spans="1:4" x14ac:dyDescent="0.25">
      <c r="A240" s="245"/>
      <c r="B240" s="245"/>
      <c r="C240" s="245"/>
      <c r="D240" s="245"/>
    </row>
    <row r="241" spans="1:4" x14ac:dyDescent="0.25">
      <c r="A241" s="245"/>
      <c r="B241" s="245"/>
      <c r="C241" s="245"/>
      <c r="D241" s="245"/>
    </row>
    <row r="242" spans="1:4" x14ac:dyDescent="0.25">
      <c r="A242" s="245"/>
      <c r="B242" s="245"/>
      <c r="C242" s="245"/>
      <c r="D242" s="245"/>
    </row>
    <row r="243" spans="1:4" x14ac:dyDescent="0.25">
      <c r="A243" s="245"/>
      <c r="B243" s="245"/>
      <c r="C243" s="245"/>
      <c r="D243" s="245"/>
    </row>
    <row r="244" spans="1:4" x14ac:dyDescent="0.25">
      <c r="A244" s="245"/>
      <c r="B244" s="245"/>
      <c r="C244" s="245"/>
      <c r="D244" s="245"/>
    </row>
    <row r="245" spans="1:4" x14ac:dyDescent="0.25">
      <c r="A245" s="245"/>
      <c r="B245" s="245"/>
      <c r="C245" s="245"/>
      <c r="D245" s="245"/>
    </row>
    <row r="246" spans="1:4" x14ac:dyDescent="0.25">
      <c r="A246" s="245"/>
      <c r="B246" s="245"/>
      <c r="C246" s="245"/>
      <c r="D246" s="245"/>
    </row>
    <row r="247" spans="1:4" x14ac:dyDescent="0.25">
      <c r="A247" s="245"/>
      <c r="B247" s="245"/>
      <c r="C247" s="245"/>
      <c r="D247" s="245"/>
    </row>
    <row r="248" spans="1:4" x14ac:dyDescent="0.25">
      <c r="A248" s="245"/>
      <c r="B248" s="245"/>
      <c r="C248" s="245"/>
      <c r="D248" s="245"/>
    </row>
    <row r="249" spans="1:4" x14ac:dyDescent="0.25">
      <c r="A249" s="245"/>
      <c r="B249" s="245"/>
      <c r="C249" s="245"/>
      <c r="D249" s="245"/>
    </row>
    <row r="250" spans="1:4" x14ac:dyDescent="0.25">
      <c r="A250" s="245"/>
      <c r="B250" s="245"/>
      <c r="C250" s="245"/>
      <c r="D250" s="245"/>
    </row>
    <row r="251" spans="1:4" x14ac:dyDescent="0.25">
      <c r="A251" s="245"/>
      <c r="B251" s="245"/>
      <c r="C251" s="245"/>
      <c r="D251" s="245"/>
    </row>
    <row r="252" spans="1:4" x14ac:dyDescent="0.25">
      <c r="A252" s="245"/>
      <c r="B252" s="245"/>
      <c r="C252" s="245"/>
      <c r="D252" s="245"/>
    </row>
    <row r="253" spans="1:4" x14ac:dyDescent="0.25">
      <c r="A253" s="245"/>
      <c r="B253" s="245"/>
      <c r="C253" s="245"/>
      <c r="D253" s="245"/>
    </row>
    <row r="254" spans="1:4" x14ac:dyDescent="0.25">
      <c r="A254" s="245"/>
      <c r="B254" s="245"/>
      <c r="C254" s="245"/>
      <c r="D254" s="245"/>
    </row>
    <row r="255" spans="1:4" x14ac:dyDescent="0.25">
      <c r="A255" s="245"/>
      <c r="B255" s="245"/>
      <c r="C255" s="245"/>
      <c r="D255" s="245"/>
    </row>
    <row r="256" spans="1:4" x14ac:dyDescent="0.25">
      <c r="A256" s="245"/>
      <c r="B256" s="245"/>
      <c r="C256" s="245"/>
      <c r="D256" s="245"/>
    </row>
    <row r="257" spans="1:4" x14ac:dyDescent="0.25">
      <c r="A257" s="245"/>
      <c r="B257" s="245"/>
      <c r="C257" s="245"/>
      <c r="D257" s="245"/>
    </row>
    <row r="258" spans="1:4" x14ac:dyDescent="0.25">
      <c r="A258" s="245"/>
      <c r="B258" s="245"/>
      <c r="C258" s="245"/>
      <c r="D258" s="245"/>
    </row>
    <row r="259" spans="1:4" x14ac:dyDescent="0.25">
      <c r="A259" s="245"/>
      <c r="B259" s="245"/>
      <c r="C259" s="245"/>
      <c r="D259" s="245"/>
    </row>
    <row r="260" spans="1:4" x14ac:dyDescent="0.25">
      <c r="A260" s="245"/>
      <c r="B260" s="245"/>
      <c r="C260" s="245"/>
      <c r="D260" s="245"/>
    </row>
    <row r="261" spans="1:4" x14ac:dyDescent="0.25">
      <c r="A261" s="245"/>
      <c r="B261" s="245"/>
      <c r="C261" s="245"/>
      <c r="D261" s="245"/>
    </row>
    <row r="262" spans="1:4" x14ac:dyDescent="0.25">
      <c r="A262" s="245"/>
      <c r="B262" s="245"/>
      <c r="C262" s="245"/>
      <c r="D262" s="245"/>
    </row>
    <row r="263" spans="1:4" x14ac:dyDescent="0.25">
      <c r="A263" s="245"/>
      <c r="B263" s="245"/>
      <c r="C263" s="245"/>
      <c r="D263" s="245"/>
    </row>
    <row r="264" spans="1:4" x14ac:dyDescent="0.25">
      <c r="A264" s="245"/>
      <c r="B264" s="245"/>
      <c r="C264" s="245"/>
      <c r="D264" s="245"/>
    </row>
    <row r="265" spans="1:4" x14ac:dyDescent="0.25">
      <c r="A265" s="245"/>
      <c r="B265" s="245"/>
      <c r="C265" s="245"/>
      <c r="D265" s="245"/>
    </row>
    <row r="266" spans="1:4" x14ac:dyDescent="0.25">
      <c r="A266" s="245"/>
      <c r="B266" s="245"/>
      <c r="C266" s="245"/>
      <c r="D266" s="245"/>
    </row>
    <row r="267" spans="1:4" x14ac:dyDescent="0.25">
      <c r="A267" s="245"/>
      <c r="B267" s="245"/>
      <c r="C267" s="245"/>
      <c r="D267" s="245"/>
    </row>
    <row r="268" spans="1:4" x14ac:dyDescent="0.25">
      <c r="A268" s="245"/>
      <c r="B268" s="245"/>
      <c r="C268" s="245"/>
      <c r="D268" s="245"/>
    </row>
    <row r="269" spans="1:4" x14ac:dyDescent="0.25">
      <c r="A269" s="245"/>
      <c r="B269" s="245"/>
      <c r="C269" s="245"/>
      <c r="D269" s="245"/>
    </row>
    <row r="270" spans="1:4" x14ac:dyDescent="0.25">
      <c r="A270" s="245"/>
      <c r="B270" s="245"/>
      <c r="C270" s="245"/>
      <c r="D270" s="245"/>
    </row>
    <row r="271" spans="1:4" x14ac:dyDescent="0.25">
      <c r="A271" s="245"/>
      <c r="B271" s="245"/>
      <c r="C271" s="245"/>
      <c r="D271" s="245"/>
    </row>
    <row r="272" spans="1:4" x14ac:dyDescent="0.25">
      <c r="A272" s="245"/>
      <c r="B272" s="245"/>
      <c r="C272" s="245"/>
      <c r="D272" s="245"/>
    </row>
    <row r="273" spans="1:4" x14ac:dyDescent="0.25">
      <c r="A273" s="245"/>
      <c r="B273" s="245"/>
      <c r="C273" s="245"/>
      <c r="D273" s="245"/>
    </row>
    <row r="274" spans="1:4" x14ac:dyDescent="0.25">
      <c r="A274" s="245"/>
      <c r="B274" s="245"/>
      <c r="C274" s="245"/>
      <c r="D274" s="245"/>
    </row>
    <row r="275" spans="1:4" x14ac:dyDescent="0.25">
      <c r="A275" s="245"/>
      <c r="B275" s="245"/>
      <c r="C275" s="245"/>
      <c r="D275" s="245"/>
    </row>
    <row r="276" spans="1:4" x14ac:dyDescent="0.25">
      <c r="A276" s="245"/>
      <c r="B276" s="245"/>
      <c r="C276" s="245"/>
      <c r="D276" s="245"/>
    </row>
    <row r="277" spans="1:4" x14ac:dyDescent="0.25">
      <c r="A277" s="245"/>
      <c r="B277" s="245"/>
      <c r="C277" s="245"/>
      <c r="D277" s="245"/>
    </row>
    <row r="278" spans="1:4" x14ac:dyDescent="0.25">
      <c r="A278" s="245"/>
      <c r="B278" s="245"/>
      <c r="C278" s="245"/>
      <c r="D278" s="245"/>
    </row>
    <row r="279" spans="1:4" x14ac:dyDescent="0.25">
      <c r="A279" s="245"/>
      <c r="B279" s="245"/>
      <c r="C279" s="245"/>
      <c r="D279" s="245"/>
    </row>
    <row r="280" spans="1:4" x14ac:dyDescent="0.25">
      <c r="A280" s="245"/>
      <c r="B280" s="245"/>
      <c r="C280" s="245"/>
      <c r="D280" s="245"/>
    </row>
    <row r="281" spans="1:4" x14ac:dyDescent="0.25">
      <c r="A281" s="245"/>
      <c r="B281" s="245"/>
      <c r="C281" s="245"/>
      <c r="D281" s="245"/>
    </row>
    <row r="282" spans="1:4" x14ac:dyDescent="0.25">
      <c r="A282" s="245"/>
      <c r="B282" s="245"/>
      <c r="C282" s="245"/>
      <c r="D282" s="245"/>
    </row>
    <row r="283" spans="1:4" x14ac:dyDescent="0.25">
      <c r="A283" s="245"/>
      <c r="B283" s="245"/>
      <c r="C283" s="245"/>
      <c r="D283" s="245"/>
    </row>
    <row r="284" spans="1:4" x14ac:dyDescent="0.25">
      <c r="A284" s="245"/>
      <c r="B284" s="245"/>
      <c r="C284" s="245"/>
      <c r="D284" s="245"/>
    </row>
    <row r="285" spans="1:4" x14ac:dyDescent="0.25">
      <c r="A285" s="245"/>
      <c r="B285" s="245"/>
      <c r="C285" s="245"/>
      <c r="D285" s="245"/>
    </row>
    <row r="286" spans="1:4" x14ac:dyDescent="0.25">
      <c r="A286" s="245"/>
      <c r="B286" s="245"/>
      <c r="C286" s="245"/>
      <c r="D286" s="245"/>
    </row>
    <row r="287" spans="1:4" x14ac:dyDescent="0.25">
      <c r="A287" s="245"/>
      <c r="B287" s="245"/>
      <c r="C287" s="245"/>
      <c r="D287" s="245"/>
    </row>
    <row r="288" spans="1:4" x14ac:dyDescent="0.25">
      <c r="A288" s="245"/>
      <c r="B288" s="245"/>
      <c r="C288" s="245"/>
      <c r="D288" s="245"/>
    </row>
    <row r="289" spans="1:4" x14ac:dyDescent="0.25">
      <c r="A289" s="245"/>
      <c r="B289" s="245"/>
      <c r="C289" s="245"/>
      <c r="D289" s="245"/>
    </row>
    <row r="290" spans="1:4" x14ac:dyDescent="0.25">
      <c r="A290" s="245"/>
      <c r="B290" s="245"/>
      <c r="C290" s="245"/>
      <c r="D290" s="245"/>
    </row>
    <row r="291" spans="1:4" x14ac:dyDescent="0.25">
      <c r="A291" s="245"/>
      <c r="B291" s="245"/>
      <c r="C291" s="245"/>
      <c r="D291" s="245"/>
    </row>
    <row r="292" spans="1:4" x14ac:dyDescent="0.25">
      <c r="A292" s="245"/>
      <c r="B292" s="245"/>
      <c r="C292" s="245"/>
      <c r="D292" s="245"/>
    </row>
    <row r="293" spans="1:4" x14ac:dyDescent="0.25">
      <c r="A293" s="245"/>
      <c r="B293" s="245"/>
      <c r="C293" s="245"/>
      <c r="D293" s="245"/>
    </row>
    <row r="294" spans="1:4" x14ac:dyDescent="0.25">
      <c r="A294" s="245"/>
      <c r="B294" s="245"/>
      <c r="C294" s="245"/>
      <c r="D294" s="245"/>
    </row>
    <row r="295" spans="1:4" x14ac:dyDescent="0.25">
      <c r="A295" s="245"/>
      <c r="B295" s="245"/>
      <c r="C295" s="245"/>
      <c r="D295" s="245"/>
    </row>
    <row r="296" spans="1:4" x14ac:dyDescent="0.25">
      <c r="A296" s="245"/>
      <c r="B296" s="245"/>
      <c r="C296" s="245"/>
      <c r="D296" s="245"/>
    </row>
    <row r="297" spans="1:4" x14ac:dyDescent="0.25">
      <c r="A297" s="245"/>
      <c r="B297" s="245"/>
      <c r="C297" s="245"/>
      <c r="D297" s="245"/>
    </row>
    <row r="298" spans="1:4" x14ac:dyDescent="0.25">
      <c r="A298" s="245"/>
      <c r="B298" s="245"/>
      <c r="C298" s="245"/>
      <c r="D298" s="245"/>
    </row>
    <row r="299" spans="1:4" x14ac:dyDescent="0.25">
      <c r="A299" s="245"/>
      <c r="B299" s="245"/>
      <c r="C299" s="245"/>
      <c r="D299" s="245"/>
    </row>
    <row r="300" spans="1:4" x14ac:dyDescent="0.25">
      <c r="A300" s="245"/>
      <c r="B300" s="245"/>
      <c r="C300" s="245"/>
      <c r="D300" s="245"/>
    </row>
    <row r="301" spans="1:4" x14ac:dyDescent="0.25">
      <c r="A301" s="245"/>
      <c r="B301" s="245"/>
      <c r="C301" s="245"/>
      <c r="D301" s="245"/>
    </row>
    <row r="302" spans="1:4" x14ac:dyDescent="0.25">
      <c r="A302" s="245"/>
      <c r="B302" s="245"/>
      <c r="C302" s="245"/>
      <c r="D302" s="245"/>
    </row>
    <row r="303" spans="1:4" x14ac:dyDescent="0.25">
      <c r="A303" s="245"/>
      <c r="B303" s="245"/>
      <c r="C303" s="245"/>
      <c r="D303" s="245"/>
    </row>
    <row r="304" spans="1:4" x14ac:dyDescent="0.25">
      <c r="A304" s="245"/>
      <c r="B304" s="245"/>
      <c r="C304" s="245"/>
      <c r="D304" s="245"/>
    </row>
    <row r="305" spans="1:4" x14ac:dyDescent="0.25">
      <c r="A305" s="245"/>
      <c r="B305" s="245"/>
      <c r="C305" s="245"/>
      <c r="D305" s="245"/>
    </row>
    <row r="306" spans="1:4" x14ac:dyDescent="0.25">
      <c r="A306" s="245"/>
      <c r="B306" s="245"/>
      <c r="C306" s="245"/>
      <c r="D306" s="245"/>
    </row>
    <row r="307" spans="1:4" x14ac:dyDescent="0.25">
      <c r="A307" s="245"/>
      <c r="B307" s="245"/>
      <c r="C307" s="245"/>
      <c r="D307" s="245"/>
    </row>
    <row r="308" spans="1:4" x14ac:dyDescent="0.25">
      <c r="A308" s="245"/>
      <c r="B308" s="245"/>
      <c r="C308" s="245"/>
      <c r="D308" s="245"/>
    </row>
    <row r="309" spans="1:4" x14ac:dyDescent="0.25">
      <c r="A309" s="245"/>
      <c r="B309" s="245"/>
      <c r="C309" s="245"/>
      <c r="D309" s="245"/>
    </row>
    <row r="310" spans="1:4" x14ac:dyDescent="0.25">
      <c r="A310" s="245"/>
      <c r="B310" s="245"/>
      <c r="C310" s="245"/>
      <c r="D310" s="245"/>
    </row>
    <row r="311" spans="1:4" x14ac:dyDescent="0.25">
      <c r="A311" s="245"/>
      <c r="B311" s="245"/>
      <c r="C311" s="245"/>
      <c r="D311" s="245"/>
    </row>
    <row r="312" spans="1:4" x14ac:dyDescent="0.25">
      <c r="A312" s="245"/>
      <c r="B312" s="245"/>
      <c r="C312" s="245"/>
      <c r="D312" s="245"/>
    </row>
    <row r="313" spans="1:4" x14ac:dyDescent="0.25">
      <c r="A313" s="245"/>
      <c r="B313" s="245"/>
      <c r="C313" s="245"/>
      <c r="D313" s="245"/>
    </row>
    <row r="314" spans="1:4" x14ac:dyDescent="0.25">
      <c r="A314" s="245"/>
      <c r="B314" s="245"/>
      <c r="C314" s="245"/>
      <c r="D314" s="245"/>
    </row>
    <row r="315" spans="1:4" x14ac:dyDescent="0.25">
      <c r="A315" s="245"/>
      <c r="B315" s="245"/>
      <c r="C315" s="245"/>
      <c r="D315" s="245"/>
    </row>
    <row r="316" spans="1:4" x14ac:dyDescent="0.25">
      <c r="A316" s="245"/>
      <c r="B316" s="245"/>
      <c r="C316" s="245"/>
      <c r="D316" s="245"/>
    </row>
    <row r="317" spans="1:4" x14ac:dyDescent="0.25">
      <c r="A317" s="245"/>
      <c r="B317" s="245"/>
      <c r="C317" s="245"/>
      <c r="D317" s="245"/>
    </row>
    <row r="318" spans="1:4" x14ac:dyDescent="0.25">
      <c r="A318" s="245"/>
      <c r="B318" s="245"/>
      <c r="C318" s="245"/>
      <c r="D318" s="245"/>
    </row>
    <row r="319" spans="1:4" x14ac:dyDescent="0.25">
      <c r="A319" s="245"/>
      <c r="B319" s="245"/>
      <c r="C319" s="245"/>
      <c r="D319" s="245"/>
    </row>
    <row r="320" spans="1:4" x14ac:dyDescent="0.25">
      <c r="A320" s="245"/>
      <c r="B320" s="245"/>
      <c r="C320" s="245"/>
      <c r="D320" s="245"/>
    </row>
    <row r="321" spans="1:4" x14ac:dyDescent="0.25">
      <c r="A321" s="245"/>
      <c r="B321" s="245"/>
      <c r="C321" s="245"/>
      <c r="D321" s="245"/>
    </row>
    <row r="322" spans="1:4" x14ac:dyDescent="0.25">
      <c r="A322" s="245"/>
      <c r="B322" s="245"/>
      <c r="C322" s="245"/>
      <c r="D322" s="245"/>
    </row>
    <row r="323" spans="1:4" x14ac:dyDescent="0.25">
      <c r="A323" s="245"/>
      <c r="B323" s="245"/>
      <c r="C323" s="245"/>
      <c r="D323" s="245"/>
    </row>
    <row r="324" spans="1:4" x14ac:dyDescent="0.25">
      <c r="A324" s="245"/>
      <c r="B324" s="245"/>
      <c r="C324" s="245"/>
      <c r="D324" s="245"/>
    </row>
    <row r="325" spans="1:4" x14ac:dyDescent="0.25">
      <c r="A325" s="245"/>
      <c r="B325" s="245"/>
      <c r="C325" s="245"/>
      <c r="D325" s="245"/>
    </row>
    <row r="326" spans="1:4" x14ac:dyDescent="0.25">
      <c r="A326" s="245"/>
      <c r="B326" s="245"/>
      <c r="C326" s="245"/>
      <c r="D326" s="245"/>
    </row>
    <row r="327" spans="1:4" x14ac:dyDescent="0.25">
      <c r="A327" s="245"/>
      <c r="B327" s="245"/>
      <c r="C327" s="245"/>
      <c r="D327" s="245"/>
    </row>
    <row r="328" spans="1:4" x14ac:dyDescent="0.25">
      <c r="A328" s="245"/>
      <c r="B328" s="245"/>
      <c r="C328" s="245"/>
      <c r="D328" s="245"/>
    </row>
    <row r="329" spans="1:4" x14ac:dyDescent="0.25">
      <c r="A329" s="245"/>
      <c r="B329" s="245"/>
      <c r="C329" s="245"/>
      <c r="D329" s="245"/>
    </row>
    <row r="330" spans="1:4" x14ac:dyDescent="0.25">
      <c r="A330" s="245"/>
      <c r="B330" s="245"/>
      <c r="C330" s="245"/>
      <c r="D330" s="245"/>
    </row>
    <row r="331" spans="1:4" x14ac:dyDescent="0.25">
      <c r="A331" s="245"/>
      <c r="B331" s="245"/>
      <c r="C331" s="245"/>
      <c r="D331" s="245"/>
    </row>
    <row r="332" spans="1:4" x14ac:dyDescent="0.25">
      <c r="A332" s="245"/>
      <c r="B332" s="245"/>
      <c r="C332" s="245"/>
      <c r="D332" s="245"/>
    </row>
    <row r="333" spans="1:4" x14ac:dyDescent="0.25">
      <c r="A333" s="245"/>
      <c r="B333" s="245"/>
      <c r="C333" s="245"/>
      <c r="D333" s="245"/>
    </row>
    <row r="334" spans="1:4" x14ac:dyDescent="0.25">
      <c r="A334" s="245"/>
      <c r="B334" s="245"/>
      <c r="C334" s="245"/>
      <c r="D334" s="245"/>
    </row>
    <row r="335" spans="1:4" x14ac:dyDescent="0.25">
      <c r="A335" s="245"/>
      <c r="B335" s="245"/>
      <c r="C335" s="245"/>
      <c r="D335" s="245"/>
    </row>
    <row r="336" spans="1:4" x14ac:dyDescent="0.25">
      <c r="A336" s="245"/>
      <c r="B336" s="245"/>
      <c r="C336" s="245"/>
      <c r="D336" s="245"/>
    </row>
    <row r="337" spans="1:4" x14ac:dyDescent="0.25">
      <c r="A337" s="245"/>
      <c r="B337" s="245"/>
      <c r="C337" s="245"/>
      <c r="D337" s="245"/>
    </row>
    <row r="338" spans="1:4" x14ac:dyDescent="0.25">
      <c r="A338" s="245"/>
      <c r="B338" s="245"/>
      <c r="C338" s="245"/>
      <c r="D338" s="245"/>
    </row>
    <row r="339" spans="1:4" x14ac:dyDescent="0.25">
      <c r="A339" s="245"/>
      <c r="B339" s="245"/>
      <c r="C339" s="245"/>
      <c r="D339" s="245"/>
    </row>
    <row r="340" spans="1:4" x14ac:dyDescent="0.25">
      <c r="A340" s="245"/>
      <c r="B340" s="245"/>
      <c r="C340" s="245"/>
      <c r="D340" s="245"/>
    </row>
    <row r="341" spans="1:4" x14ac:dyDescent="0.25">
      <c r="A341" s="245"/>
      <c r="B341" s="245"/>
      <c r="C341" s="245"/>
      <c r="D341" s="245"/>
    </row>
    <row r="342" spans="1:4" x14ac:dyDescent="0.25">
      <c r="A342" s="245"/>
      <c r="B342" s="245"/>
      <c r="C342" s="245"/>
      <c r="D342" s="245"/>
    </row>
    <row r="343" spans="1:4" x14ac:dyDescent="0.25">
      <c r="A343" s="245"/>
      <c r="B343" s="245"/>
      <c r="C343" s="245"/>
      <c r="D343" s="245"/>
    </row>
    <row r="344" spans="1:4" x14ac:dyDescent="0.25">
      <c r="A344" s="245"/>
      <c r="B344" s="245"/>
      <c r="C344" s="245"/>
      <c r="D344" s="245"/>
    </row>
    <row r="345" spans="1:4" x14ac:dyDescent="0.25">
      <c r="A345" s="245"/>
      <c r="B345" s="245"/>
      <c r="C345" s="245"/>
      <c r="D345" s="245"/>
    </row>
    <row r="346" spans="1:4" x14ac:dyDescent="0.25">
      <c r="A346" s="245"/>
      <c r="B346" s="245"/>
      <c r="C346" s="245"/>
      <c r="D346" s="245"/>
    </row>
    <row r="347" spans="1:4" x14ac:dyDescent="0.25">
      <c r="A347" s="245"/>
      <c r="B347" s="245"/>
      <c r="C347" s="245"/>
      <c r="D347" s="245"/>
    </row>
    <row r="348" spans="1:4" x14ac:dyDescent="0.25">
      <c r="A348" s="245"/>
      <c r="B348" s="245"/>
      <c r="C348" s="245"/>
      <c r="D348" s="245"/>
    </row>
    <row r="349" spans="1:4" x14ac:dyDescent="0.25">
      <c r="A349" s="245"/>
      <c r="B349" s="245"/>
      <c r="C349" s="245"/>
      <c r="D349" s="245"/>
    </row>
    <row r="350" spans="1:4" x14ac:dyDescent="0.25">
      <c r="A350" s="245"/>
      <c r="B350" s="245"/>
      <c r="C350" s="245"/>
      <c r="D350" s="245"/>
    </row>
    <row r="351" spans="1:4" x14ac:dyDescent="0.25">
      <c r="A351" s="245"/>
      <c r="B351" s="245"/>
      <c r="C351" s="245"/>
      <c r="D351" s="245"/>
    </row>
    <row r="352" spans="1:4" x14ac:dyDescent="0.25">
      <c r="A352" s="245"/>
      <c r="B352" s="245"/>
      <c r="C352" s="245"/>
      <c r="D352" s="245"/>
    </row>
    <row r="353" spans="1:4" x14ac:dyDescent="0.25">
      <c r="A353" s="245"/>
      <c r="B353" s="245"/>
      <c r="C353" s="245"/>
      <c r="D353" s="245"/>
    </row>
    <row r="354" spans="1:4" x14ac:dyDescent="0.25">
      <c r="A354" s="245"/>
      <c r="B354" s="245"/>
      <c r="C354" s="245"/>
      <c r="D354" s="245"/>
    </row>
    <row r="355" spans="1:4" x14ac:dyDescent="0.25">
      <c r="A355" s="245"/>
      <c r="B355" s="245"/>
      <c r="C355" s="245"/>
      <c r="D355" s="245"/>
    </row>
    <row r="356" spans="1:4" x14ac:dyDescent="0.25">
      <c r="A356" s="245"/>
      <c r="B356" s="245"/>
      <c r="C356" s="245"/>
      <c r="D356" s="245"/>
    </row>
    <row r="357" spans="1:4" x14ac:dyDescent="0.25">
      <c r="A357" s="245"/>
      <c r="B357" s="245"/>
      <c r="C357" s="245"/>
      <c r="D357" s="245"/>
    </row>
    <row r="358" spans="1:4" x14ac:dyDescent="0.25">
      <c r="A358" s="245"/>
      <c r="B358" s="245"/>
      <c r="C358" s="245"/>
      <c r="D358" s="245"/>
    </row>
    <row r="359" spans="1:4" x14ac:dyDescent="0.25">
      <c r="A359" s="245"/>
      <c r="B359" s="245"/>
      <c r="C359" s="245"/>
      <c r="D359" s="245"/>
    </row>
    <row r="360" spans="1:4" x14ac:dyDescent="0.25">
      <c r="A360" s="245"/>
      <c r="B360" s="245"/>
      <c r="C360" s="245"/>
      <c r="D360" s="245"/>
    </row>
    <row r="361" spans="1:4" x14ac:dyDescent="0.25">
      <c r="A361" s="245"/>
      <c r="B361" s="245"/>
      <c r="C361" s="245"/>
      <c r="D361" s="245"/>
    </row>
    <row r="362" spans="1:4" x14ac:dyDescent="0.25">
      <c r="A362" s="245"/>
      <c r="B362" s="245"/>
      <c r="C362" s="245"/>
      <c r="D362" s="245"/>
    </row>
    <row r="363" spans="1:4" x14ac:dyDescent="0.25">
      <c r="A363" s="245"/>
      <c r="B363" s="245"/>
      <c r="C363" s="245"/>
      <c r="D363" s="245"/>
    </row>
    <row r="364" spans="1:4" x14ac:dyDescent="0.25">
      <c r="A364" s="245"/>
      <c r="B364" s="245"/>
      <c r="C364" s="245"/>
      <c r="D364" s="245"/>
    </row>
    <row r="365" spans="1:4" x14ac:dyDescent="0.25">
      <c r="A365" s="245"/>
      <c r="B365" s="245"/>
      <c r="C365" s="245"/>
      <c r="D365" s="245"/>
    </row>
    <row r="366" spans="1:4" x14ac:dyDescent="0.25">
      <c r="A366" s="245"/>
      <c r="B366" s="245"/>
      <c r="C366" s="245"/>
      <c r="D366" s="245"/>
    </row>
    <row r="367" spans="1:4" x14ac:dyDescent="0.25">
      <c r="A367" s="245"/>
      <c r="B367" s="245"/>
      <c r="C367" s="245"/>
      <c r="D367" s="245"/>
    </row>
    <row r="368" spans="1:4" x14ac:dyDescent="0.25">
      <c r="A368" s="245"/>
      <c r="B368" s="245"/>
      <c r="C368" s="245"/>
      <c r="D368" s="245"/>
    </row>
    <row r="369" spans="1:4" x14ac:dyDescent="0.25">
      <c r="A369" s="245"/>
      <c r="B369" s="245"/>
      <c r="C369" s="245"/>
      <c r="D369" s="245"/>
    </row>
    <row r="370" spans="1:4" x14ac:dyDescent="0.25">
      <c r="A370" s="245"/>
      <c r="B370" s="245"/>
      <c r="C370" s="245"/>
      <c r="D370" s="245"/>
    </row>
    <row r="371" spans="1:4" x14ac:dyDescent="0.25">
      <c r="A371" s="245"/>
      <c r="B371" s="245"/>
      <c r="C371" s="245"/>
      <c r="D371" s="245"/>
    </row>
    <row r="372" spans="1:4" x14ac:dyDescent="0.25">
      <c r="A372" s="245"/>
      <c r="B372" s="245"/>
      <c r="C372" s="245"/>
      <c r="D372" s="245"/>
    </row>
    <row r="373" spans="1:4" x14ac:dyDescent="0.25">
      <c r="A373" s="245"/>
      <c r="B373" s="245"/>
      <c r="C373" s="245"/>
      <c r="D373" s="245"/>
    </row>
    <row r="374" spans="1:4" x14ac:dyDescent="0.25">
      <c r="A374" s="245"/>
      <c r="B374" s="245"/>
      <c r="C374" s="245"/>
      <c r="D374" s="245"/>
    </row>
    <row r="375" spans="1:4" x14ac:dyDescent="0.25">
      <c r="A375" s="245"/>
      <c r="B375" s="245"/>
      <c r="C375" s="245"/>
      <c r="D375" s="245"/>
    </row>
    <row r="376" spans="1:4" x14ac:dyDescent="0.25">
      <c r="A376" s="245"/>
      <c r="B376" s="245"/>
      <c r="C376" s="245"/>
      <c r="D376" s="245"/>
    </row>
    <row r="377" spans="1:4" x14ac:dyDescent="0.25">
      <c r="A377" s="245"/>
      <c r="B377" s="245"/>
      <c r="C377" s="245"/>
      <c r="D377" s="245"/>
    </row>
    <row r="378" spans="1:4" x14ac:dyDescent="0.25">
      <c r="A378" s="245"/>
      <c r="B378" s="245"/>
      <c r="C378" s="245"/>
      <c r="D378" s="245"/>
    </row>
    <row r="379" spans="1:4" x14ac:dyDescent="0.25">
      <c r="A379" s="245"/>
      <c r="B379" s="245"/>
      <c r="C379" s="245"/>
      <c r="D379" s="245"/>
    </row>
    <row r="380" spans="1:4" x14ac:dyDescent="0.25">
      <c r="A380" s="245"/>
      <c r="B380" s="245"/>
      <c r="C380" s="245"/>
      <c r="D380" s="245"/>
    </row>
    <row r="381" spans="1:4" x14ac:dyDescent="0.25">
      <c r="A381" s="245"/>
      <c r="B381" s="245"/>
      <c r="C381" s="245"/>
      <c r="D381" s="245"/>
    </row>
    <row r="382" spans="1:4" x14ac:dyDescent="0.25">
      <c r="A382" s="245"/>
      <c r="B382" s="245"/>
      <c r="C382" s="245"/>
      <c r="D382" s="245"/>
    </row>
    <row r="383" spans="1:4" x14ac:dyDescent="0.25">
      <c r="A383" s="245"/>
      <c r="B383" s="245"/>
      <c r="C383" s="245"/>
      <c r="D383" s="245"/>
    </row>
    <row r="384" spans="1:4" x14ac:dyDescent="0.25">
      <c r="A384" s="245"/>
      <c r="B384" s="245"/>
      <c r="C384" s="245"/>
      <c r="D384" s="245"/>
    </row>
    <row r="385" spans="1:4" x14ac:dyDescent="0.25">
      <c r="A385" s="245"/>
      <c r="B385" s="245"/>
      <c r="C385" s="245"/>
      <c r="D385" s="245"/>
    </row>
    <row r="386" spans="1:4" x14ac:dyDescent="0.25">
      <c r="A386" s="245"/>
      <c r="B386" s="245"/>
      <c r="C386" s="245"/>
      <c r="D386" s="245"/>
    </row>
    <row r="387" spans="1:4" x14ac:dyDescent="0.25">
      <c r="A387" s="245"/>
      <c r="B387" s="245"/>
      <c r="C387" s="245"/>
      <c r="D387" s="245"/>
    </row>
    <row r="388" spans="1:4" x14ac:dyDescent="0.25">
      <c r="A388" s="245"/>
      <c r="B388" s="245"/>
      <c r="C388" s="245"/>
      <c r="D388" s="245"/>
    </row>
    <row r="389" spans="1:4" x14ac:dyDescent="0.25">
      <c r="A389" s="245"/>
      <c r="B389" s="245"/>
      <c r="C389" s="245"/>
      <c r="D389" s="245"/>
    </row>
    <row r="390" spans="1:4" x14ac:dyDescent="0.25">
      <c r="A390" s="245"/>
      <c r="B390" s="245"/>
      <c r="C390" s="245"/>
      <c r="D390" s="245"/>
    </row>
    <row r="391" spans="1:4" x14ac:dyDescent="0.25">
      <c r="A391" s="245"/>
      <c r="B391" s="245"/>
      <c r="C391" s="245"/>
      <c r="D391" s="245"/>
    </row>
    <row r="392" spans="1:4" x14ac:dyDescent="0.25">
      <c r="A392" s="245"/>
      <c r="B392" s="245"/>
      <c r="C392" s="245"/>
      <c r="D392" s="245"/>
    </row>
    <row r="393" spans="1:4" x14ac:dyDescent="0.25">
      <c r="A393" s="245"/>
      <c r="B393" s="245"/>
      <c r="C393" s="245"/>
      <c r="D393" s="245"/>
    </row>
    <row r="394" spans="1:4" x14ac:dyDescent="0.25">
      <c r="A394" s="245"/>
      <c r="B394" s="245"/>
      <c r="C394" s="245"/>
      <c r="D394" s="245"/>
    </row>
    <row r="395" spans="1:4" x14ac:dyDescent="0.25">
      <c r="A395" s="245"/>
      <c r="B395" s="245"/>
      <c r="C395" s="245"/>
      <c r="D395" s="245"/>
    </row>
    <row r="396" spans="1:4" x14ac:dyDescent="0.25">
      <c r="A396" s="245"/>
      <c r="B396" s="245"/>
      <c r="C396" s="245"/>
      <c r="D396" s="245"/>
    </row>
    <row r="397" spans="1:4" x14ac:dyDescent="0.25">
      <c r="A397" s="245"/>
      <c r="B397" s="245"/>
      <c r="C397" s="245"/>
      <c r="D397" s="245"/>
    </row>
    <row r="398" spans="1:4" x14ac:dyDescent="0.25">
      <c r="A398" s="245"/>
      <c r="B398" s="245"/>
      <c r="C398" s="245"/>
      <c r="D398" s="245"/>
    </row>
    <row r="399" spans="1:4" x14ac:dyDescent="0.25">
      <c r="A399" s="245"/>
      <c r="B399" s="245"/>
      <c r="C399" s="245"/>
      <c r="D399" s="245"/>
    </row>
    <row r="400" spans="1:4" x14ac:dyDescent="0.25">
      <c r="A400" s="245"/>
      <c r="B400" s="245"/>
      <c r="C400" s="245"/>
      <c r="D400" s="245"/>
    </row>
    <row r="401" spans="1:4" x14ac:dyDescent="0.25">
      <c r="A401" s="245"/>
      <c r="B401" s="245"/>
      <c r="C401" s="245"/>
      <c r="D401" s="245"/>
    </row>
    <row r="402" spans="1:4" x14ac:dyDescent="0.25">
      <c r="A402" s="245"/>
      <c r="B402" s="245"/>
      <c r="C402" s="245"/>
      <c r="D402" s="245"/>
    </row>
    <row r="403" spans="1:4" x14ac:dyDescent="0.25">
      <c r="A403" s="245"/>
      <c r="B403" s="245"/>
      <c r="C403" s="245"/>
      <c r="D403" s="245"/>
    </row>
    <row r="404" spans="1:4" x14ac:dyDescent="0.25">
      <c r="A404" s="245"/>
      <c r="B404" s="245"/>
      <c r="C404" s="245"/>
      <c r="D404" s="245"/>
    </row>
    <row r="405" spans="1:4" x14ac:dyDescent="0.25">
      <c r="A405" s="245"/>
      <c r="B405" s="245"/>
      <c r="C405" s="245"/>
      <c r="D405" s="245"/>
    </row>
    <row r="406" spans="1:4" x14ac:dyDescent="0.25">
      <c r="A406" s="245"/>
      <c r="B406" s="245"/>
      <c r="C406" s="245"/>
      <c r="D406" s="245"/>
    </row>
    <row r="407" spans="1:4" x14ac:dyDescent="0.25">
      <c r="A407" s="245"/>
      <c r="B407" s="245"/>
      <c r="C407" s="245"/>
      <c r="D407" s="245"/>
    </row>
    <row r="408" spans="1:4" x14ac:dyDescent="0.25">
      <c r="A408" s="245"/>
      <c r="B408" s="245"/>
      <c r="C408" s="245"/>
      <c r="D408" s="245"/>
    </row>
    <row r="409" spans="1:4" x14ac:dyDescent="0.25">
      <c r="A409" s="245"/>
      <c r="B409" s="245"/>
      <c r="C409" s="245"/>
      <c r="D409" s="245"/>
    </row>
    <row r="410" spans="1:4" x14ac:dyDescent="0.25">
      <c r="A410" s="245"/>
      <c r="B410" s="245"/>
      <c r="C410" s="245"/>
      <c r="D410" s="245"/>
    </row>
    <row r="411" spans="1:4" x14ac:dyDescent="0.25">
      <c r="A411" s="245"/>
      <c r="B411" s="245"/>
      <c r="C411" s="245"/>
      <c r="D411" s="245"/>
    </row>
    <row r="412" spans="1:4" x14ac:dyDescent="0.25">
      <c r="A412" s="245"/>
      <c r="B412" s="245"/>
      <c r="C412" s="245"/>
      <c r="D412" s="245"/>
    </row>
    <row r="413" spans="1:4" x14ac:dyDescent="0.25">
      <c r="A413" s="245"/>
      <c r="B413" s="245"/>
      <c r="C413" s="245"/>
      <c r="D413" s="245"/>
    </row>
    <row r="414" spans="1:4" x14ac:dyDescent="0.25">
      <c r="A414" s="245"/>
      <c r="B414" s="245"/>
      <c r="C414" s="245"/>
      <c r="D414" s="245"/>
    </row>
    <row r="415" spans="1:4" x14ac:dyDescent="0.25">
      <c r="A415" s="245"/>
      <c r="B415" s="245"/>
      <c r="C415" s="245"/>
      <c r="D415" s="245"/>
    </row>
    <row r="416" spans="1:4" x14ac:dyDescent="0.25">
      <c r="A416" s="245"/>
      <c r="B416" s="245"/>
      <c r="C416" s="245"/>
      <c r="D416" s="245"/>
    </row>
    <row r="417" spans="1:4" x14ac:dyDescent="0.25">
      <c r="A417" s="245"/>
      <c r="B417" s="245"/>
      <c r="C417" s="245"/>
      <c r="D417" s="245"/>
    </row>
    <row r="418" spans="1:4" x14ac:dyDescent="0.25">
      <c r="A418" s="245"/>
      <c r="B418" s="245"/>
      <c r="C418" s="245"/>
      <c r="D418" s="245"/>
    </row>
    <row r="419" spans="1:4" x14ac:dyDescent="0.25">
      <c r="A419" s="245"/>
      <c r="B419" s="245"/>
      <c r="C419" s="245"/>
      <c r="D419" s="245"/>
    </row>
    <row r="420" spans="1:4" x14ac:dyDescent="0.25">
      <c r="A420" s="245"/>
      <c r="B420" s="245"/>
      <c r="C420" s="245"/>
      <c r="D420" s="245"/>
    </row>
    <row r="421" spans="1:4" x14ac:dyDescent="0.25">
      <c r="A421" s="245"/>
      <c r="B421" s="245"/>
      <c r="C421" s="245"/>
      <c r="D421" s="245"/>
    </row>
    <row r="422" spans="1:4" x14ac:dyDescent="0.25">
      <c r="A422" s="245"/>
      <c r="B422" s="245"/>
      <c r="C422" s="245"/>
      <c r="D422" s="245"/>
    </row>
    <row r="423" spans="1:4" x14ac:dyDescent="0.25">
      <c r="A423" s="245"/>
      <c r="B423" s="245"/>
      <c r="C423" s="245"/>
      <c r="D423" s="245"/>
    </row>
    <row r="424" spans="1:4" x14ac:dyDescent="0.25">
      <c r="A424" s="245"/>
      <c r="B424" s="245"/>
      <c r="C424" s="245"/>
      <c r="D424" s="245"/>
    </row>
    <row r="425" spans="1:4" x14ac:dyDescent="0.25">
      <c r="A425" s="245"/>
      <c r="B425" s="245"/>
      <c r="C425" s="245"/>
      <c r="D425" s="245"/>
    </row>
    <row r="426" spans="1:4" x14ac:dyDescent="0.25">
      <c r="A426" s="245"/>
      <c r="B426" s="245"/>
      <c r="C426" s="245"/>
      <c r="D426" s="245"/>
    </row>
    <row r="427" spans="1:4" x14ac:dyDescent="0.25">
      <c r="A427" s="245"/>
      <c r="B427" s="245"/>
      <c r="C427" s="245"/>
      <c r="D427" s="245"/>
    </row>
    <row r="428" spans="1:4" x14ac:dyDescent="0.25">
      <c r="A428" s="245"/>
      <c r="B428" s="245"/>
      <c r="C428" s="245"/>
      <c r="D428" s="245"/>
    </row>
    <row r="429" spans="1:4" x14ac:dyDescent="0.25">
      <c r="A429" s="245"/>
      <c r="B429" s="245"/>
      <c r="C429" s="245"/>
      <c r="D429" s="245"/>
    </row>
    <row r="430" spans="1:4" x14ac:dyDescent="0.25">
      <c r="A430" s="245"/>
      <c r="B430" s="245"/>
      <c r="C430" s="245"/>
      <c r="D430" s="245"/>
    </row>
    <row r="431" spans="1:4" x14ac:dyDescent="0.25">
      <c r="A431" s="245"/>
      <c r="B431" s="245"/>
      <c r="C431" s="245"/>
      <c r="D431" s="245"/>
    </row>
    <row r="432" spans="1:4" x14ac:dyDescent="0.25">
      <c r="A432" s="245"/>
      <c r="B432" s="245"/>
      <c r="C432" s="245"/>
      <c r="D432" s="245"/>
    </row>
    <row r="433" spans="1:4" x14ac:dyDescent="0.25">
      <c r="A433" s="245"/>
      <c r="B433" s="245"/>
      <c r="C433" s="245"/>
      <c r="D433" s="245"/>
    </row>
    <row r="434" spans="1:4" x14ac:dyDescent="0.25">
      <c r="A434" s="245"/>
      <c r="B434" s="245"/>
      <c r="C434" s="245"/>
      <c r="D434" s="245"/>
    </row>
    <row r="435" spans="1:4" x14ac:dyDescent="0.25">
      <c r="A435" s="245"/>
      <c r="B435" s="245"/>
      <c r="C435" s="245"/>
      <c r="D435" s="245"/>
    </row>
    <row r="436" spans="1:4" x14ac:dyDescent="0.25">
      <c r="A436" s="245"/>
      <c r="B436" s="245"/>
      <c r="C436" s="245"/>
      <c r="D436" s="245"/>
    </row>
    <row r="437" spans="1:4" x14ac:dyDescent="0.25">
      <c r="A437" s="245"/>
      <c r="B437" s="245"/>
      <c r="C437" s="245"/>
      <c r="D437" s="245"/>
    </row>
    <row r="438" spans="1:4" x14ac:dyDescent="0.25">
      <c r="A438" s="245"/>
      <c r="B438" s="245"/>
      <c r="C438" s="245"/>
      <c r="D438" s="245"/>
    </row>
    <row r="439" spans="1:4" x14ac:dyDescent="0.25">
      <c r="A439" s="245"/>
      <c r="B439" s="245"/>
      <c r="C439" s="245"/>
      <c r="D439" s="245"/>
    </row>
    <row r="440" spans="1:4" x14ac:dyDescent="0.25">
      <c r="A440" s="245"/>
      <c r="B440" s="245"/>
      <c r="C440" s="245"/>
      <c r="D440" s="245"/>
    </row>
    <row r="441" spans="1:4" x14ac:dyDescent="0.25">
      <c r="A441" s="245"/>
      <c r="B441" s="245"/>
      <c r="C441" s="245"/>
      <c r="D441" s="245"/>
    </row>
    <row r="442" spans="1:4" x14ac:dyDescent="0.25">
      <c r="A442" s="245"/>
      <c r="B442" s="245"/>
      <c r="C442" s="245"/>
      <c r="D442" s="245"/>
    </row>
    <row r="443" spans="1:4" x14ac:dyDescent="0.25">
      <c r="A443" s="245"/>
      <c r="B443" s="245"/>
      <c r="C443" s="245"/>
      <c r="D443" s="245"/>
    </row>
    <row r="444" spans="1:4" x14ac:dyDescent="0.25">
      <c r="A444" s="245"/>
      <c r="B444" s="245"/>
      <c r="C444" s="245"/>
      <c r="D444" s="245"/>
    </row>
    <row r="445" spans="1:4" x14ac:dyDescent="0.25">
      <c r="A445" s="245"/>
      <c r="B445" s="245"/>
      <c r="C445" s="245"/>
      <c r="D445" s="245"/>
    </row>
    <row r="446" spans="1:4" x14ac:dyDescent="0.25">
      <c r="A446" s="245"/>
      <c r="B446" s="245"/>
      <c r="C446" s="245"/>
      <c r="D446" s="245"/>
    </row>
    <row r="447" spans="1:4" x14ac:dyDescent="0.25">
      <c r="A447" s="245"/>
      <c r="B447" s="245"/>
      <c r="C447" s="245"/>
      <c r="D447" s="245"/>
    </row>
    <row r="448" spans="1:4" x14ac:dyDescent="0.25">
      <c r="A448" s="245"/>
      <c r="B448" s="245"/>
      <c r="C448" s="245"/>
      <c r="D448" s="245"/>
    </row>
    <row r="449" spans="1:4" x14ac:dyDescent="0.25">
      <c r="A449" s="245"/>
      <c r="B449" s="245"/>
      <c r="C449" s="245"/>
      <c r="D449" s="245"/>
    </row>
    <row r="450" spans="1:4" x14ac:dyDescent="0.25">
      <c r="A450" s="245"/>
      <c r="B450" s="245"/>
      <c r="C450" s="245"/>
      <c r="D450" s="245"/>
    </row>
    <row r="451" spans="1:4" x14ac:dyDescent="0.25">
      <c r="A451" s="245"/>
      <c r="B451" s="245"/>
      <c r="C451" s="245"/>
      <c r="D451" s="245"/>
    </row>
    <row r="452" spans="1:4" x14ac:dyDescent="0.25">
      <c r="A452" s="245"/>
      <c r="B452" s="245"/>
      <c r="C452" s="245"/>
      <c r="D452" s="245"/>
    </row>
    <row r="453" spans="1:4" x14ac:dyDescent="0.25">
      <c r="A453" s="245"/>
      <c r="B453" s="245"/>
      <c r="C453" s="245"/>
      <c r="D453" s="245"/>
    </row>
    <row r="454" spans="1:4" x14ac:dyDescent="0.25">
      <c r="A454" s="245"/>
      <c r="B454" s="245"/>
      <c r="C454" s="245"/>
      <c r="D454" s="245"/>
    </row>
    <row r="455" spans="1:4" x14ac:dyDescent="0.25">
      <c r="A455" s="245"/>
      <c r="B455" s="245"/>
      <c r="C455" s="245"/>
      <c r="D455" s="245"/>
    </row>
    <row r="456" spans="1:4" x14ac:dyDescent="0.25">
      <c r="A456" s="245"/>
      <c r="B456" s="245"/>
      <c r="C456" s="245"/>
      <c r="D456" s="245"/>
    </row>
    <row r="457" spans="1:4" x14ac:dyDescent="0.25">
      <c r="A457" s="245"/>
      <c r="B457" s="245"/>
      <c r="C457" s="245"/>
      <c r="D457" s="245"/>
    </row>
    <row r="458" spans="1:4" x14ac:dyDescent="0.25">
      <c r="A458" s="245"/>
      <c r="B458" s="245"/>
      <c r="C458" s="245"/>
      <c r="D458" s="245"/>
    </row>
    <row r="459" spans="1:4" x14ac:dyDescent="0.25">
      <c r="A459" s="245"/>
      <c r="B459" s="245"/>
      <c r="C459" s="245"/>
      <c r="D459" s="245"/>
    </row>
    <row r="460" spans="1:4" x14ac:dyDescent="0.25">
      <c r="A460" s="245"/>
      <c r="B460" s="245"/>
      <c r="C460" s="245"/>
      <c r="D460" s="245"/>
    </row>
    <row r="461" spans="1:4" x14ac:dyDescent="0.25">
      <c r="A461" s="245"/>
      <c r="B461" s="245"/>
      <c r="C461" s="245"/>
      <c r="D461" s="245"/>
    </row>
    <row r="462" spans="1:4" x14ac:dyDescent="0.25">
      <c r="A462" s="245"/>
      <c r="B462" s="245"/>
      <c r="C462" s="245"/>
      <c r="D462" s="245"/>
    </row>
    <row r="463" spans="1:4" x14ac:dyDescent="0.25">
      <c r="A463" s="245"/>
      <c r="B463" s="245"/>
      <c r="C463" s="245"/>
      <c r="D463" s="245"/>
    </row>
    <row r="464" spans="1:4" x14ac:dyDescent="0.25">
      <c r="A464" s="245"/>
      <c r="B464" s="245"/>
      <c r="C464" s="245"/>
      <c r="D464" s="245"/>
    </row>
    <row r="465" spans="1:4" x14ac:dyDescent="0.25">
      <c r="A465" s="245"/>
      <c r="B465" s="245"/>
      <c r="C465" s="245"/>
      <c r="D465" s="245"/>
    </row>
    <row r="466" spans="1:4" x14ac:dyDescent="0.25">
      <c r="A466" s="245"/>
      <c r="B466" s="245"/>
      <c r="C466" s="245"/>
      <c r="D466" s="245"/>
    </row>
    <row r="467" spans="1:4" x14ac:dyDescent="0.25">
      <c r="A467" s="245"/>
      <c r="B467" s="245"/>
      <c r="C467" s="245"/>
      <c r="D467" s="245"/>
    </row>
    <row r="468" spans="1:4" x14ac:dyDescent="0.25">
      <c r="A468" s="245"/>
      <c r="B468" s="245"/>
      <c r="C468" s="245"/>
      <c r="D468" s="245"/>
    </row>
    <row r="469" spans="1:4" x14ac:dyDescent="0.25">
      <c r="A469" s="245"/>
      <c r="B469" s="245"/>
      <c r="C469" s="245"/>
      <c r="D469" s="245"/>
    </row>
    <row r="470" spans="1:4" x14ac:dyDescent="0.25">
      <c r="A470" s="245"/>
      <c r="B470" s="245"/>
      <c r="C470" s="245"/>
      <c r="D470" s="245"/>
    </row>
    <row r="471" spans="1:4" x14ac:dyDescent="0.25">
      <c r="A471" s="245"/>
      <c r="B471" s="245"/>
      <c r="C471" s="245"/>
      <c r="D471" s="245"/>
    </row>
    <row r="472" spans="1:4" x14ac:dyDescent="0.25">
      <c r="A472" s="245"/>
      <c r="B472" s="245"/>
      <c r="C472" s="245"/>
      <c r="D472" s="245"/>
    </row>
    <row r="473" spans="1:4" x14ac:dyDescent="0.25">
      <c r="A473" s="245"/>
      <c r="B473" s="245"/>
      <c r="C473" s="245"/>
      <c r="D473" s="245"/>
    </row>
    <row r="474" spans="1:4" x14ac:dyDescent="0.25">
      <c r="A474" s="245"/>
      <c r="B474" s="245"/>
      <c r="C474" s="245"/>
      <c r="D474" s="245"/>
    </row>
    <row r="475" spans="1:4" x14ac:dyDescent="0.25">
      <c r="A475" s="245"/>
      <c r="B475" s="245"/>
      <c r="C475" s="245"/>
      <c r="D475" s="245"/>
    </row>
    <row r="476" spans="1:4" x14ac:dyDescent="0.25">
      <c r="A476" s="245"/>
      <c r="B476" s="245"/>
      <c r="C476" s="245"/>
      <c r="D476" s="245"/>
    </row>
    <row r="477" spans="1:4" x14ac:dyDescent="0.25">
      <c r="A477" s="245"/>
      <c r="B477" s="245"/>
      <c r="C477" s="245"/>
      <c r="D477" s="245"/>
    </row>
    <row r="478" spans="1:4" x14ac:dyDescent="0.25">
      <c r="A478" s="245"/>
      <c r="B478" s="245"/>
      <c r="C478" s="245"/>
      <c r="D478" s="245"/>
    </row>
    <row r="479" spans="1:4" x14ac:dyDescent="0.25">
      <c r="A479" s="245"/>
      <c r="B479" s="245"/>
      <c r="C479" s="245"/>
      <c r="D479" s="245"/>
    </row>
    <row r="480" spans="1:4" x14ac:dyDescent="0.25">
      <c r="A480" s="245"/>
      <c r="B480" s="245"/>
      <c r="C480" s="245"/>
      <c r="D480" s="245"/>
    </row>
    <row r="481" spans="1:4" x14ac:dyDescent="0.25">
      <c r="A481" s="245"/>
      <c r="B481" s="245"/>
      <c r="C481" s="245"/>
      <c r="D481" s="245"/>
    </row>
    <row r="482" spans="1:4" x14ac:dyDescent="0.25">
      <c r="A482" s="245"/>
      <c r="B482" s="245"/>
      <c r="C482" s="245"/>
      <c r="D482" s="245"/>
    </row>
    <row r="483" spans="1:4" x14ac:dyDescent="0.25">
      <c r="A483" s="245"/>
      <c r="B483" s="245"/>
      <c r="C483" s="245"/>
      <c r="D483" s="245"/>
    </row>
    <row r="484" spans="1:4" x14ac:dyDescent="0.25">
      <c r="A484" s="245"/>
      <c r="B484" s="245"/>
      <c r="C484" s="245"/>
      <c r="D484" s="245"/>
    </row>
    <row r="485" spans="1:4" x14ac:dyDescent="0.25">
      <c r="A485" s="245"/>
      <c r="B485" s="245"/>
      <c r="C485" s="245"/>
      <c r="D485" s="245"/>
    </row>
    <row r="486" spans="1:4" x14ac:dyDescent="0.25">
      <c r="A486" s="245"/>
      <c r="B486" s="245"/>
      <c r="C486" s="245"/>
      <c r="D486" s="245"/>
    </row>
    <row r="487" spans="1:4" x14ac:dyDescent="0.25">
      <c r="A487" s="245"/>
      <c r="B487" s="245"/>
      <c r="C487" s="245"/>
      <c r="D487" s="245"/>
    </row>
    <row r="488" spans="1:4" x14ac:dyDescent="0.25">
      <c r="A488" s="245"/>
      <c r="B488" s="245"/>
      <c r="C488" s="245"/>
      <c r="D488" s="245"/>
    </row>
    <row r="489" spans="1:4" x14ac:dyDescent="0.25">
      <c r="A489" s="245"/>
      <c r="B489" s="245"/>
      <c r="C489" s="245"/>
      <c r="D489" s="245"/>
    </row>
    <row r="490" spans="1:4" x14ac:dyDescent="0.25">
      <c r="A490" s="245"/>
      <c r="B490" s="245"/>
      <c r="C490" s="245"/>
      <c r="D490" s="245"/>
    </row>
    <row r="491" spans="1:4" x14ac:dyDescent="0.25">
      <c r="A491" s="245"/>
      <c r="B491" s="245"/>
      <c r="C491" s="245"/>
      <c r="D491" s="245"/>
    </row>
    <row r="492" spans="1:4" x14ac:dyDescent="0.25">
      <c r="A492" s="245"/>
      <c r="B492" s="245"/>
      <c r="C492" s="245"/>
      <c r="D492" s="245"/>
    </row>
    <row r="493" spans="1:4" x14ac:dyDescent="0.25">
      <c r="A493" s="245"/>
      <c r="B493" s="245"/>
      <c r="C493" s="245"/>
      <c r="D493" s="245"/>
    </row>
    <row r="494" spans="1:4" x14ac:dyDescent="0.25">
      <c r="A494" s="245"/>
      <c r="B494" s="245"/>
      <c r="C494" s="245"/>
      <c r="D494" s="245"/>
    </row>
    <row r="495" spans="1:4" x14ac:dyDescent="0.25">
      <c r="A495" s="245"/>
      <c r="B495" s="245"/>
      <c r="C495" s="245"/>
      <c r="D495" s="245"/>
    </row>
    <row r="496" spans="1:4" x14ac:dyDescent="0.25">
      <c r="A496" s="245"/>
      <c r="B496" s="245"/>
      <c r="C496" s="245"/>
      <c r="D496" s="245"/>
    </row>
    <row r="497" spans="1:4" x14ac:dyDescent="0.25">
      <c r="A497" s="245"/>
      <c r="B497" s="245"/>
      <c r="C497" s="245"/>
      <c r="D497" s="245"/>
    </row>
    <row r="498" spans="1:4" x14ac:dyDescent="0.25">
      <c r="A498" s="245"/>
      <c r="B498" s="245"/>
      <c r="C498" s="245"/>
      <c r="D498" s="245"/>
    </row>
    <row r="499" spans="1:4" x14ac:dyDescent="0.25">
      <c r="A499" s="245"/>
      <c r="B499" s="245"/>
      <c r="C499" s="245"/>
      <c r="D499" s="245"/>
    </row>
    <row r="500" spans="1:4" x14ac:dyDescent="0.25">
      <c r="A500" s="245"/>
      <c r="B500" s="245"/>
      <c r="C500" s="245"/>
      <c r="D500" s="245"/>
    </row>
    <row r="501" spans="1:4" x14ac:dyDescent="0.25">
      <c r="A501" s="245"/>
      <c r="B501" s="245"/>
      <c r="C501" s="245"/>
      <c r="D501" s="245"/>
    </row>
    <row r="502" spans="1:4" x14ac:dyDescent="0.25">
      <c r="A502" s="245"/>
      <c r="B502" s="245"/>
      <c r="C502" s="245"/>
      <c r="D502" s="245"/>
    </row>
    <row r="503" spans="1:4" x14ac:dyDescent="0.25">
      <c r="A503" s="245"/>
      <c r="B503" s="245"/>
      <c r="C503" s="245"/>
      <c r="D503" s="245"/>
    </row>
    <row r="504" spans="1:4" x14ac:dyDescent="0.25">
      <c r="A504" s="245"/>
      <c r="B504" s="245"/>
      <c r="C504" s="245"/>
      <c r="D504" s="245"/>
    </row>
    <row r="505" spans="1:4" x14ac:dyDescent="0.25">
      <c r="A505" s="245"/>
      <c r="B505" s="245"/>
      <c r="C505" s="245"/>
      <c r="D505" s="245"/>
    </row>
    <row r="506" spans="1:4" x14ac:dyDescent="0.25">
      <c r="A506" s="245"/>
      <c r="B506" s="245"/>
      <c r="C506" s="245"/>
      <c r="D506" s="245"/>
    </row>
    <row r="507" spans="1:4" x14ac:dyDescent="0.25">
      <c r="A507" s="245"/>
      <c r="B507" s="245"/>
      <c r="C507" s="245"/>
      <c r="D507" s="245"/>
    </row>
    <row r="508" spans="1:4" x14ac:dyDescent="0.25">
      <c r="A508" s="245"/>
      <c r="B508" s="245"/>
      <c r="C508" s="245"/>
      <c r="D508" s="245"/>
    </row>
    <row r="509" spans="1:4" x14ac:dyDescent="0.25">
      <c r="A509" s="245"/>
      <c r="B509" s="245"/>
      <c r="C509" s="245"/>
      <c r="D509" s="245"/>
    </row>
    <row r="510" spans="1:4" x14ac:dyDescent="0.25">
      <c r="A510" s="245"/>
      <c r="B510" s="245"/>
      <c r="C510" s="245"/>
      <c r="D510" s="245"/>
    </row>
    <row r="511" spans="1:4" x14ac:dyDescent="0.25">
      <c r="A511" s="245"/>
      <c r="B511" s="245"/>
      <c r="C511" s="245"/>
      <c r="D511" s="245"/>
    </row>
    <row r="512" spans="1:4" x14ac:dyDescent="0.25">
      <c r="A512" s="245"/>
      <c r="B512" s="245"/>
      <c r="C512" s="245"/>
      <c r="D512" s="245"/>
    </row>
    <row r="513" spans="1:4" x14ac:dyDescent="0.25">
      <c r="A513" s="245"/>
      <c r="B513" s="245"/>
      <c r="C513" s="245"/>
      <c r="D513" s="245"/>
    </row>
    <row r="514" spans="1:4" x14ac:dyDescent="0.25">
      <c r="A514" s="245"/>
      <c r="B514" s="245"/>
      <c r="C514" s="245"/>
      <c r="D514" s="245"/>
    </row>
    <row r="515" spans="1:4" x14ac:dyDescent="0.25">
      <c r="A515" s="245"/>
      <c r="B515" s="245"/>
      <c r="C515" s="245"/>
      <c r="D515" s="245"/>
    </row>
    <row r="516" spans="1:4" x14ac:dyDescent="0.25">
      <c r="A516" s="245"/>
      <c r="B516" s="245"/>
      <c r="C516" s="245"/>
      <c r="D516" s="245"/>
    </row>
    <row r="517" spans="1:4" x14ac:dyDescent="0.25">
      <c r="A517" s="245"/>
      <c r="B517" s="245"/>
      <c r="C517" s="245"/>
      <c r="D517" s="245"/>
    </row>
    <row r="518" spans="1:4" x14ac:dyDescent="0.25">
      <c r="A518" s="245"/>
      <c r="B518" s="245"/>
      <c r="C518" s="245"/>
      <c r="D518" s="245"/>
    </row>
    <row r="519" spans="1:4" x14ac:dyDescent="0.25">
      <c r="A519" s="245"/>
      <c r="B519" s="245"/>
      <c r="C519" s="245"/>
      <c r="D519" s="245"/>
    </row>
    <row r="520" spans="1:4" x14ac:dyDescent="0.25">
      <c r="A520" s="245"/>
      <c r="B520" s="245"/>
      <c r="C520" s="245"/>
      <c r="D520" s="245"/>
    </row>
    <row r="521" spans="1:4" x14ac:dyDescent="0.25">
      <c r="A521" s="245"/>
      <c r="B521" s="245"/>
      <c r="C521" s="245"/>
      <c r="D521" s="245"/>
    </row>
    <row r="522" spans="1:4" x14ac:dyDescent="0.25">
      <c r="A522" s="245"/>
      <c r="B522" s="245"/>
      <c r="C522" s="245"/>
      <c r="D522" s="245"/>
    </row>
    <row r="523" spans="1:4" x14ac:dyDescent="0.25">
      <c r="A523" s="245"/>
      <c r="B523" s="245"/>
      <c r="C523" s="245"/>
      <c r="D523" s="245"/>
    </row>
    <row r="524" spans="1:4" x14ac:dyDescent="0.25">
      <c r="A524" s="245"/>
      <c r="B524" s="245"/>
      <c r="C524" s="245"/>
      <c r="D524" s="245"/>
    </row>
    <row r="525" spans="1:4" x14ac:dyDescent="0.25">
      <c r="A525" s="245"/>
      <c r="B525" s="245"/>
      <c r="C525" s="245"/>
      <c r="D525" s="245"/>
    </row>
    <row r="526" spans="1:4" x14ac:dyDescent="0.25">
      <c r="A526" s="245"/>
      <c r="B526" s="245"/>
      <c r="C526" s="245"/>
      <c r="D526" s="245"/>
    </row>
    <row r="527" spans="1:4" x14ac:dyDescent="0.25">
      <c r="A527" s="245"/>
      <c r="B527" s="245"/>
      <c r="C527" s="245"/>
      <c r="D527" s="245"/>
    </row>
    <row r="528" spans="1:4" x14ac:dyDescent="0.25">
      <c r="A528" s="245"/>
      <c r="B528" s="245"/>
      <c r="C528" s="245"/>
      <c r="D528" s="245"/>
    </row>
    <row r="529" spans="1:4" x14ac:dyDescent="0.25">
      <c r="A529" s="245"/>
      <c r="B529" s="245"/>
      <c r="C529" s="245"/>
      <c r="D529" s="245"/>
    </row>
    <row r="530" spans="1:4" x14ac:dyDescent="0.25">
      <c r="A530" s="245"/>
      <c r="B530" s="245"/>
      <c r="C530" s="245"/>
      <c r="D530" s="245"/>
    </row>
    <row r="531" spans="1:4" x14ac:dyDescent="0.25">
      <c r="A531" s="245"/>
      <c r="B531" s="245"/>
      <c r="C531" s="245"/>
      <c r="D531" s="245"/>
    </row>
    <row r="532" spans="1:4" x14ac:dyDescent="0.25">
      <c r="A532" s="245"/>
      <c r="B532" s="245"/>
      <c r="C532" s="245"/>
      <c r="D532" s="245"/>
    </row>
    <row r="533" spans="1:4" x14ac:dyDescent="0.25">
      <c r="A533" s="245"/>
      <c r="B533" s="245"/>
      <c r="C533" s="245"/>
      <c r="D533" s="245"/>
    </row>
    <row r="534" spans="1:4" x14ac:dyDescent="0.25">
      <c r="A534" s="245"/>
      <c r="B534" s="245"/>
      <c r="C534" s="245"/>
      <c r="D534" s="245"/>
    </row>
    <row r="535" spans="1:4" x14ac:dyDescent="0.25">
      <c r="A535" s="245"/>
      <c r="B535" s="245"/>
      <c r="C535" s="245"/>
      <c r="D535" s="245"/>
    </row>
    <row r="536" spans="1:4" x14ac:dyDescent="0.25">
      <c r="A536" s="245"/>
      <c r="B536" s="245"/>
      <c r="C536" s="245"/>
      <c r="D536" s="245"/>
    </row>
    <row r="537" spans="1:4" x14ac:dyDescent="0.25">
      <c r="A537" s="245"/>
      <c r="B537" s="245"/>
      <c r="C537" s="245"/>
      <c r="D537" s="245"/>
    </row>
    <row r="538" spans="1:4" x14ac:dyDescent="0.25">
      <c r="A538" s="245"/>
      <c r="B538" s="245"/>
      <c r="C538" s="245"/>
      <c r="D538" s="245"/>
    </row>
    <row r="539" spans="1:4" x14ac:dyDescent="0.25">
      <c r="A539" s="245"/>
      <c r="B539" s="245"/>
      <c r="C539" s="245"/>
      <c r="D539" s="245"/>
    </row>
    <row r="540" spans="1:4" x14ac:dyDescent="0.25">
      <c r="A540" s="245"/>
      <c r="B540" s="245"/>
      <c r="C540" s="245"/>
      <c r="D540" s="245"/>
    </row>
    <row r="541" spans="1:4" x14ac:dyDescent="0.25">
      <c r="A541" s="245"/>
      <c r="B541" s="245"/>
      <c r="C541" s="245"/>
      <c r="D541" s="245"/>
    </row>
    <row r="542" spans="1:4" x14ac:dyDescent="0.25">
      <c r="A542" s="245"/>
      <c r="B542" s="245"/>
      <c r="C542" s="245"/>
      <c r="D542" s="245"/>
    </row>
    <row r="543" spans="1:4" x14ac:dyDescent="0.25">
      <c r="A543" s="245"/>
      <c r="B543" s="245"/>
      <c r="C543" s="245"/>
      <c r="D543" s="245"/>
    </row>
    <row r="544" spans="1:4" x14ac:dyDescent="0.25">
      <c r="A544" s="245"/>
      <c r="B544" s="245"/>
      <c r="C544" s="245"/>
      <c r="D544" s="245"/>
    </row>
    <row r="545" spans="1:4" x14ac:dyDescent="0.25">
      <c r="A545" s="245"/>
      <c r="B545" s="245"/>
      <c r="C545" s="245"/>
      <c r="D545" s="245"/>
    </row>
    <row r="546" spans="1:4" x14ac:dyDescent="0.25">
      <c r="A546" s="245"/>
      <c r="B546" s="245"/>
      <c r="C546" s="245"/>
      <c r="D546" s="245"/>
    </row>
    <row r="547" spans="1:4" x14ac:dyDescent="0.25">
      <c r="A547" s="245"/>
      <c r="B547" s="245"/>
      <c r="C547" s="245"/>
      <c r="D547" s="245"/>
    </row>
    <row r="548" spans="1:4" x14ac:dyDescent="0.25">
      <c r="A548" s="245"/>
      <c r="B548" s="245"/>
      <c r="C548" s="245"/>
      <c r="D548" s="245"/>
    </row>
    <row r="549" spans="1:4" x14ac:dyDescent="0.25">
      <c r="A549" s="245"/>
      <c r="B549" s="245"/>
      <c r="C549" s="245"/>
      <c r="D549" s="245"/>
    </row>
    <row r="550" spans="1:4" x14ac:dyDescent="0.25">
      <c r="A550" s="245"/>
      <c r="B550" s="245"/>
      <c r="C550" s="245"/>
      <c r="D550" s="245"/>
    </row>
    <row r="551" spans="1:4" x14ac:dyDescent="0.25">
      <c r="A551" s="245"/>
      <c r="B551" s="245"/>
      <c r="C551" s="245"/>
      <c r="D551" s="245"/>
    </row>
    <row r="552" spans="1:4" x14ac:dyDescent="0.25">
      <c r="A552" s="245"/>
      <c r="B552" s="245"/>
      <c r="C552" s="245"/>
      <c r="D552" s="245"/>
    </row>
    <row r="553" spans="1:4" x14ac:dyDescent="0.25">
      <c r="A553" s="245"/>
      <c r="B553" s="245"/>
      <c r="C553" s="245"/>
      <c r="D553" s="245"/>
    </row>
    <row r="554" spans="1:4" x14ac:dyDescent="0.25">
      <c r="A554" s="245"/>
      <c r="B554" s="245"/>
      <c r="C554" s="245"/>
      <c r="D554" s="245"/>
    </row>
    <row r="555" spans="1:4" x14ac:dyDescent="0.25">
      <c r="A555" s="245"/>
      <c r="B555" s="245"/>
      <c r="C555" s="245"/>
      <c r="D555" s="245"/>
    </row>
    <row r="556" spans="1:4" x14ac:dyDescent="0.25">
      <c r="A556" s="245"/>
      <c r="B556" s="245"/>
      <c r="C556" s="245"/>
      <c r="D556" s="245"/>
    </row>
    <row r="557" spans="1:4" x14ac:dyDescent="0.25">
      <c r="A557" s="245"/>
      <c r="B557" s="245"/>
      <c r="C557" s="245"/>
      <c r="D557" s="245"/>
    </row>
    <row r="558" spans="1:4" x14ac:dyDescent="0.25">
      <c r="A558" s="245"/>
      <c r="B558" s="245"/>
      <c r="C558" s="245"/>
      <c r="D558" s="245"/>
    </row>
    <row r="559" spans="1:4" x14ac:dyDescent="0.25">
      <c r="A559" s="245"/>
      <c r="B559" s="245"/>
      <c r="C559" s="245"/>
      <c r="D559" s="245"/>
    </row>
    <row r="560" spans="1:4" x14ac:dyDescent="0.25">
      <c r="A560" s="245"/>
      <c r="B560" s="245"/>
      <c r="C560" s="245"/>
      <c r="D560" s="245"/>
    </row>
    <row r="561" spans="1:4" x14ac:dyDescent="0.25">
      <c r="A561" s="245"/>
      <c r="B561" s="245"/>
      <c r="C561" s="245"/>
      <c r="D561" s="245"/>
    </row>
    <row r="562" spans="1:4" x14ac:dyDescent="0.25">
      <c r="A562" s="245"/>
      <c r="B562" s="245"/>
      <c r="C562" s="245"/>
      <c r="D562" s="245"/>
    </row>
    <row r="563" spans="1:4" x14ac:dyDescent="0.25">
      <c r="A563" s="245"/>
      <c r="B563" s="245"/>
      <c r="C563" s="245"/>
      <c r="D563" s="245"/>
    </row>
    <row r="564" spans="1:4" x14ac:dyDescent="0.25">
      <c r="A564" s="245"/>
      <c r="B564" s="245"/>
      <c r="C564" s="245"/>
      <c r="D564" s="245"/>
    </row>
    <row r="565" spans="1:4" x14ac:dyDescent="0.25">
      <c r="A565" s="245"/>
      <c r="B565" s="245"/>
      <c r="C565" s="245"/>
      <c r="D565" s="245"/>
    </row>
    <row r="566" spans="1:4" x14ac:dyDescent="0.25">
      <c r="A566" s="245"/>
      <c r="B566" s="245"/>
      <c r="C566" s="245"/>
      <c r="D566" s="245"/>
    </row>
    <row r="567" spans="1:4" x14ac:dyDescent="0.25">
      <c r="A567" s="245"/>
      <c r="B567" s="245"/>
      <c r="C567" s="245"/>
      <c r="D567" s="245"/>
    </row>
    <row r="568" spans="1:4" x14ac:dyDescent="0.25">
      <c r="A568" s="245"/>
      <c r="B568" s="245"/>
      <c r="C568" s="245"/>
      <c r="D568" s="245"/>
    </row>
    <row r="569" spans="1:4" x14ac:dyDescent="0.25">
      <c r="A569" s="245"/>
      <c r="B569" s="245"/>
      <c r="C569" s="245"/>
      <c r="D569" s="245"/>
    </row>
    <row r="570" spans="1:4" x14ac:dyDescent="0.25">
      <c r="A570" s="245"/>
      <c r="B570" s="245"/>
      <c r="C570" s="245"/>
      <c r="D570" s="245"/>
    </row>
    <row r="571" spans="1:4" x14ac:dyDescent="0.25">
      <c r="A571" s="245"/>
      <c r="B571" s="245"/>
      <c r="C571" s="245"/>
      <c r="D571" s="245"/>
    </row>
    <row r="572" spans="1:4" x14ac:dyDescent="0.25">
      <c r="A572" s="245"/>
      <c r="B572" s="245"/>
      <c r="C572" s="245"/>
      <c r="D572" s="245"/>
    </row>
    <row r="573" spans="1:4" x14ac:dyDescent="0.25">
      <c r="A573" s="245"/>
      <c r="B573" s="245"/>
      <c r="C573" s="245"/>
      <c r="D573" s="245"/>
    </row>
    <row r="574" spans="1:4" x14ac:dyDescent="0.25">
      <c r="A574" s="245"/>
      <c r="B574" s="245"/>
      <c r="C574" s="245"/>
      <c r="D574" s="245"/>
    </row>
    <row r="575" spans="1:4" x14ac:dyDescent="0.25">
      <c r="A575" s="245"/>
      <c r="B575" s="245"/>
      <c r="C575" s="245"/>
      <c r="D575" s="245"/>
    </row>
    <row r="576" spans="1:4" x14ac:dyDescent="0.25">
      <c r="A576" s="245"/>
      <c r="B576" s="245"/>
      <c r="C576" s="245"/>
      <c r="D576" s="245"/>
    </row>
    <row r="577" spans="1:4" x14ac:dyDescent="0.25">
      <c r="A577" s="245"/>
      <c r="B577" s="245"/>
      <c r="C577" s="245"/>
      <c r="D577" s="245"/>
    </row>
    <row r="578" spans="1:4" x14ac:dyDescent="0.25">
      <c r="A578" s="245"/>
      <c r="B578" s="245"/>
      <c r="C578" s="245"/>
      <c r="D578" s="245"/>
    </row>
    <row r="579" spans="1:4" x14ac:dyDescent="0.25">
      <c r="A579" s="245"/>
      <c r="B579" s="245"/>
      <c r="C579" s="245"/>
      <c r="D579" s="245"/>
    </row>
    <row r="580" spans="1:4" x14ac:dyDescent="0.25">
      <c r="A580" s="245"/>
      <c r="B580" s="245"/>
      <c r="C580" s="245"/>
      <c r="D580" s="245"/>
    </row>
    <row r="581" spans="1:4" x14ac:dyDescent="0.25">
      <c r="A581" s="245"/>
      <c r="B581" s="245"/>
      <c r="C581" s="245"/>
      <c r="D581" s="245"/>
    </row>
    <row r="582" spans="1:4" x14ac:dyDescent="0.25">
      <c r="A582" s="245"/>
      <c r="B582" s="245"/>
      <c r="C582" s="245"/>
      <c r="D582" s="245"/>
    </row>
    <row r="583" spans="1:4" x14ac:dyDescent="0.25">
      <c r="A583" s="245"/>
      <c r="B583" s="245"/>
      <c r="C583" s="245"/>
      <c r="D583" s="245"/>
    </row>
    <row r="584" spans="1:4" x14ac:dyDescent="0.25">
      <c r="A584" s="245"/>
      <c r="B584" s="245"/>
      <c r="C584" s="245"/>
      <c r="D584" s="245"/>
    </row>
    <row r="585" spans="1:4" x14ac:dyDescent="0.25">
      <c r="A585" s="245"/>
      <c r="B585" s="245"/>
      <c r="C585" s="245"/>
      <c r="D585" s="245"/>
    </row>
    <row r="586" spans="1:4" x14ac:dyDescent="0.25">
      <c r="A586" s="245"/>
      <c r="B586" s="245"/>
      <c r="C586" s="245"/>
      <c r="D586" s="245"/>
    </row>
    <row r="587" spans="1:4" x14ac:dyDescent="0.25">
      <c r="A587" s="245"/>
      <c r="B587" s="245"/>
      <c r="C587" s="245"/>
      <c r="D587" s="245"/>
    </row>
    <row r="588" spans="1:4" x14ac:dyDescent="0.25">
      <c r="A588" s="245"/>
      <c r="B588" s="245"/>
      <c r="C588" s="245"/>
      <c r="D588" s="245"/>
    </row>
    <row r="589" spans="1:4" x14ac:dyDescent="0.25">
      <c r="A589" s="245"/>
      <c r="B589" s="245"/>
      <c r="C589" s="245"/>
      <c r="D589" s="245"/>
    </row>
    <row r="590" spans="1:4" x14ac:dyDescent="0.25">
      <c r="A590" s="245"/>
      <c r="B590" s="245"/>
      <c r="C590" s="245"/>
      <c r="D590" s="245"/>
    </row>
    <row r="591" spans="1:4" x14ac:dyDescent="0.25">
      <c r="A591" s="245"/>
      <c r="B591" s="245"/>
      <c r="C591" s="245"/>
      <c r="D591" s="245"/>
    </row>
    <row r="592" spans="1:4" x14ac:dyDescent="0.25">
      <c r="A592" s="245"/>
      <c r="B592" s="245"/>
      <c r="C592" s="245"/>
      <c r="D592" s="245"/>
    </row>
    <row r="593" spans="1:4" x14ac:dyDescent="0.25">
      <c r="A593" s="245"/>
      <c r="B593" s="245"/>
      <c r="C593" s="245"/>
      <c r="D593" s="245"/>
    </row>
    <row r="594" spans="1:4" x14ac:dyDescent="0.25">
      <c r="A594" s="245"/>
      <c r="B594" s="245"/>
      <c r="C594" s="245"/>
      <c r="D594" s="245"/>
    </row>
    <row r="595" spans="1:4" x14ac:dyDescent="0.25">
      <c r="A595" s="245"/>
      <c r="B595" s="245"/>
      <c r="C595" s="245"/>
      <c r="D595" s="245"/>
    </row>
    <row r="596" spans="1:4" x14ac:dyDescent="0.25">
      <c r="A596" s="245"/>
      <c r="B596" s="245"/>
      <c r="C596" s="245"/>
      <c r="D596" s="245"/>
    </row>
    <row r="597" spans="1:4" x14ac:dyDescent="0.25">
      <c r="A597" s="245"/>
      <c r="B597" s="245"/>
      <c r="C597" s="245"/>
      <c r="D597" s="245"/>
    </row>
    <row r="598" spans="1:4" x14ac:dyDescent="0.25">
      <c r="A598" s="245"/>
      <c r="B598" s="245"/>
      <c r="C598" s="245"/>
      <c r="D598" s="245"/>
    </row>
    <row r="599" spans="1:4" x14ac:dyDescent="0.25">
      <c r="A599" s="245"/>
      <c r="B599" s="245"/>
      <c r="C599" s="245"/>
      <c r="D599" s="245"/>
    </row>
    <row r="600" spans="1:4" x14ac:dyDescent="0.25">
      <c r="A600" s="245"/>
      <c r="B600" s="245"/>
      <c r="C600" s="245"/>
      <c r="D600" s="245"/>
    </row>
    <row r="601" spans="1:4" x14ac:dyDescent="0.25">
      <c r="A601" s="245"/>
      <c r="B601" s="245"/>
      <c r="C601" s="245"/>
      <c r="D601" s="245"/>
    </row>
    <row r="602" spans="1:4" x14ac:dyDescent="0.25">
      <c r="A602" s="245"/>
      <c r="B602" s="245"/>
      <c r="C602" s="245"/>
      <c r="D602" s="245"/>
    </row>
    <row r="603" spans="1:4" x14ac:dyDescent="0.25">
      <c r="A603" s="245"/>
      <c r="B603" s="245"/>
      <c r="C603" s="245"/>
      <c r="D603" s="245"/>
    </row>
    <row r="604" spans="1:4" x14ac:dyDescent="0.25">
      <c r="A604" s="245"/>
      <c r="B604" s="245"/>
      <c r="C604" s="245"/>
      <c r="D604" s="245"/>
    </row>
    <row r="605" spans="1:4" x14ac:dyDescent="0.25">
      <c r="A605" s="245"/>
      <c r="B605" s="245"/>
      <c r="C605" s="245"/>
      <c r="D605" s="245"/>
    </row>
    <row r="606" spans="1:4" x14ac:dyDescent="0.25">
      <c r="A606" s="245"/>
      <c r="B606" s="245"/>
      <c r="C606" s="245"/>
      <c r="D606" s="245"/>
    </row>
    <row r="607" spans="1:4" x14ac:dyDescent="0.25">
      <c r="A607" s="245"/>
      <c r="B607" s="245"/>
      <c r="C607" s="245"/>
      <c r="D607" s="245"/>
    </row>
    <row r="608" spans="1:4" x14ac:dyDescent="0.25">
      <c r="A608" s="245"/>
      <c r="B608" s="245"/>
      <c r="C608" s="245"/>
      <c r="D608" s="245"/>
    </row>
    <row r="609" spans="1:4" x14ac:dyDescent="0.25">
      <c r="A609" s="245"/>
      <c r="B609" s="245"/>
      <c r="C609" s="245"/>
      <c r="D609" s="245"/>
    </row>
    <row r="610" spans="1:4" x14ac:dyDescent="0.25">
      <c r="A610" s="245"/>
      <c r="B610" s="245"/>
      <c r="C610" s="245"/>
      <c r="D610" s="245"/>
    </row>
    <row r="611" spans="1:4" x14ac:dyDescent="0.25">
      <c r="A611" s="245"/>
      <c r="B611" s="245"/>
      <c r="C611" s="245"/>
      <c r="D611" s="245"/>
    </row>
    <row r="612" spans="1:4" x14ac:dyDescent="0.25">
      <c r="A612" s="245"/>
      <c r="B612" s="245"/>
      <c r="C612" s="245"/>
      <c r="D612" s="245"/>
    </row>
    <row r="613" spans="1:4" x14ac:dyDescent="0.25">
      <c r="A613" s="245"/>
      <c r="B613" s="245"/>
      <c r="C613" s="245"/>
      <c r="D613" s="245"/>
    </row>
    <row r="614" spans="1:4" x14ac:dyDescent="0.25">
      <c r="A614" s="245"/>
      <c r="B614" s="245"/>
      <c r="C614" s="245"/>
      <c r="D614" s="245"/>
    </row>
    <row r="615" spans="1:4" x14ac:dyDescent="0.25">
      <c r="A615" s="245"/>
      <c r="B615" s="245"/>
      <c r="C615" s="245"/>
      <c r="D615" s="245"/>
    </row>
    <row r="616" spans="1:4" x14ac:dyDescent="0.25">
      <c r="A616" s="245"/>
      <c r="B616" s="245"/>
      <c r="C616" s="245"/>
      <c r="D616" s="245"/>
    </row>
    <row r="617" spans="1:4" x14ac:dyDescent="0.25">
      <c r="A617" s="245"/>
      <c r="B617" s="245"/>
      <c r="C617" s="245"/>
      <c r="D617" s="245"/>
    </row>
    <row r="618" spans="1:4" x14ac:dyDescent="0.25">
      <c r="A618" s="245"/>
      <c r="B618" s="245"/>
      <c r="C618" s="245"/>
      <c r="D618" s="245"/>
    </row>
    <row r="619" spans="1:4" x14ac:dyDescent="0.25">
      <c r="A619" s="245"/>
      <c r="B619" s="245"/>
      <c r="C619" s="245"/>
      <c r="D619" s="245"/>
    </row>
    <row r="620" spans="1:4" x14ac:dyDescent="0.25">
      <c r="A620" s="245"/>
      <c r="B620" s="245"/>
      <c r="C620" s="245"/>
      <c r="D620" s="245"/>
    </row>
    <row r="621" spans="1:4" x14ac:dyDescent="0.25">
      <c r="A621" s="245"/>
      <c r="B621" s="245"/>
      <c r="C621" s="245"/>
      <c r="D621" s="245"/>
    </row>
    <row r="622" spans="1:4" x14ac:dyDescent="0.25">
      <c r="A622" s="245"/>
      <c r="B622" s="245"/>
      <c r="C622" s="245"/>
      <c r="D622" s="245"/>
    </row>
    <row r="623" spans="1:4" x14ac:dyDescent="0.25">
      <c r="A623" s="245"/>
      <c r="B623" s="245"/>
      <c r="C623" s="245"/>
      <c r="D623" s="245"/>
    </row>
    <row r="624" spans="1:4" x14ac:dyDescent="0.25">
      <c r="A624" s="245"/>
      <c r="B624" s="245"/>
      <c r="C624" s="245"/>
      <c r="D624" s="245"/>
    </row>
    <row r="625" spans="1:4" x14ac:dyDescent="0.25">
      <c r="A625" s="245"/>
      <c r="B625" s="245"/>
      <c r="C625" s="245"/>
      <c r="D625" s="245"/>
    </row>
    <row r="626" spans="1:4" x14ac:dyDescent="0.25">
      <c r="A626" s="245"/>
      <c r="B626" s="245"/>
      <c r="C626" s="245"/>
      <c r="D626" s="245"/>
    </row>
    <row r="627" spans="1:4" x14ac:dyDescent="0.25">
      <c r="A627" s="245"/>
      <c r="B627" s="245"/>
      <c r="C627" s="245"/>
      <c r="D627" s="245"/>
    </row>
    <row r="628" spans="1:4" x14ac:dyDescent="0.25">
      <c r="A628" s="245"/>
      <c r="B628" s="245"/>
      <c r="C628" s="245"/>
      <c r="D628" s="245"/>
    </row>
    <row r="629" spans="1:4" x14ac:dyDescent="0.25">
      <c r="A629" s="245"/>
      <c r="B629" s="245"/>
      <c r="C629" s="245"/>
      <c r="D629" s="245"/>
    </row>
    <row r="630" spans="1:4" x14ac:dyDescent="0.25">
      <c r="A630" s="245"/>
      <c r="B630" s="245"/>
      <c r="C630" s="245"/>
      <c r="D630" s="245"/>
    </row>
    <row r="631" spans="1:4" x14ac:dyDescent="0.25">
      <c r="A631" s="245"/>
      <c r="B631" s="245"/>
      <c r="C631" s="245"/>
      <c r="D631" s="245"/>
    </row>
    <row r="632" spans="1:4" x14ac:dyDescent="0.25">
      <c r="A632" s="245"/>
      <c r="B632" s="245"/>
      <c r="C632" s="245"/>
      <c r="D632" s="245"/>
    </row>
    <row r="633" spans="1:4" x14ac:dyDescent="0.25">
      <c r="A633" s="245"/>
      <c r="B633" s="245"/>
      <c r="C633" s="245"/>
      <c r="D633" s="245"/>
    </row>
    <row r="634" spans="1:4" x14ac:dyDescent="0.25">
      <c r="A634" s="245"/>
      <c r="B634" s="245"/>
      <c r="C634" s="245"/>
      <c r="D634" s="245"/>
    </row>
    <row r="635" spans="1:4" x14ac:dyDescent="0.25">
      <c r="A635" s="245"/>
      <c r="B635" s="245"/>
      <c r="C635" s="245"/>
      <c r="D635" s="245"/>
    </row>
    <row r="636" spans="1:4" x14ac:dyDescent="0.25">
      <c r="A636" s="245"/>
      <c r="B636" s="245"/>
      <c r="C636" s="245"/>
      <c r="D636" s="245"/>
    </row>
    <row r="637" spans="1:4" x14ac:dyDescent="0.25">
      <c r="A637" s="245"/>
      <c r="B637" s="245"/>
      <c r="C637" s="245"/>
      <c r="D637" s="245"/>
    </row>
    <row r="638" spans="1:4" x14ac:dyDescent="0.25">
      <c r="A638" s="245"/>
      <c r="B638" s="245"/>
      <c r="C638" s="245"/>
      <c r="D638" s="245"/>
    </row>
    <row r="639" spans="1:4" x14ac:dyDescent="0.25">
      <c r="A639" s="245"/>
      <c r="B639" s="245"/>
      <c r="C639" s="245"/>
      <c r="D639" s="245"/>
    </row>
    <row r="640" spans="1:4" x14ac:dyDescent="0.25">
      <c r="A640" s="245"/>
      <c r="B640" s="245"/>
      <c r="C640" s="245"/>
      <c r="D640" s="245"/>
    </row>
    <row r="641" spans="1:4" x14ac:dyDescent="0.25">
      <c r="A641" s="245"/>
      <c r="B641" s="245"/>
      <c r="C641" s="245"/>
      <c r="D641" s="245"/>
    </row>
    <row r="642" spans="1:4" x14ac:dyDescent="0.25">
      <c r="A642" s="245"/>
      <c r="B642" s="245"/>
      <c r="C642" s="245"/>
      <c r="D642" s="245"/>
    </row>
    <row r="643" spans="1:4" x14ac:dyDescent="0.25">
      <c r="A643" s="245"/>
      <c r="B643" s="245"/>
      <c r="C643" s="245"/>
      <c r="D643" s="245"/>
    </row>
    <row r="644" spans="1:4" x14ac:dyDescent="0.25">
      <c r="A644" s="245"/>
      <c r="B644" s="245"/>
      <c r="C644" s="245"/>
      <c r="D644" s="245"/>
    </row>
    <row r="645" spans="1:4" x14ac:dyDescent="0.25">
      <c r="A645" s="245"/>
      <c r="B645" s="245"/>
      <c r="C645" s="245"/>
      <c r="D645" s="245"/>
    </row>
    <row r="646" spans="1:4" x14ac:dyDescent="0.25">
      <c r="A646" s="245"/>
      <c r="B646" s="245"/>
      <c r="C646" s="245"/>
      <c r="D646" s="245"/>
    </row>
    <row r="647" spans="1:4" x14ac:dyDescent="0.25">
      <c r="A647" s="245"/>
      <c r="B647" s="245"/>
      <c r="C647" s="245"/>
      <c r="D647" s="245"/>
    </row>
    <row r="648" spans="1:4" x14ac:dyDescent="0.25">
      <c r="A648" s="245"/>
      <c r="B648" s="245"/>
      <c r="C648" s="245"/>
      <c r="D648" s="245"/>
    </row>
    <row r="649" spans="1:4" x14ac:dyDescent="0.25">
      <c r="A649" s="245"/>
      <c r="B649" s="245"/>
      <c r="C649" s="245"/>
      <c r="D649" s="245"/>
    </row>
    <row r="650" spans="1:4" x14ac:dyDescent="0.25">
      <c r="A650" s="245"/>
      <c r="B650" s="245"/>
      <c r="C650" s="245"/>
      <c r="D650" s="245"/>
    </row>
    <row r="651" spans="1:4" x14ac:dyDescent="0.25">
      <c r="A651" s="245"/>
      <c r="B651" s="245"/>
      <c r="C651" s="245"/>
      <c r="D651" s="245"/>
    </row>
    <row r="652" spans="1:4" x14ac:dyDescent="0.25">
      <c r="A652" s="245"/>
      <c r="B652" s="245"/>
      <c r="C652" s="245"/>
      <c r="D652" s="245"/>
    </row>
    <row r="653" spans="1:4" x14ac:dyDescent="0.25">
      <c r="A653" s="245"/>
      <c r="B653" s="245"/>
      <c r="C653" s="245"/>
      <c r="D653" s="245"/>
    </row>
    <row r="654" spans="1:4" x14ac:dyDescent="0.25">
      <c r="A654" s="245"/>
      <c r="B654" s="245"/>
      <c r="C654" s="245"/>
      <c r="D654" s="245"/>
    </row>
    <row r="655" spans="1:4" x14ac:dyDescent="0.25">
      <c r="A655" s="245"/>
      <c r="B655" s="245"/>
      <c r="C655" s="245"/>
      <c r="D655" s="245"/>
    </row>
    <row r="656" spans="1:4" x14ac:dyDescent="0.25">
      <c r="A656" s="245"/>
      <c r="B656" s="245"/>
      <c r="C656" s="245"/>
      <c r="D656" s="245"/>
    </row>
    <row r="657" spans="1:4" x14ac:dyDescent="0.25">
      <c r="A657" s="245"/>
      <c r="B657" s="245"/>
      <c r="C657" s="245"/>
      <c r="D657" s="245"/>
    </row>
    <row r="658" spans="1:4" x14ac:dyDescent="0.25">
      <c r="A658" s="245"/>
      <c r="B658" s="245"/>
      <c r="C658" s="245"/>
      <c r="D658" s="245"/>
    </row>
    <row r="659" spans="1:4" x14ac:dyDescent="0.25">
      <c r="A659" s="245"/>
      <c r="B659" s="245"/>
      <c r="C659" s="245"/>
      <c r="D659" s="245"/>
    </row>
    <row r="660" spans="1:4" x14ac:dyDescent="0.25">
      <c r="A660" s="245"/>
      <c r="B660" s="245"/>
      <c r="C660" s="245"/>
      <c r="D660" s="245"/>
    </row>
    <row r="661" spans="1:4" x14ac:dyDescent="0.25">
      <c r="A661" s="245"/>
      <c r="B661" s="245"/>
      <c r="C661" s="245"/>
      <c r="D661" s="245"/>
    </row>
    <row r="662" spans="1:4" x14ac:dyDescent="0.25">
      <c r="A662" s="245"/>
      <c r="B662" s="245"/>
      <c r="C662" s="245"/>
      <c r="D662" s="245"/>
    </row>
    <row r="663" spans="1:4" x14ac:dyDescent="0.25">
      <c r="A663" s="245"/>
      <c r="B663" s="245"/>
      <c r="C663" s="245"/>
      <c r="D663" s="245"/>
    </row>
    <row r="664" spans="1:4" x14ac:dyDescent="0.25">
      <c r="A664" s="245"/>
      <c r="B664" s="245"/>
      <c r="C664" s="245"/>
      <c r="D664" s="245"/>
    </row>
    <row r="665" spans="1:4" x14ac:dyDescent="0.25">
      <c r="A665" s="245"/>
      <c r="B665" s="245"/>
      <c r="C665" s="245"/>
      <c r="D665" s="245"/>
    </row>
    <row r="666" spans="1:4" x14ac:dyDescent="0.25">
      <c r="A666" s="245"/>
      <c r="B666" s="245"/>
      <c r="C666" s="245"/>
      <c r="D666" s="245"/>
    </row>
    <row r="667" spans="1:4" x14ac:dyDescent="0.25">
      <c r="A667" s="245"/>
      <c r="B667" s="245"/>
      <c r="C667" s="245"/>
      <c r="D667" s="245"/>
    </row>
    <row r="668" spans="1:4" x14ac:dyDescent="0.25">
      <c r="A668" s="245"/>
      <c r="B668" s="245"/>
      <c r="C668" s="245"/>
      <c r="D668" s="245"/>
    </row>
    <row r="669" spans="1:4" x14ac:dyDescent="0.25">
      <c r="A669" s="245"/>
      <c r="B669" s="245"/>
      <c r="C669" s="245"/>
      <c r="D669" s="245"/>
    </row>
    <row r="670" spans="1:4" x14ac:dyDescent="0.25">
      <c r="A670" s="245"/>
      <c r="B670" s="245"/>
      <c r="C670" s="245"/>
      <c r="D670" s="245"/>
    </row>
    <row r="671" spans="1:4" x14ac:dyDescent="0.25">
      <c r="A671" s="245"/>
      <c r="B671" s="245"/>
      <c r="C671" s="245"/>
      <c r="D671" s="245"/>
    </row>
    <row r="672" spans="1:4" x14ac:dyDescent="0.25">
      <c r="A672" s="245"/>
      <c r="B672" s="245"/>
      <c r="C672" s="245"/>
      <c r="D672" s="245"/>
    </row>
    <row r="673" spans="1:4" x14ac:dyDescent="0.25">
      <c r="A673" s="245"/>
      <c r="B673" s="245"/>
      <c r="C673" s="245"/>
      <c r="D673" s="245"/>
    </row>
    <row r="674" spans="1:4" x14ac:dyDescent="0.25">
      <c r="A674" s="245"/>
      <c r="B674" s="245"/>
      <c r="C674" s="245"/>
      <c r="D674" s="245"/>
    </row>
    <row r="675" spans="1:4" x14ac:dyDescent="0.25">
      <c r="A675" s="245"/>
      <c r="B675" s="245"/>
      <c r="C675" s="245"/>
      <c r="D675" s="245"/>
    </row>
    <row r="676" spans="1:4" x14ac:dyDescent="0.25">
      <c r="A676" s="245"/>
      <c r="B676" s="245"/>
      <c r="C676" s="245"/>
      <c r="D676" s="245"/>
    </row>
    <row r="677" spans="1:4" x14ac:dyDescent="0.25">
      <c r="A677" s="245"/>
      <c r="B677" s="245"/>
      <c r="C677" s="245"/>
      <c r="D677" s="245"/>
    </row>
    <row r="678" spans="1:4" x14ac:dyDescent="0.25">
      <c r="A678" s="245"/>
      <c r="B678" s="245"/>
      <c r="C678" s="245"/>
      <c r="D678" s="245"/>
    </row>
    <row r="679" spans="1:4" x14ac:dyDescent="0.25">
      <c r="A679" s="245"/>
      <c r="B679" s="245"/>
      <c r="C679" s="245"/>
      <c r="D679" s="245"/>
    </row>
    <row r="680" spans="1:4" x14ac:dyDescent="0.25">
      <c r="A680" s="245"/>
      <c r="B680" s="245"/>
      <c r="C680" s="245"/>
      <c r="D680" s="245"/>
    </row>
    <row r="681" spans="1:4" x14ac:dyDescent="0.25">
      <c r="A681" s="245"/>
      <c r="B681" s="245"/>
      <c r="C681" s="245"/>
      <c r="D681" s="245"/>
    </row>
    <row r="682" spans="1:4" x14ac:dyDescent="0.25">
      <c r="A682" s="245"/>
      <c r="B682" s="245"/>
      <c r="C682" s="245"/>
      <c r="D682" s="245"/>
    </row>
    <row r="683" spans="1:4" x14ac:dyDescent="0.25">
      <c r="A683" s="245"/>
      <c r="B683" s="245"/>
      <c r="C683" s="245"/>
      <c r="D683" s="245"/>
    </row>
    <row r="684" spans="1:4" x14ac:dyDescent="0.25">
      <c r="A684" s="245"/>
      <c r="B684" s="245"/>
      <c r="C684" s="245"/>
      <c r="D684" s="245"/>
    </row>
    <row r="685" spans="1:4" x14ac:dyDescent="0.25">
      <c r="A685" s="245"/>
      <c r="B685" s="245"/>
      <c r="C685" s="245"/>
      <c r="D685" s="245"/>
    </row>
    <row r="686" spans="1:4" x14ac:dyDescent="0.25">
      <c r="A686" s="245"/>
      <c r="B686" s="245"/>
      <c r="C686" s="245"/>
      <c r="D686" s="245"/>
    </row>
    <row r="687" spans="1:4" x14ac:dyDescent="0.25">
      <c r="A687" s="245"/>
      <c r="B687" s="245"/>
      <c r="C687" s="245"/>
      <c r="D687" s="245"/>
    </row>
    <row r="688" spans="1:4" x14ac:dyDescent="0.25">
      <c r="A688" s="245"/>
      <c r="B688" s="245"/>
      <c r="C688" s="245"/>
      <c r="D688" s="245"/>
    </row>
    <row r="689" spans="1:4" x14ac:dyDescent="0.25">
      <c r="A689" s="245"/>
      <c r="B689" s="245"/>
      <c r="C689" s="245"/>
      <c r="D689" s="245"/>
    </row>
    <row r="690" spans="1:4" x14ac:dyDescent="0.25">
      <c r="A690" s="245"/>
      <c r="B690" s="245"/>
      <c r="C690" s="245"/>
      <c r="D690" s="245"/>
    </row>
    <row r="691" spans="1:4" x14ac:dyDescent="0.25">
      <c r="A691" s="245"/>
      <c r="B691" s="245"/>
      <c r="C691" s="245"/>
      <c r="D691" s="245"/>
    </row>
    <row r="692" spans="1:4" x14ac:dyDescent="0.25">
      <c r="A692" s="245"/>
      <c r="B692" s="245"/>
      <c r="C692" s="245"/>
      <c r="D692" s="245"/>
    </row>
    <row r="693" spans="1:4" x14ac:dyDescent="0.25">
      <c r="A693" s="245"/>
      <c r="B693" s="245"/>
      <c r="C693" s="245"/>
      <c r="D693" s="245"/>
    </row>
    <row r="694" spans="1:4" x14ac:dyDescent="0.25">
      <c r="A694" s="245"/>
      <c r="B694" s="245"/>
      <c r="C694" s="245"/>
      <c r="D694" s="245"/>
    </row>
    <row r="695" spans="1:4" x14ac:dyDescent="0.25">
      <c r="A695" s="245"/>
      <c r="B695" s="245"/>
      <c r="C695" s="245"/>
      <c r="D695" s="245"/>
    </row>
    <row r="696" spans="1:4" x14ac:dyDescent="0.25">
      <c r="A696" s="245"/>
      <c r="B696" s="245"/>
      <c r="C696" s="245"/>
      <c r="D696" s="245"/>
    </row>
    <row r="697" spans="1:4" x14ac:dyDescent="0.25">
      <c r="A697" s="245"/>
      <c r="B697" s="245"/>
      <c r="C697" s="245"/>
      <c r="D697" s="245"/>
    </row>
    <row r="698" spans="1:4" x14ac:dyDescent="0.25">
      <c r="A698" s="245"/>
      <c r="B698" s="245"/>
      <c r="C698" s="245"/>
      <c r="D698" s="245"/>
    </row>
    <row r="699" spans="1:4" x14ac:dyDescent="0.25">
      <c r="A699" s="245"/>
      <c r="B699" s="245"/>
      <c r="C699" s="245"/>
      <c r="D699" s="245"/>
    </row>
    <row r="700" spans="1:4" x14ac:dyDescent="0.25">
      <c r="A700" s="245"/>
      <c r="B700" s="245"/>
      <c r="C700" s="245"/>
      <c r="D700" s="245"/>
    </row>
    <row r="701" spans="1:4" x14ac:dyDescent="0.25">
      <c r="A701" s="245"/>
      <c r="B701" s="245"/>
      <c r="C701" s="245"/>
      <c r="D701" s="245"/>
    </row>
    <row r="702" spans="1:4" x14ac:dyDescent="0.25">
      <c r="A702" s="245"/>
      <c r="B702" s="245"/>
      <c r="C702" s="245"/>
      <c r="D702" s="245"/>
    </row>
    <row r="703" spans="1:4" x14ac:dyDescent="0.25">
      <c r="A703" s="245"/>
      <c r="B703" s="245"/>
      <c r="C703" s="245"/>
      <c r="D703" s="245"/>
    </row>
    <row r="704" spans="1:4" x14ac:dyDescent="0.25">
      <c r="A704" s="245"/>
      <c r="B704" s="245"/>
      <c r="C704" s="245"/>
      <c r="D704" s="245"/>
    </row>
    <row r="705" spans="1:4" x14ac:dyDescent="0.25">
      <c r="A705" s="245"/>
      <c r="B705" s="245"/>
      <c r="C705" s="245"/>
      <c r="D705" s="245"/>
    </row>
    <row r="706" spans="1:4" x14ac:dyDescent="0.25">
      <c r="A706" s="245"/>
      <c r="B706" s="245"/>
      <c r="C706" s="245"/>
      <c r="D706" s="245"/>
    </row>
    <row r="707" spans="1:4" x14ac:dyDescent="0.25">
      <c r="A707" s="245"/>
      <c r="B707" s="245"/>
      <c r="C707" s="245"/>
      <c r="D707" s="245"/>
    </row>
    <row r="708" spans="1:4" x14ac:dyDescent="0.25">
      <c r="A708" s="245"/>
      <c r="B708" s="245"/>
      <c r="C708" s="245"/>
      <c r="D708" s="245"/>
    </row>
    <row r="709" spans="1:4" x14ac:dyDescent="0.25">
      <c r="A709" s="245"/>
      <c r="B709" s="245"/>
      <c r="C709" s="245"/>
      <c r="D709" s="245"/>
    </row>
    <row r="710" spans="1:4" x14ac:dyDescent="0.25">
      <c r="A710" s="245"/>
      <c r="B710" s="245"/>
      <c r="C710" s="245"/>
      <c r="D710" s="245"/>
    </row>
    <row r="711" spans="1:4" x14ac:dyDescent="0.25">
      <c r="A711" s="245"/>
      <c r="B711" s="245"/>
      <c r="C711" s="245"/>
      <c r="D711" s="245"/>
    </row>
    <row r="712" spans="1:4" x14ac:dyDescent="0.25">
      <c r="A712" s="245"/>
      <c r="B712" s="245"/>
      <c r="C712" s="245"/>
      <c r="D712" s="245"/>
    </row>
    <row r="713" spans="1:4" x14ac:dyDescent="0.25">
      <c r="A713" s="245"/>
      <c r="B713" s="245"/>
      <c r="C713" s="245"/>
      <c r="D713" s="245"/>
    </row>
    <row r="714" spans="1:4" x14ac:dyDescent="0.25">
      <c r="A714" s="245"/>
      <c r="B714" s="245"/>
      <c r="C714" s="245"/>
      <c r="D714" s="245"/>
    </row>
    <row r="715" spans="1:4" x14ac:dyDescent="0.25">
      <c r="A715" s="245"/>
      <c r="B715" s="245"/>
      <c r="C715" s="245"/>
      <c r="D715" s="245"/>
    </row>
    <row r="716" spans="1:4" x14ac:dyDescent="0.25">
      <c r="A716" s="245"/>
      <c r="B716" s="245"/>
      <c r="C716" s="245"/>
      <c r="D716" s="245"/>
    </row>
    <row r="717" spans="1:4" x14ac:dyDescent="0.25">
      <c r="A717" s="245"/>
      <c r="B717" s="245"/>
      <c r="C717" s="245"/>
      <c r="D717" s="245"/>
    </row>
    <row r="718" spans="1:4" x14ac:dyDescent="0.25">
      <c r="A718" s="245"/>
      <c r="B718" s="245"/>
      <c r="C718" s="245"/>
      <c r="D718" s="245"/>
    </row>
    <row r="719" spans="1:4" x14ac:dyDescent="0.25">
      <c r="A719" s="245"/>
      <c r="B719" s="245"/>
      <c r="C719" s="245"/>
      <c r="D719" s="245"/>
    </row>
    <row r="720" spans="1:4" x14ac:dyDescent="0.25">
      <c r="A720" s="245"/>
      <c r="B720" s="245"/>
      <c r="C720" s="245"/>
      <c r="D720" s="245"/>
    </row>
    <row r="721" spans="1:4" x14ac:dyDescent="0.25">
      <c r="A721" s="245"/>
      <c r="B721" s="245"/>
      <c r="C721" s="245"/>
      <c r="D721" s="245"/>
    </row>
    <row r="722" spans="1:4" x14ac:dyDescent="0.25">
      <c r="A722" s="245"/>
      <c r="B722" s="245"/>
      <c r="C722" s="245"/>
      <c r="D722" s="245"/>
    </row>
    <row r="723" spans="1:4" x14ac:dyDescent="0.25">
      <c r="A723" s="245"/>
      <c r="B723" s="245"/>
      <c r="C723" s="245"/>
      <c r="D723" s="245"/>
    </row>
    <row r="724" spans="1:4" x14ac:dyDescent="0.25">
      <c r="A724" s="245"/>
      <c r="B724" s="245"/>
      <c r="C724" s="245"/>
      <c r="D724" s="245"/>
    </row>
    <row r="725" spans="1:4" x14ac:dyDescent="0.25">
      <c r="A725" s="245"/>
      <c r="B725" s="245"/>
      <c r="C725" s="245"/>
      <c r="D725" s="245"/>
    </row>
    <row r="726" spans="1:4" x14ac:dyDescent="0.25">
      <c r="A726" s="245"/>
      <c r="B726" s="245"/>
      <c r="C726" s="245"/>
      <c r="D726" s="245"/>
    </row>
    <row r="727" spans="1:4" x14ac:dyDescent="0.25">
      <c r="A727" s="245"/>
      <c r="B727" s="245"/>
      <c r="C727" s="245"/>
      <c r="D727" s="245"/>
    </row>
    <row r="728" spans="1:4" x14ac:dyDescent="0.25">
      <c r="A728" s="245"/>
      <c r="B728" s="245"/>
      <c r="C728" s="245"/>
      <c r="D728" s="245"/>
    </row>
    <row r="729" spans="1:4" x14ac:dyDescent="0.25">
      <c r="A729" s="245"/>
      <c r="B729" s="245"/>
      <c r="C729" s="245"/>
      <c r="D729" s="245"/>
    </row>
    <row r="730" spans="1:4" x14ac:dyDescent="0.25">
      <c r="A730" s="245"/>
      <c r="B730" s="245"/>
      <c r="C730" s="245"/>
      <c r="D730" s="245"/>
    </row>
    <row r="731" spans="1:4" x14ac:dyDescent="0.25">
      <c r="A731" s="245"/>
      <c r="B731" s="245"/>
      <c r="C731" s="245"/>
      <c r="D731" s="245"/>
    </row>
    <row r="732" spans="1:4" x14ac:dyDescent="0.25">
      <c r="A732" s="245"/>
      <c r="B732" s="245"/>
      <c r="C732" s="245"/>
      <c r="D732" s="245"/>
    </row>
    <row r="733" spans="1:4" x14ac:dyDescent="0.25">
      <c r="A733" s="245"/>
      <c r="B733" s="245"/>
      <c r="C733" s="245"/>
      <c r="D733" s="245"/>
    </row>
    <row r="734" spans="1:4" x14ac:dyDescent="0.25">
      <c r="A734" s="245"/>
      <c r="B734" s="245"/>
      <c r="C734" s="245"/>
      <c r="D734" s="245"/>
    </row>
    <row r="735" spans="1:4" x14ac:dyDescent="0.25">
      <c r="A735" s="245"/>
      <c r="B735" s="245"/>
      <c r="C735" s="245"/>
      <c r="D735" s="245"/>
    </row>
    <row r="736" spans="1:4" x14ac:dyDescent="0.25">
      <c r="A736" s="245"/>
      <c r="B736" s="245"/>
      <c r="C736" s="245"/>
      <c r="D736" s="245"/>
    </row>
    <row r="737" spans="1:4" x14ac:dyDescent="0.25">
      <c r="A737" s="245"/>
      <c r="B737" s="245"/>
      <c r="C737" s="245"/>
      <c r="D737" s="245"/>
    </row>
    <row r="738" spans="1:4" x14ac:dyDescent="0.25">
      <c r="A738" s="245"/>
      <c r="B738" s="245"/>
      <c r="C738" s="245"/>
      <c r="D738" s="245"/>
    </row>
    <row r="739" spans="1:4" x14ac:dyDescent="0.25">
      <c r="A739" s="245"/>
      <c r="B739" s="245"/>
      <c r="C739" s="245"/>
      <c r="D739" s="245"/>
    </row>
    <row r="740" spans="1:4" x14ac:dyDescent="0.25">
      <c r="A740" s="245"/>
      <c r="B740" s="245"/>
      <c r="C740" s="245"/>
      <c r="D740" s="245"/>
    </row>
    <row r="741" spans="1:4" x14ac:dyDescent="0.25">
      <c r="A741" s="245"/>
      <c r="B741" s="245"/>
      <c r="C741" s="245"/>
      <c r="D741" s="245"/>
    </row>
    <row r="742" spans="1:4" x14ac:dyDescent="0.25">
      <c r="A742" s="245"/>
      <c r="B742" s="245"/>
      <c r="C742" s="245"/>
      <c r="D742" s="245"/>
    </row>
    <row r="743" spans="1:4" x14ac:dyDescent="0.25">
      <c r="A743" s="245"/>
      <c r="B743" s="245"/>
      <c r="C743" s="245"/>
      <c r="D743" s="245"/>
    </row>
    <row r="744" spans="1:4" x14ac:dyDescent="0.25">
      <c r="A744" s="245"/>
      <c r="B744" s="245"/>
      <c r="C744" s="245"/>
      <c r="D744" s="245"/>
    </row>
    <row r="745" spans="1:4" x14ac:dyDescent="0.25">
      <c r="A745" s="245"/>
      <c r="B745" s="245"/>
      <c r="C745" s="245"/>
      <c r="D745" s="245"/>
    </row>
    <row r="746" spans="1:4" x14ac:dyDescent="0.25">
      <c r="A746" s="245"/>
      <c r="B746" s="245"/>
      <c r="C746" s="245"/>
      <c r="D746" s="245"/>
    </row>
    <row r="747" spans="1:4" x14ac:dyDescent="0.25">
      <c r="A747" s="245"/>
      <c r="B747" s="245"/>
      <c r="C747" s="245"/>
      <c r="D747" s="245"/>
    </row>
    <row r="748" spans="1:4" x14ac:dyDescent="0.25">
      <c r="A748" s="245"/>
      <c r="B748" s="245"/>
      <c r="C748" s="245"/>
      <c r="D748" s="245"/>
    </row>
    <row r="749" spans="1:4" x14ac:dyDescent="0.25">
      <c r="A749" s="245"/>
      <c r="B749" s="245"/>
      <c r="C749" s="245"/>
      <c r="D749" s="245"/>
    </row>
    <row r="750" spans="1:4" x14ac:dyDescent="0.25">
      <c r="A750" s="245"/>
      <c r="B750" s="245"/>
      <c r="C750" s="245"/>
      <c r="D750" s="245"/>
    </row>
    <row r="751" spans="1:4" x14ac:dyDescent="0.25">
      <c r="A751" s="245"/>
      <c r="B751" s="245"/>
      <c r="C751" s="245"/>
      <c r="D751" s="245"/>
    </row>
    <row r="752" spans="1:4" x14ac:dyDescent="0.25">
      <c r="A752" s="245"/>
      <c r="B752" s="245"/>
      <c r="C752" s="245"/>
      <c r="D752" s="245"/>
    </row>
    <row r="753" spans="1:4" x14ac:dyDescent="0.25">
      <c r="A753" s="245"/>
      <c r="B753" s="245"/>
      <c r="C753" s="245"/>
      <c r="D753" s="245"/>
    </row>
    <row r="754" spans="1:4" x14ac:dyDescent="0.25">
      <c r="A754" s="245"/>
      <c r="B754" s="245"/>
      <c r="C754" s="245"/>
      <c r="D754" s="245"/>
    </row>
    <row r="755" spans="1:4" x14ac:dyDescent="0.25">
      <c r="A755" s="245"/>
      <c r="B755" s="245"/>
      <c r="C755" s="245"/>
      <c r="D755" s="245"/>
    </row>
    <row r="756" spans="1:4" x14ac:dyDescent="0.25">
      <c r="A756" s="245"/>
      <c r="B756" s="245"/>
      <c r="C756" s="245"/>
      <c r="D756" s="245"/>
    </row>
    <row r="757" spans="1:4" x14ac:dyDescent="0.25">
      <c r="A757" s="245"/>
      <c r="B757" s="245"/>
      <c r="C757" s="245"/>
      <c r="D757" s="245"/>
    </row>
    <row r="758" spans="1:4" x14ac:dyDescent="0.25">
      <c r="A758" s="245"/>
      <c r="B758" s="245"/>
      <c r="C758" s="245"/>
      <c r="D758" s="245"/>
    </row>
    <row r="759" spans="1:4" x14ac:dyDescent="0.25">
      <c r="A759" s="245"/>
      <c r="B759" s="245"/>
      <c r="C759" s="245"/>
      <c r="D759" s="245"/>
    </row>
    <row r="760" spans="1:4" x14ac:dyDescent="0.25">
      <c r="A760" s="245"/>
      <c r="B760" s="245"/>
      <c r="C760" s="245"/>
      <c r="D760" s="245"/>
    </row>
    <row r="761" spans="1:4" x14ac:dyDescent="0.25">
      <c r="A761" s="245"/>
      <c r="B761" s="245"/>
      <c r="C761" s="245"/>
      <c r="D761" s="245"/>
    </row>
    <row r="762" spans="1:4" x14ac:dyDescent="0.25">
      <c r="A762" s="245"/>
      <c r="B762" s="245"/>
      <c r="C762" s="245"/>
      <c r="D762" s="245"/>
    </row>
    <row r="763" spans="1:4" x14ac:dyDescent="0.25">
      <c r="A763" s="245"/>
      <c r="B763" s="245"/>
      <c r="C763" s="245"/>
      <c r="D763" s="245"/>
    </row>
    <row r="764" spans="1:4" x14ac:dyDescent="0.25">
      <c r="A764" s="245"/>
      <c r="B764" s="245"/>
      <c r="C764" s="245"/>
      <c r="D764" s="245"/>
    </row>
    <row r="765" spans="1:4" x14ac:dyDescent="0.25">
      <c r="A765" s="245"/>
      <c r="B765" s="245"/>
      <c r="C765" s="245"/>
      <c r="D765" s="245"/>
    </row>
    <row r="766" spans="1:4" x14ac:dyDescent="0.25">
      <c r="A766" s="245"/>
      <c r="B766" s="245"/>
      <c r="C766" s="245"/>
      <c r="D766" s="245"/>
    </row>
    <row r="767" spans="1:4" x14ac:dyDescent="0.25">
      <c r="A767" s="245"/>
      <c r="B767" s="245"/>
      <c r="C767" s="245"/>
      <c r="D767" s="245"/>
    </row>
    <row r="768" spans="1:4" x14ac:dyDescent="0.25">
      <c r="A768" s="245"/>
      <c r="B768" s="245"/>
      <c r="C768" s="245"/>
      <c r="D768" s="245"/>
    </row>
    <row r="769" spans="1:4" x14ac:dyDescent="0.25">
      <c r="A769" s="245"/>
      <c r="B769" s="245"/>
      <c r="C769" s="245"/>
      <c r="D769" s="245"/>
    </row>
    <row r="770" spans="1:4" x14ac:dyDescent="0.25">
      <c r="A770" s="245"/>
      <c r="B770" s="245"/>
      <c r="C770" s="245"/>
      <c r="D770" s="245"/>
    </row>
    <row r="771" spans="1:4" x14ac:dyDescent="0.25">
      <c r="A771" s="245"/>
      <c r="B771" s="245"/>
      <c r="C771" s="245"/>
      <c r="D771" s="245"/>
    </row>
    <row r="772" spans="1:4" x14ac:dyDescent="0.25">
      <c r="A772" s="245"/>
      <c r="B772" s="245"/>
      <c r="C772" s="245"/>
      <c r="D772" s="245"/>
    </row>
    <row r="773" spans="1:4" x14ac:dyDescent="0.25">
      <c r="A773" s="245"/>
      <c r="B773" s="245"/>
      <c r="C773" s="245"/>
      <c r="D773" s="245"/>
    </row>
    <row r="774" spans="1:4" x14ac:dyDescent="0.25">
      <c r="A774" s="245"/>
      <c r="B774" s="245"/>
      <c r="C774" s="245"/>
      <c r="D774" s="245"/>
    </row>
    <row r="775" spans="1:4" x14ac:dyDescent="0.25">
      <c r="A775" s="245"/>
      <c r="B775" s="245"/>
      <c r="C775" s="245"/>
      <c r="D775" s="245"/>
    </row>
    <row r="776" spans="1:4" x14ac:dyDescent="0.25">
      <c r="A776" s="245"/>
      <c r="B776" s="245"/>
      <c r="C776" s="245"/>
      <c r="D776" s="245"/>
    </row>
    <row r="777" spans="1:4" x14ac:dyDescent="0.25">
      <c r="A777" s="245"/>
      <c r="B777" s="245"/>
      <c r="C777" s="245"/>
      <c r="D777" s="245"/>
    </row>
    <row r="778" spans="1:4" x14ac:dyDescent="0.25">
      <c r="A778" s="245"/>
      <c r="B778" s="245"/>
      <c r="C778" s="245"/>
      <c r="D778" s="245"/>
    </row>
    <row r="779" spans="1:4" x14ac:dyDescent="0.25">
      <c r="A779" s="245"/>
      <c r="B779" s="245"/>
      <c r="C779" s="245"/>
      <c r="D779" s="245"/>
    </row>
    <row r="780" spans="1:4" x14ac:dyDescent="0.25">
      <c r="A780" s="245"/>
      <c r="B780" s="245"/>
      <c r="C780" s="245"/>
      <c r="D780" s="245"/>
    </row>
    <row r="781" spans="1:4" x14ac:dyDescent="0.25">
      <c r="A781" s="245"/>
      <c r="B781" s="245"/>
      <c r="C781" s="245"/>
      <c r="D781" s="245"/>
    </row>
    <row r="782" spans="1:4" x14ac:dyDescent="0.25">
      <c r="A782" s="245"/>
      <c r="B782" s="245"/>
      <c r="C782" s="245"/>
      <c r="D782" s="245"/>
    </row>
    <row r="783" spans="1:4" x14ac:dyDescent="0.25">
      <c r="A783" s="245"/>
      <c r="B783" s="245"/>
      <c r="C783" s="245"/>
      <c r="D783" s="245"/>
    </row>
    <row r="784" spans="1:4" x14ac:dyDescent="0.25">
      <c r="A784" s="245"/>
      <c r="B784" s="245"/>
      <c r="C784" s="245"/>
      <c r="D784" s="245"/>
    </row>
    <row r="785" spans="1:4" x14ac:dyDescent="0.25">
      <c r="A785" s="245"/>
      <c r="B785" s="245"/>
      <c r="C785" s="245"/>
      <c r="D785" s="245"/>
    </row>
    <row r="786" spans="1:4" x14ac:dyDescent="0.25">
      <c r="A786" s="245"/>
      <c r="B786" s="245"/>
      <c r="C786" s="245"/>
      <c r="D786" s="245"/>
    </row>
    <row r="787" spans="1:4" x14ac:dyDescent="0.25">
      <c r="A787" s="245"/>
      <c r="B787" s="245"/>
      <c r="C787" s="245"/>
      <c r="D787" s="245"/>
    </row>
    <row r="788" spans="1:4" x14ac:dyDescent="0.25">
      <c r="A788" s="245"/>
      <c r="B788" s="245"/>
      <c r="C788" s="245"/>
      <c r="D788" s="245"/>
    </row>
    <row r="789" spans="1:4" x14ac:dyDescent="0.25">
      <c r="A789" s="245"/>
      <c r="B789" s="245"/>
      <c r="C789" s="245"/>
      <c r="D789" s="245"/>
    </row>
    <row r="790" spans="1:4" x14ac:dyDescent="0.25">
      <c r="A790" s="245"/>
      <c r="B790" s="245"/>
      <c r="C790" s="245"/>
      <c r="D790" s="245"/>
    </row>
    <row r="791" spans="1:4" x14ac:dyDescent="0.25">
      <c r="A791" s="245"/>
      <c r="B791" s="245"/>
      <c r="C791" s="245"/>
      <c r="D791" s="245"/>
    </row>
    <row r="792" spans="1:4" x14ac:dyDescent="0.25">
      <c r="A792" s="245"/>
      <c r="B792" s="245"/>
      <c r="C792" s="245"/>
      <c r="D792" s="245"/>
    </row>
    <row r="793" spans="1:4" x14ac:dyDescent="0.25">
      <c r="A793" s="245"/>
      <c r="B793" s="245"/>
      <c r="C793" s="245"/>
      <c r="D793" s="245"/>
    </row>
    <row r="794" spans="1:4" x14ac:dyDescent="0.25">
      <c r="A794" s="245"/>
      <c r="B794" s="245"/>
      <c r="C794" s="245"/>
      <c r="D794" s="245"/>
    </row>
    <row r="795" spans="1:4" x14ac:dyDescent="0.25">
      <c r="A795" s="245"/>
      <c r="B795" s="245"/>
      <c r="C795" s="245"/>
      <c r="D795" s="245"/>
    </row>
    <row r="796" spans="1:4" x14ac:dyDescent="0.25">
      <c r="A796" s="245"/>
      <c r="B796" s="245"/>
      <c r="C796" s="245"/>
      <c r="D796" s="245"/>
    </row>
    <row r="797" spans="1:4" x14ac:dyDescent="0.25">
      <c r="A797" s="245"/>
      <c r="B797" s="245"/>
      <c r="C797" s="245"/>
      <c r="D797" s="245"/>
    </row>
    <row r="798" spans="1:4" x14ac:dyDescent="0.25">
      <c r="A798" s="245"/>
      <c r="B798" s="245"/>
      <c r="C798" s="245"/>
      <c r="D798" s="245"/>
    </row>
    <row r="799" spans="1:4" x14ac:dyDescent="0.25">
      <c r="A799" s="245"/>
      <c r="B799" s="245"/>
      <c r="C799" s="245"/>
      <c r="D799" s="245"/>
    </row>
    <row r="800" spans="1:4" x14ac:dyDescent="0.25">
      <c r="A800" s="245"/>
      <c r="B800" s="245"/>
      <c r="C800" s="245"/>
      <c r="D800" s="245"/>
    </row>
    <row r="801" spans="1:4" x14ac:dyDescent="0.25">
      <c r="A801" s="245"/>
      <c r="B801" s="245"/>
      <c r="C801" s="245"/>
      <c r="D801" s="245"/>
    </row>
    <row r="802" spans="1:4" x14ac:dyDescent="0.25">
      <c r="A802" s="245"/>
      <c r="B802" s="245"/>
      <c r="C802" s="245"/>
      <c r="D802" s="245"/>
    </row>
    <row r="803" spans="1:4" x14ac:dyDescent="0.25">
      <c r="A803" s="245"/>
      <c r="B803" s="245"/>
      <c r="C803" s="245"/>
      <c r="D803" s="245"/>
    </row>
    <row r="804" spans="1:4" x14ac:dyDescent="0.25">
      <c r="A804" s="245"/>
      <c r="B804" s="245"/>
      <c r="C804" s="245"/>
      <c r="D804" s="245"/>
    </row>
    <row r="805" spans="1:4" x14ac:dyDescent="0.25">
      <c r="A805" s="245"/>
      <c r="B805" s="245"/>
      <c r="C805" s="245"/>
      <c r="D805" s="245"/>
    </row>
    <row r="806" spans="1:4" x14ac:dyDescent="0.25">
      <c r="A806" s="245"/>
      <c r="B806" s="245"/>
      <c r="C806" s="245"/>
      <c r="D806" s="245"/>
    </row>
    <row r="807" spans="1:4" x14ac:dyDescent="0.25">
      <c r="A807" s="245"/>
      <c r="B807" s="245"/>
      <c r="C807" s="245"/>
      <c r="D807" s="245"/>
    </row>
    <row r="808" spans="1:4" x14ac:dyDescent="0.25">
      <c r="A808" s="245"/>
      <c r="B808" s="245"/>
      <c r="C808" s="245"/>
      <c r="D808" s="245"/>
    </row>
    <row r="809" spans="1:4" x14ac:dyDescent="0.25">
      <c r="A809" s="245"/>
      <c r="B809" s="245"/>
      <c r="C809" s="245"/>
      <c r="D809" s="245"/>
    </row>
    <row r="810" spans="1:4" x14ac:dyDescent="0.25">
      <c r="A810" s="245"/>
      <c r="B810" s="245"/>
      <c r="C810" s="245"/>
      <c r="D810" s="245"/>
    </row>
    <row r="811" spans="1:4" x14ac:dyDescent="0.25">
      <c r="A811" s="245"/>
      <c r="B811" s="245"/>
      <c r="C811" s="245"/>
      <c r="D811" s="245"/>
    </row>
    <row r="812" spans="1:4" x14ac:dyDescent="0.25">
      <c r="A812" s="245"/>
      <c r="B812" s="245"/>
      <c r="C812" s="245"/>
      <c r="D812" s="245"/>
    </row>
    <row r="813" spans="1:4" x14ac:dyDescent="0.25">
      <c r="A813" s="245"/>
      <c r="B813" s="245"/>
      <c r="C813" s="245"/>
      <c r="D813" s="245"/>
    </row>
    <row r="814" spans="1:4" x14ac:dyDescent="0.25">
      <c r="A814" s="245"/>
      <c r="B814" s="245"/>
      <c r="C814" s="245"/>
      <c r="D814" s="245"/>
    </row>
    <row r="815" spans="1:4" x14ac:dyDescent="0.25">
      <c r="A815" s="245"/>
      <c r="B815" s="245"/>
      <c r="C815" s="245"/>
      <c r="D815" s="245"/>
    </row>
    <row r="816" spans="1:4" x14ac:dyDescent="0.25">
      <c r="A816" s="245"/>
      <c r="B816" s="245"/>
      <c r="C816" s="245"/>
      <c r="D816" s="245"/>
    </row>
    <row r="817" spans="1:4" x14ac:dyDescent="0.25">
      <c r="A817" s="245"/>
      <c r="B817" s="245"/>
      <c r="C817" s="245"/>
      <c r="D817" s="245"/>
    </row>
    <row r="818" spans="1:4" x14ac:dyDescent="0.25">
      <c r="A818" s="245"/>
      <c r="B818" s="245"/>
      <c r="C818" s="245"/>
      <c r="D818" s="245"/>
    </row>
    <row r="819" spans="1:4" x14ac:dyDescent="0.25">
      <c r="A819" s="245"/>
      <c r="B819" s="245"/>
      <c r="C819" s="245"/>
      <c r="D819" s="245"/>
    </row>
    <row r="820" spans="1:4" x14ac:dyDescent="0.25">
      <c r="A820" s="245"/>
      <c r="B820" s="245"/>
      <c r="C820" s="245"/>
      <c r="D820" s="245"/>
    </row>
    <row r="821" spans="1:4" x14ac:dyDescent="0.25">
      <c r="A821" s="245"/>
      <c r="B821" s="245"/>
      <c r="C821" s="245"/>
      <c r="D821" s="245"/>
    </row>
    <row r="822" spans="1:4" x14ac:dyDescent="0.25">
      <c r="A822" s="245"/>
      <c r="B822" s="245"/>
      <c r="C822" s="245"/>
      <c r="D822" s="245"/>
    </row>
    <row r="823" spans="1:4" x14ac:dyDescent="0.25">
      <c r="A823" s="245"/>
      <c r="B823" s="245"/>
      <c r="C823" s="245"/>
      <c r="D823" s="245"/>
    </row>
    <row r="824" spans="1:4" x14ac:dyDescent="0.25">
      <c r="A824" s="245"/>
      <c r="B824" s="245"/>
      <c r="C824" s="245"/>
      <c r="D824" s="245"/>
    </row>
    <row r="825" spans="1:4" x14ac:dyDescent="0.25">
      <c r="A825" s="245"/>
      <c r="B825" s="245"/>
      <c r="C825" s="245"/>
      <c r="D825" s="245"/>
    </row>
    <row r="826" spans="1:4" x14ac:dyDescent="0.25">
      <c r="A826" s="245"/>
      <c r="B826" s="245"/>
      <c r="C826" s="245"/>
      <c r="D826" s="245"/>
    </row>
    <row r="827" spans="1:4" x14ac:dyDescent="0.25">
      <c r="A827" s="245"/>
      <c r="B827" s="245"/>
      <c r="C827" s="245"/>
      <c r="D827" s="245"/>
    </row>
    <row r="828" spans="1:4" x14ac:dyDescent="0.25">
      <c r="A828" s="245"/>
      <c r="B828" s="245"/>
      <c r="C828" s="245"/>
      <c r="D828" s="245"/>
    </row>
    <row r="829" spans="1:4" x14ac:dyDescent="0.25">
      <c r="A829" s="245"/>
      <c r="B829" s="245"/>
      <c r="C829" s="245"/>
      <c r="D829" s="245"/>
    </row>
    <row r="830" spans="1:4" x14ac:dyDescent="0.25">
      <c r="A830" s="245"/>
      <c r="B830" s="245"/>
      <c r="C830" s="245"/>
      <c r="D830" s="245"/>
    </row>
    <row r="831" spans="1:4" x14ac:dyDescent="0.25">
      <c r="A831" s="245"/>
      <c r="B831" s="245"/>
      <c r="C831" s="245"/>
      <c r="D831" s="245"/>
    </row>
    <row r="832" spans="1:4" x14ac:dyDescent="0.25">
      <c r="A832" s="245"/>
      <c r="B832" s="245"/>
      <c r="C832" s="245"/>
      <c r="D832" s="245"/>
    </row>
    <row r="833" spans="1:4" x14ac:dyDescent="0.25">
      <c r="A833" s="245"/>
      <c r="B833" s="245"/>
      <c r="C833" s="245"/>
      <c r="D833" s="245"/>
    </row>
    <row r="834" spans="1:4" x14ac:dyDescent="0.25">
      <c r="A834" s="245"/>
      <c r="B834" s="245"/>
      <c r="C834" s="245"/>
      <c r="D834" s="245"/>
    </row>
    <row r="835" spans="1:4" x14ac:dyDescent="0.25">
      <c r="A835" s="245"/>
      <c r="B835" s="245"/>
      <c r="C835" s="245"/>
      <c r="D835" s="245"/>
    </row>
    <row r="836" spans="1:4" x14ac:dyDescent="0.25">
      <c r="A836" s="245"/>
      <c r="B836" s="245"/>
      <c r="C836" s="245"/>
      <c r="D836" s="245"/>
    </row>
    <row r="837" spans="1:4" x14ac:dyDescent="0.25">
      <c r="A837" s="245"/>
      <c r="B837" s="245"/>
      <c r="C837" s="245"/>
      <c r="D837" s="245"/>
    </row>
    <row r="838" spans="1:4" x14ac:dyDescent="0.25">
      <c r="A838" s="245"/>
      <c r="B838" s="245"/>
      <c r="C838" s="245"/>
      <c r="D838" s="245"/>
    </row>
    <row r="839" spans="1:4" x14ac:dyDescent="0.25">
      <c r="A839" s="245"/>
      <c r="B839" s="245"/>
      <c r="C839" s="245"/>
      <c r="D839" s="245"/>
    </row>
    <row r="840" spans="1:4" x14ac:dyDescent="0.25">
      <c r="A840" s="245"/>
      <c r="B840" s="245"/>
      <c r="C840" s="245"/>
      <c r="D840" s="245"/>
    </row>
    <row r="841" spans="1:4" x14ac:dyDescent="0.25">
      <c r="A841" s="245"/>
      <c r="B841" s="245"/>
      <c r="C841" s="245"/>
      <c r="D841" s="245"/>
    </row>
    <row r="842" spans="1:4" x14ac:dyDescent="0.25">
      <c r="A842" s="245"/>
      <c r="B842" s="245"/>
      <c r="C842" s="245"/>
      <c r="D842" s="245"/>
    </row>
    <row r="843" spans="1:4" x14ac:dyDescent="0.25">
      <c r="A843" s="245"/>
      <c r="B843" s="245"/>
      <c r="C843" s="245"/>
      <c r="D843" s="245"/>
    </row>
    <row r="844" spans="1:4" x14ac:dyDescent="0.25">
      <c r="A844" s="245"/>
      <c r="B844" s="245"/>
      <c r="C844" s="245"/>
      <c r="D844" s="245"/>
    </row>
    <row r="845" spans="1:4" x14ac:dyDescent="0.25">
      <c r="A845" s="245"/>
      <c r="B845" s="245"/>
      <c r="C845" s="245"/>
      <c r="D845" s="245"/>
    </row>
    <row r="846" spans="1:4" x14ac:dyDescent="0.25">
      <c r="A846" s="245"/>
      <c r="B846" s="245"/>
      <c r="C846" s="245"/>
      <c r="D846" s="245"/>
    </row>
    <row r="847" spans="1:4" x14ac:dyDescent="0.25">
      <c r="A847" s="245"/>
      <c r="B847" s="245"/>
      <c r="C847" s="245"/>
      <c r="D847" s="245"/>
    </row>
    <row r="848" spans="1:4" x14ac:dyDescent="0.25">
      <c r="A848" s="245"/>
      <c r="B848" s="245"/>
      <c r="C848" s="245"/>
      <c r="D848" s="245"/>
    </row>
    <row r="849" spans="1:4" x14ac:dyDescent="0.25">
      <c r="A849" s="245"/>
      <c r="B849" s="245"/>
      <c r="C849" s="245"/>
      <c r="D849" s="245"/>
    </row>
    <row r="850" spans="1:4" x14ac:dyDescent="0.25">
      <c r="A850" s="245"/>
      <c r="B850" s="245"/>
      <c r="C850" s="245"/>
      <c r="D850" s="245"/>
    </row>
    <row r="851" spans="1:4" x14ac:dyDescent="0.25">
      <c r="A851" s="245"/>
      <c r="B851" s="245"/>
      <c r="C851" s="245"/>
      <c r="D851" s="245"/>
    </row>
    <row r="852" spans="1:4" x14ac:dyDescent="0.25">
      <c r="A852" s="245"/>
      <c r="B852" s="245"/>
      <c r="C852" s="245"/>
      <c r="D852" s="245"/>
    </row>
    <row r="853" spans="1:4" x14ac:dyDescent="0.25">
      <c r="A853" s="245"/>
      <c r="B853" s="245"/>
      <c r="C853" s="245"/>
      <c r="D853" s="245"/>
    </row>
    <row r="854" spans="1:4" x14ac:dyDescent="0.25">
      <c r="A854" s="245"/>
      <c r="B854" s="245"/>
      <c r="C854" s="245"/>
      <c r="D854" s="245"/>
    </row>
    <row r="855" spans="1:4" x14ac:dyDescent="0.25">
      <c r="A855" s="245"/>
      <c r="B855" s="245"/>
      <c r="C855" s="245"/>
      <c r="D855" s="245"/>
    </row>
    <row r="856" spans="1:4" x14ac:dyDescent="0.25">
      <c r="A856" s="245"/>
      <c r="B856" s="245"/>
      <c r="C856" s="245"/>
      <c r="D856" s="245"/>
    </row>
    <row r="857" spans="1:4" x14ac:dyDescent="0.25">
      <c r="A857" s="245"/>
      <c r="B857" s="245"/>
      <c r="C857" s="245"/>
      <c r="D857" s="245"/>
    </row>
    <row r="858" spans="1:4" x14ac:dyDescent="0.25">
      <c r="A858" s="245"/>
      <c r="B858" s="245"/>
      <c r="C858" s="245"/>
      <c r="D858" s="245"/>
    </row>
    <row r="859" spans="1:4" x14ac:dyDescent="0.25">
      <c r="A859" s="245"/>
      <c r="B859" s="245"/>
      <c r="C859" s="245"/>
      <c r="D859" s="245"/>
    </row>
    <row r="860" spans="1:4" x14ac:dyDescent="0.25">
      <c r="A860" s="245"/>
      <c r="B860" s="245"/>
      <c r="C860" s="245"/>
      <c r="D860" s="245"/>
    </row>
    <row r="861" spans="1:4" x14ac:dyDescent="0.25">
      <c r="A861" s="245"/>
      <c r="B861" s="245"/>
      <c r="C861" s="245"/>
      <c r="D861" s="245"/>
    </row>
    <row r="862" spans="1:4" x14ac:dyDescent="0.25">
      <c r="A862" s="245"/>
      <c r="B862" s="245"/>
      <c r="C862" s="245"/>
      <c r="D862" s="245"/>
    </row>
    <row r="863" spans="1:4" x14ac:dyDescent="0.25">
      <c r="A863" s="245"/>
      <c r="B863" s="245"/>
      <c r="C863" s="245"/>
      <c r="D863" s="245"/>
    </row>
    <row r="864" spans="1:4" x14ac:dyDescent="0.25">
      <c r="A864" s="245"/>
      <c r="B864" s="245"/>
      <c r="C864" s="245"/>
      <c r="D864" s="245"/>
    </row>
    <row r="865" spans="1:4" x14ac:dyDescent="0.25">
      <c r="A865" s="245"/>
      <c r="B865" s="245"/>
      <c r="C865" s="245"/>
      <c r="D865" s="245"/>
    </row>
    <row r="866" spans="1:4" x14ac:dyDescent="0.25">
      <c r="A866" s="245"/>
      <c r="B866" s="245"/>
      <c r="C866" s="245"/>
      <c r="D866" s="245"/>
    </row>
    <row r="867" spans="1:4" x14ac:dyDescent="0.25">
      <c r="A867" s="245"/>
      <c r="B867" s="245"/>
      <c r="C867" s="245"/>
      <c r="D867" s="245"/>
    </row>
    <row r="868" spans="1:4" x14ac:dyDescent="0.25">
      <c r="A868" s="245"/>
      <c r="B868" s="245"/>
      <c r="C868" s="245"/>
      <c r="D868" s="245"/>
    </row>
    <row r="869" spans="1:4" x14ac:dyDescent="0.25">
      <c r="A869" s="245"/>
      <c r="B869" s="245"/>
      <c r="C869" s="245"/>
      <c r="D869" s="245"/>
    </row>
    <row r="870" spans="1:4" x14ac:dyDescent="0.25">
      <c r="A870" s="245"/>
      <c r="B870" s="245"/>
      <c r="C870" s="245"/>
      <c r="D870" s="245"/>
    </row>
    <row r="871" spans="1:4" x14ac:dyDescent="0.25">
      <c r="A871" s="245"/>
      <c r="B871" s="245"/>
      <c r="C871" s="245"/>
      <c r="D871" s="245"/>
    </row>
    <row r="872" spans="1:4" x14ac:dyDescent="0.25">
      <c r="A872" s="245"/>
      <c r="B872" s="245"/>
      <c r="C872" s="245"/>
      <c r="D872" s="245"/>
    </row>
    <row r="873" spans="1:4" x14ac:dyDescent="0.25">
      <c r="A873" s="245"/>
      <c r="B873" s="245"/>
      <c r="C873" s="245"/>
      <c r="D873" s="245"/>
    </row>
    <row r="874" spans="1:4" x14ac:dyDescent="0.25">
      <c r="A874" s="245"/>
      <c r="B874" s="245"/>
      <c r="C874" s="245"/>
      <c r="D874" s="245"/>
    </row>
    <row r="875" spans="1:4" x14ac:dyDescent="0.25">
      <c r="A875" s="245"/>
      <c r="B875" s="245"/>
      <c r="C875" s="245"/>
      <c r="D875" s="245"/>
    </row>
    <row r="876" spans="1:4" x14ac:dyDescent="0.25">
      <c r="A876" s="245"/>
      <c r="B876" s="245"/>
      <c r="C876" s="245"/>
      <c r="D876" s="245"/>
    </row>
    <row r="877" spans="1:4" x14ac:dyDescent="0.25">
      <c r="A877" s="245"/>
      <c r="B877" s="245"/>
      <c r="C877" s="245"/>
      <c r="D877" s="245"/>
    </row>
    <row r="878" spans="1:4" x14ac:dyDescent="0.25">
      <c r="A878" s="245"/>
      <c r="B878" s="245"/>
      <c r="C878" s="245"/>
      <c r="D878" s="245"/>
    </row>
    <row r="879" spans="1:4" x14ac:dyDescent="0.25">
      <c r="A879" s="245"/>
      <c r="B879" s="245"/>
      <c r="C879" s="245"/>
      <c r="D879" s="245"/>
    </row>
    <row r="880" spans="1:4" x14ac:dyDescent="0.25">
      <c r="A880" s="245"/>
      <c r="B880" s="245"/>
      <c r="C880" s="245"/>
      <c r="D880" s="245"/>
    </row>
    <row r="881" spans="1:4" x14ac:dyDescent="0.25">
      <c r="A881" s="245"/>
      <c r="B881" s="245"/>
      <c r="C881" s="245"/>
      <c r="D881" s="245"/>
    </row>
    <row r="882" spans="1:4" x14ac:dyDescent="0.25">
      <c r="A882" s="245"/>
      <c r="B882" s="245"/>
      <c r="C882" s="245"/>
      <c r="D882" s="245"/>
    </row>
    <row r="883" spans="1:4" x14ac:dyDescent="0.25">
      <c r="A883" s="245"/>
      <c r="B883" s="245"/>
      <c r="C883" s="245"/>
      <c r="D883" s="245"/>
    </row>
    <row r="884" spans="1:4" x14ac:dyDescent="0.25">
      <c r="A884" s="245"/>
      <c r="B884" s="245"/>
      <c r="C884" s="245"/>
      <c r="D884" s="245"/>
    </row>
    <row r="885" spans="1:4" x14ac:dyDescent="0.25">
      <c r="A885" s="245"/>
      <c r="B885" s="245"/>
      <c r="C885" s="245"/>
      <c r="D885" s="245"/>
    </row>
    <row r="886" spans="1:4" x14ac:dyDescent="0.25">
      <c r="A886" s="245"/>
      <c r="B886" s="245"/>
      <c r="C886" s="245"/>
      <c r="D886" s="245"/>
    </row>
    <row r="887" spans="1:4" x14ac:dyDescent="0.25">
      <c r="A887" s="245"/>
      <c r="B887" s="245"/>
      <c r="C887" s="245"/>
      <c r="D887" s="245"/>
    </row>
    <row r="888" spans="1:4" x14ac:dyDescent="0.25">
      <c r="A888" s="245"/>
      <c r="B888" s="245"/>
      <c r="C888" s="245"/>
      <c r="D888" s="245"/>
    </row>
    <row r="889" spans="1:4" x14ac:dyDescent="0.25">
      <c r="A889" s="245"/>
      <c r="B889" s="245"/>
      <c r="C889" s="245"/>
      <c r="D889" s="245"/>
    </row>
    <row r="890" spans="1:4" x14ac:dyDescent="0.25">
      <c r="A890" s="245"/>
      <c r="B890" s="245"/>
      <c r="C890" s="245"/>
      <c r="D890" s="245"/>
    </row>
    <row r="891" spans="1:4" x14ac:dyDescent="0.25">
      <c r="A891" s="245"/>
      <c r="B891" s="245"/>
      <c r="C891" s="245"/>
      <c r="D891" s="245"/>
    </row>
    <row r="892" spans="1:4" x14ac:dyDescent="0.25">
      <c r="A892" s="245"/>
      <c r="B892" s="245"/>
      <c r="C892" s="245"/>
      <c r="D892" s="245"/>
    </row>
    <row r="893" spans="1:4" x14ac:dyDescent="0.25">
      <c r="A893" s="245"/>
      <c r="B893" s="245"/>
      <c r="C893" s="245"/>
      <c r="D893" s="245"/>
    </row>
    <row r="894" spans="1:4" x14ac:dyDescent="0.25">
      <c r="A894" s="245"/>
      <c r="B894" s="245"/>
      <c r="C894" s="245"/>
      <c r="D894" s="245"/>
    </row>
    <row r="895" spans="1:4" x14ac:dyDescent="0.25">
      <c r="A895" s="245"/>
      <c r="B895" s="245"/>
      <c r="C895" s="245"/>
      <c r="D895" s="245"/>
    </row>
    <row r="896" spans="1:4" x14ac:dyDescent="0.25">
      <c r="A896" s="245"/>
      <c r="B896" s="245"/>
      <c r="C896" s="245"/>
      <c r="D896" s="245"/>
    </row>
    <row r="897" spans="1:4" x14ac:dyDescent="0.25">
      <c r="A897" s="245"/>
      <c r="B897" s="245"/>
      <c r="C897" s="245"/>
      <c r="D897" s="245"/>
    </row>
    <row r="898" spans="1:4" x14ac:dyDescent="0.25">
      <c r="A898" s="245"/>
      <c r="B898" s="245"/>
      <c r="C898" s="245"/>
      <c r="D898" s="245"/>
    </row>
    <row r="899" spans="1:4" x14ac:dyDescent="0.25">
      <c r="A899" s="245"/>
      <c r="B899" s="245"/>
      <c r="C899" s="245"/>
      <c r="D899" s="245"/>
    </row>
    <row r="900" spans="1:4" x14ac:dyDescent="0.25">
      <c r="A900" s="245"/>
      <c r="B900" s="245"/>
      <c r="C900" s="245"/>
      <c r="D900" s="245"/>
    </row>
    <row r="901" spans="1:4" x14ac:dyDescent="0.25">
      <c r="A901" s="245"/>
      <c r="B901" s="245"/>
      <c r="C901" s="245"/>
      <c r="D901" s="245"/>
    </row>
    <row r="902" spans="1:4" x14ac:dyDescent="0.25">
      <c r="A902" s="245"/>
      <c r="B902" s="245"/>
      <c r="C902" s="245"/>
      <c r="D902" s="245"/>
    </row>
    <row r="903" spans="1:4" x14ac:dyDescent="0.25">
      <c r="A903" s="245"/>
      <c r="B903" s="245"/>
      <c r="C903" s="245"/>
      <c r="D903" s="245"/>
    </row>
    <row r="904" spans="1:4" x14ac:dyDescent="0.25">
      <c r="A904" s="245"/>
      <c r="B904" s="245"/>
      <c r="C904" s="245"/>
      <c r="D904" s="245"/>
    </row>
    <row r="905" spans="1:4" x14ac:dyDescent="0.25">
      <c r="A905" s="245"/>
      <c r="B905" s="245"/>
      <c r="C905" s="245"/>
      <c r="D905" s="245"/>
    </row>
    <row r="906" spans="1:4" x14ac:dyDescent="0.25">
      <c r="A906" s="245"/>
      <c r="B906" s="245"/>
      <c r="C906" s="245"/>
      <c r="D906" s="245"/>
    </row>
    <row r="907" spans="1:4" x14ac:dyDescent="0.25">
      <c r="A907" s="245"/>
      <c r="B907" s="245"/>
      <c r="C907" s="245"/>
      <c r="D907" s="245"/>
    </row>
    <row r="908" spans="1:4" x14ac:dyDescent="0.25">
      <c r="A908" s="245"/>
      <c r="B908" s="245"/>
      <c r="C908" s="245"/>
      <c r="D908" s="245"/>
    </row>
    <row r="909" spans="1:4" x14ac:dyDescent="0.25">
      <c r="A909" s="245"/>
      <c r="B909" s="245"/>
      <c r="C909" s="245"/>
      <c r="D909" s="245"/>
    </row>
    <row r="910" spans="1:4" x14ac:dyDescent="0.25">
      <c r="A910" s="245"/>
      <c r="B910" s="245"/>
      <c r="C910" s="245"/>
      <c r="D910" s="245"/>
    </row>
    <row r="911" spans="1:4" x14ac:dyDescent="0.25">
      <c r="A911" s="245"/>
      <c r="B911" s="245"/>
      <c r="C911" s="245"/>
      <c r="D911" s="245"/>
    </row>
    <row r="912" spans="1:4" x14ac:dyDescent="0.25">
      <c r="A912" s="245"/>
      <c r="B912" s="245"/>
      <c r="C912" s="245"/>
      <c r="D912" s="245"/>
    </row>
    <row r="913" spans="1:4" x14ac:dyDescent="0.25">
      <c r="A913" s="245"/>
      <c r="B913" s="245"/>
      <c r="C913" s="245"/>
      <c r="D913" s="245"/>
    </row>
    <row r="914" spans="1:4" x14ac:dyDescent="0.25">
      <c r="A914" s="245"/>
      <c r="B914" s="245"/>
      <c r="C914" s="245"/>
      <c r="D914" s="245"/>
    </row>
    <row r="915" spans="1:4" x14ac:dyDescent="0.25">
      <c r="A915" s="245"/>
      <c r="B915" s="245"/>
      <c r="C915" s="245"/>
      <c r="D915" s="245"/>
    </row>
    <row r="916" spans="1:4" x14ac:dyDescent="0.25">
      <c r="A916" s="245"/>
      <c r="B916" s="245"/>
      <c r="C916" s="245"/>
      <c r="D916" s="245"/>
    </row>
    <row r="917" spans="1:4" x14ac:dyDescent="0.25">
      <c r="A917" s="245"/>
      <c r="B917" s="245"/>
      <c r="C917" s="245"/>
      <c r="D917" s="245"/>
    </row>
    <row r="918" spans="1:4" x14ac:dyDescent="0.25">
      <c r="A918" s="245"/>
      <c r="B918" s="245"/>
      <c r="C918" s="245"/>
      <c r="D918" s="245"/>
    </row>
    <row r="919" spans="1:4" x14ac:dyDescent="0.25">
      <c r="A919" s="245"/>
      <c r="B919" s="245"/>
      <c r="C919" s="245"/>
      <c r="D919" s="245"/>
    </row>
    <row r="920" spans="1:4" x14ac:dyDescent="0.25">
      <c r="A920" s="245"/>
      <c r="B920" s="245"/>
      <c r="C920" s="245"/>
      <c r="D920" s="245"/>
    </row>
    <row r="921" spans="1:4" x14ac:dyDescent="0.25">
      <c r="A921" s="245"/>
      <c r="B921" s="245"/>
      <c r="C921" s="245"/>
      <c r="D921" s="245"/>
    </row>
    <row r="922" spans="1:4" x14ac:dyDescent="0.25">
      <c r="A922" s="245"/>
      <c r="B922" s="245"/>
      <c r="C922" s="245"/>
      <c r="D922" s="245"/>
    </row>
    <row r="923" spans="1:4" x14ac:dyDescent="0.25">
      <c r="A923" s="245"/>
      <c r="B923" s="245"/>
      <c r="C923" s="245"/>
      <c r="D923" s="245"/>
    </row>
    <row r="924" spans="1:4" x14ac:dyDescent="0.25">
      <c r="A924" s="245"/>
      <c r="B924" s="245"/>
      <c r="C924" s="245"/>
      <c r="D924" s="245"/>
    </row>
    <row r="925" spans="1:4" x14ac:dyDescent="0.25">
      <c r="A925" s="245"/>
      <c r="B925" s="245"/>
      <c r="C925" s="245"/>
      <c r="D925" s="245"/>
    </row>
    <row r="926" spans="1:4" x14ac:dyDescent="0.25">
      <c r="A926" s="245"/>
      <c r="B926" s="245"/>
      <c r="C926" s="245"/>
      <c r="D926" s="245"/>
    </row>
    <row r="927" spans="1:4" x14ac:dyDescent="0.25">
      <c r="A927" s="245"/>
      <c r="B927" s="245"/>
      <c r="C927" s="245"/>
      <c r="D927" s="245"/>
    </row>
    <row r="928" spans="1:4" x14ac:dyDescent="0.25">
      <c r="A928" s="245"/>
      <c r="B928" s="245"/>
      <c r="C928" s="245"/>
      <c r="D928" s="245"/>
    </row>
    <row r="929" spans="1:4" x14ac:dyDescent="0.25">
      <c r="A929" s="245"/>
      <c r="B929" s="245"/>
      <c r="C929" s="245"/>
      <c r="D929" s="245"/>
    </row>
    <row r="930" spans="1:4" x14ac:dyDescent="0.25">
      <c r="A930" s="245"/>
      <c r="B930" s="245"/>
      <c r="C930" s="245"/>
      <c r="D930" s="245"/>
    </row>
    <row r="931" spans="1:4" x14ac:dyDescent="0.25">
      <c r="A931" s="245"/>
      <c r="B931" s="245"/>
      <c r="C931" s="245"/>
      <c r="D931" s="245"/>
    </row>
    <row r="932" spans="1:4" x14ac:dyDescent="0.25">
      <c r="A932" s="245"/>
      <c r="B932" s="245"/>
      <c r="C932" s="245"/>
      <c r="D932" s="245"/>
    </row>
    <row r="933" spans="1:4" x14ac:dyDescent="0.25">
      <c r="A933" s="245"/>
      <c r="B933" s="245"/>
      <c r="C933" s="245"/>
      <c r="D933" s="245"/>
    </row>
    <row r="934" spans="1:4" x14ac:dyDescent="0.25">
      <c r="A934" s="245"/>
      <c r="B934" s="245"/>
      <c r="C934" s="245"/>
      <c r="D934" s="245"/>
    </row>
    <row r="935" spans="1:4" x14ac:dyDescent="0.25">
      <c r="A935" s="245"/>
      <c r="B935" s="245"/>
      <c r="C935" s="245"/>
      <c r="D935" s="245"/>
    </row>
    <row r="936" spans="1:4" x14ac:dyDescent="0.25">
      <c r="A936" s="245"/>
      <c r="B936" s="245"/>
      <c r="C936" s="245"/>
      <c r="D936" s="245"/>
    </row>
    <row r="937" spans="1:4" x14ac:dyDescent="0.25">
      <c r="A937" s="245"/>
      <c r="B937" s="245"/>
      <c r="C937" s="245"/>
      <c r="D937" s="245"/>
    </row>
    <row r="938" spans="1:4" x14ac:dyDescent="0.25">
      <c r="A938" s="245"/>
      <c r="B938" s="245"/>
      <c r="C938" s="245"/>
      <c r="D938" s="245"/>
    </row>
    <row r="939" spans="1:4" x14ac:dyDescent="0.25">
      <c r="A939" s="245"/>
      <c r="B939" s="245"/>
      <c r="C939" s="245"/>
      <c r="D939" s="245"/>
    </row>
    <row r="940" spans="1:4" x14ac:dyDescent="0.25">
      <c r="A940" s="245"/>
      <c r="B940" s="245"/>
      <c r="C940" s="245"/>
      <c r="D940" s="245"/>
    </row>
    <row r="941" spans="1:4" x14ac:dyDescent="0.25">
      <c r="A941" s="245"/>
      <c r="B941" s="245"/>
      <c r="C941" s="245"/>
      <c r="D941" s="245"/>
    </row>
    <row r="942" spans="1:4" x14ac:dyDescent="0.25">
      <c r="A942" s="245"/>
      <c r="B942" s="245"/>
      <c r="C942" s="245"/>
      <c r="D942" s="245"/>
    </row>
    <row r="943" spans="1:4" x14ac:dyDescent="0.25">
      <c r="A943" s="245"/>
      <c r="B943" s="245"/>
      <c r="C943" s="245"/>
      <c r="D943" s="245"/>
    </row>
    <row r="944" spans="1:4" x14ac:dyDescent="0.25">
      <c r="A944" s="245"/>
      <c r="B944" s="245"/>
      <c r="C944" s="245"/>
      <c r="D944" s="245"/>
    </row>
    <row r="945" spans="1:4" x14ac:dyDescent="0.25">
      <c r="A945" s="245"/>
      <c r="B945" s="245"/>
      <c r="C945" s="245"/>
      <c r="D945" s="245"/>
    </row>
    <row r="946" spans="1:4" x14ac:dyDescent="0.25">
      <c r="A946" s="245"/>
      <c r="B946" s="245"/>
      <c r="C946" s="245"/>
      <c r="D946" s="245"/>
    </row>
    <row r="947" spans="1:4" x14ac:dyDescent="0.25">
      <c r="A947" s="245"/>
      <c r="B947" s="245"/>
      <c r="C947" s="245"/>
      <c r="D947" s="245"/>
    </row>
    <row r="948" spans="1:4" x14ac:dyDescent="0.25">
      <c r="A948" s="245"/>
      <c r="B948" s="245"/>
      <c r="C948" s="245"/>
      <c r="D948" s="245"/>
    </row>
    <row r="949" spans="1:4" x14ac:dyDescent="0.25">
      <c r="A949" s="245"/>
      <c r="B949" s="245"/>
      <c r="C949" s="245"/>
      <c r="D949" s="245"/>
    </row>
    <row r="950" spans="1:4" x14ac:dyDescent="0.25">
      <c r="A950" s="245"/>
      <c r="B950" s="245"/>
      <c r="C950" s="245"/>
      <c r="D950" s="245"/>
    </row>
    <row r="951" spans="1:4" x14ac:dyDescent="0.25">
      <c r="A951" s="245"/>
      <c r="B951" s="245"/>
      <c r="C951" s="245"/>
      <c r="D951" s="245"/>
    </row>
    <row r="952" spans="1:4" x14ac:dyDescent="0.25">
      <c r="A952" s="245"/>
      <c r="B952" s="245"/>
      <c r="C952" s="245"/>
      <c r="D952" s="245"/>
    </row>
    <row r="953" spans="1:4" x14ac:dyDescent="0.25">
      <c r="A953" s="245"/>
      <c r="B953" s="245"/>
      <c r="C953" s="245"/>
      <c r="D953" s="245"/>
    </row>
    <row r="954" spans="1:4" x14ac:dyDescent="0.25">
      <c r="A954" s="245"/>
      <c r="B954" s="245"/>
      <c r="C954" s="245"/>
      <c r="D954" s="245"/>
    </row>
    <row r="955" spans="1:4" x14ac:dyDescent="0.25">
      <c r="A955" s="245"/>
      <c r="B955" s="245"/>
      <c r="C955" s="245"/>
      <c r="D955" s="245"/>
    </row>
    <row r="956" spans="1:4" x14ac:dyDescent="0.25">
      <c r="A956" s="245"/>
      <c r="B956" s="245"/>
      <c r="C956" s="245"/>
      <c r="D956" s="245"/>
    </row>
    <row r="957" spans="1:4" x14ac:dyDescent="0.25">
      <c r="A957" s="245"/>
      <c r="B957" s="245"/>
      <c r="C957" s="245"/>
      <c r="D957" s="245"/>
    </row>
    <row r="958" spans="1:4" x14ac:dyDescent="0.25">
      <c r="A958" s="245"/>
      <c r="B958" s="245"/>
      <c r="C958" s="245"/>
      <c r="D958" s="245"/>
    </row>
    <row r="959" spans="1:4" x14ac:dyDescent="0.25">
      <c r="A959" s="245"/>
      <c r="B959" s="245"/>
      <c r="C959" s="245"/>
      <c r="D959" s="245"/>
    </row>
    <row r="960" spans="1:4" x14ac:dyDescent="0.25">
      <c r="A960" s="245"/>
      <c r="B960" s="245"/>
      <c r="C960" s="245"/>
      <c r="D960" s="245"/>
    </row>
    <row r="961" spans="1:4" x14ac:dyDescent="0.25">
      <c r="A961" s="245"/>
      <c r="B961" s="245"/>
      <c r="C961" s="245"/>
      <c r="D961" s="245"/>
    </row>
    <row r="962" spans="1:4" x14ac:dyDescent="0.25">
      <c r="A962" s="245"/>
      <c r="B962" s="245"/>
      <c r="C962" s="245"/>
      <c r="D962" s="245"/>
    </row>
    <row r="963" spans="1:4" x14ac:dyDescent="0.25">
      <c r="A963" s="245"/>
      <c r="B963" s="245"/>
      <c r="C963" s="245"/>
      <c r="D963" s="245"/>
    </row>
    <row r="964" spans="1:4" x14ac:dyDescent="0.25">
      <c r="A964" s="245"/>
      <c r="B964" s="245"/>
      <c r="C964" s="245"/>
      <c r="D964" s="245"/>
    </row>
    <row r="965" spans="1:4" x14ac:dyDescent="0.25">
      <c r="A965" s="245"/>
      <c r="B965" s="245"/>
      <c r="C965" s="245"/>
      <c r="D965" s="245"/>
    </row>
    <row r="966" spans="1:4" x14ac:dyDescent="0.25">
      <c r="A966" s="245"/>
      <c r="B966" s="245"/>
      <c r="C966" s="245"/>
      <c r="D966" s="245"/>
    </row>
    <row r="967" spans="1:4" x14ac:dyDescent="0.25">
      <c r="A967" s="245"/>
      <c r="B967" s="245"/>
      <c r="C967" s="245"/>
      <c r="D967" s="245"/>
    </row>
    <row r="968" spans="1:4" x14ac:dyDescent="0.25">
      <c r="A968" s="245"/>
      <c r="B968" s="245"/>
      <c r="C968" s="245"/>
      <c r="D968" s="245"/>
    </row>
    <row r="969" spans="1:4" x14ac:dyDescent="0.25">
      <c r="A969" s="245"/>
      <c r="B969" s="245"/>
      <c r="C969" s="245"/>
      <c r="D969" s="245"/>
    </row>
    <row r="970" spans="1:4" x14ac:dyDescent="0.25">
      <c r="A970" s="245"/>
      <c r="B970" s="245"/>
      <c r="C970" s="245"/>
      <c r="D970" s="245"/>
    </row>
    <row r="971" spans="1:4" x14ac:dyDescent="0.25">
      <c r="A971" s="245"/>
      <c r="B971" s="245"/>
      <c r="C971" s="245"/>
      <c r="D971" s="245"/>
    </row>
    <row r="972" spans="1:4" x14ac:dyDescent="0.25">
      <c r="A972" s="245"/>
      <c r="B972" s="245"/>
      <c r="C972" s="245"/>
      <c r="D972" s="245"/>
    </row>
    <row r="973" spans="1:4" x14ac:dyDescent="0.25">
      <c r="A973" s="245"/>
      <c r="B973" s="245"/>
      <c r="C973" s="245"/>
      <c r="D973" s="245"/>
    </row>
    <row r="974" spans="1:4" x14ac:dyDescent="0.25">
      <c r="A974" s="245"/>
      <c r="B974" s="245"/>
      <c r="C974" s="245"/>
      <c r="D974" s="245"/>
    </row>
    <row r="975" spans="1:4" x14ac:dyDescent="0.25">
      <c r="A975" s="245"/>
      <c r="B975" s="245"/>
      <c r="C975" s="245"/>
      <c r="D975" s="245"/>
    </row>
    <row r="976" spans="1:4" x14ac:dyDescent="0.25">
      <c r="A976" s="245"/>
      <c r="B976" s="245"/>
      <c r="C976" s="245"/>
      <c r="D976" s="245"/>
    </row>
    <row r="977" spans="1:4" x14ac:dyDescent="0.25">
      <c r="A977" s="245"/>
      <c r="B977" s="245"/>
      <c r="C977" s="245"/>
      <c r="D977" s="245"/>
    </row>
    <row r="978" spans="1:4" x14ac:dyDescent="0.25">
      <c r="A978" s="245"/>
      <c r="B978" s="245"/>
      <c r="C978" s="245"/>
      <c r="D978" s="245"/>
    </row>
    <row r="979" spans="1:4" x14ac:dyDescent="0.25">
      <c r="A979" s="245"/>
      <c r="B979" s="245"/>
      <c r="C979" s="245"/>
      <c r="D979" s="245"/>
    </row>
    <row r="980" spans="1:4" x14ac:dyDescent="0.25">
      <c r="A980" s="245"/>
      <c r="B980" s="245"/>
      <c r="C980" s="245"/>
      <c r="D980" s="245"/>
    </row>
    <row r="981" spans="1:4" x14ac:dyDescent="0.25">
      <c r="A981" s="245"/>
      <c r="B981" s="245"/>
      <c r="C981" s="245"/>
      <c r="D981" s="245"/>
    </row>
    <row r="982" spans="1:4" x14ac:dyDescent="0.25">
      <c r="A982" s="245"/>
      <c r="B982" s="245"/>
      <c r="C982" s="245"/>
      <c r="D982" s="245"/>
    </row>
    <row r="983" spans="1:4" x14ac:dyDescent="0.25">
      <c r="A983" s="245"/>
      <c r="B983" s="245"/>
      <c r="C983" s="245"/>
      <c r="D983" s="245"/>
    </row>
    <row r="984" spans="1:4" x14ac:dyDescent="0.25">
      <c r="A984" s="245"/>
      <c r="B984" s="245"/>
      <c r="C984" s="245"/>
      <c r="D984" s="245"/>
    </row>
    <row r="985" spans="1:4" x14ac:dyDescent="0.25">
      <c r="A985" s="245"/>
      <c r="B985" s="245"/>
      <c r="C985" s="245"/>
      <c r="D985" s="245"/>
    </row>
    <row r="986" spans="1:4" x14ac:dyDescent="0.25">
      <c r="A986" s="245"/>
      <c r="B986" s="245"/>
      <c r="C986" s="245"/>
      <c r="D986" s="245"/>
    </row>
    <row r="987" spans="1:4" x14ac:dyDescent="0.25">
      <c r="A987" s="245"/>
      <c r="B987" s="245"/>
      <c r="C987" s="245"/>
      <c r="D987" s="245"/>
    </row>
    <row r="988" spans="1:4" x14ac:dyDescent="0.25">
      <c r="A988" s="245"/>
      <c r="B988" s="245"/>
      <c r="C988" s="245"/>
      <c r="D988" s="245"/>
    </row>
    <row r="989" spans="1:4" x14ac:dyDescent="0.25">
      <c r="A989" s="245"/>
      <c r="B989" s="245"/>
      <c r="C989" s="245"/>
      <c r="D989" s="245"/>
    </row>
    <row r="990" spans="1:4" x14ac:dyDescent="0.25">
      <c r="A990" s="245"/>
      <c r="B990" s="245"/>
      <c r="C990" s="245"/>
      <c r="D990" s="245"/>
    </row>
    <row r="991" spans="1:4" x14ac:dyDescent="0.25">
      <c r="A991" s="245"/>
      <c r="B991" s="245"/>
      <c r="C991" s="245"/>
      <c r="D991" s="245"/>
    </row>
    <row r="992" spans="1:4" x14ac:dyDescent="0.25">
      <c r="A992" s="245"/>
      <c r="B992" s="245"/>
      <c r="C992" s="245"/>
      <c r="D992" s="245"/>
    </row>
    <row r="993" spans="1:4" x14ac:dyDescent="0.25">
      <c r="A993" s="245"/>
      <c r="B993" s="245"/>
      <c r="C993" s="245"/>
      <c r="D993" s="245"/>
    </row>
    <row r="994" spans="1:4" x14ac:dyDescent="0.25">
      <c r="A994" s="245"/>
      <c r="B994" s="245"/>
      <c r="C994" s="245"/>
      <c r="D994" s="245"/>
    </row>
    <row r="995" spans="1:4" x14ac:dyDescent="0.25">
      <c r="A995" s="245"/>
      <c r="B995" s="245"/>
      <c r="C995" s="245"/>
      <c r="D995" s="245"/>
    </row>
    <row r="996" spans="1:4" x14ac:dyDescent="0.25">
      <c r="A996" s="245"/>
      <c r="B996" s="245"/>
      <c r="C996" s="245"/>
      <c r="D996" s="245"/>
    </row>
    <row r="997" spans="1:4" x14ac:dyDescent="0.25">
      <c r="A997" s="245"/>
      <c r="B997" s="245"/>
      <c r="C997" s="245"/>
      <c r="D997" s="245"/>
    </row>
    <row r="998" spans="1:4" x14ac:dyDescent="0.25">
      <c r="A998" s="245"/>
      <c r="B998" s="245"/>
      <c r="C998" s="245"/>
      <c r="D998" s="245"/>
    </row>
    <row r="999" spans="1:4" x14ac:dyDescent="0.25">
      <c r="A999" s="245"/>
      <c r="B999" s="245"/>
      <c r="C999" s="245"/>
      <c r="D999" s="245"/>
    </row>
    <row r="1000" spans="1:4" x14ac:dyDescent="0.25">
      <c r="A1000" s="245"/>
      <c r="B1000" s="245"/>
      <c r="C1000" s="245"/>
      <c r="D1000" s="245"/>
    </row>
    <row r="1001" spans="1:4" x14ac:dyDescent="0.25">
      <c r="A1001" s="245"/>
      <c r="B1001" s="245"/>
      <c r="C1001" s="245"/>
      <c r="D1001" s="245"/>
    </row>
    <row r="1002" spans="1:4" x14ac:dyDescent="0.25">
      <c r="A1002" s="245"/>
      <c r="B1002" s="245"/>
      <c r="C1002" s="245"/>
      <c r="D1002" s="245"/>
    </row>
    <row r="1003" spans="1:4" x14ac:dyDescent="0.25">
      <c r="A1003" s="245"/>
      <c r="B1003" s="245"/>
      <c r="C1003" s="245"/>
      <c r="D1003" s="245"/>
    </row>
    <row r="1004" spans="1:4" x14ac:dyDescent="0.25">
      <c r="A1004" s="245"/>
      <c r="B1004" s="245"/>
      <c r="C1004" s="245"/>
      <c r="D1004" s="245"/>
    </row>
    <row r="1005" spans="1:4" x14ac:dyDescent="0.25">
      <c r="A1005" s="245"/>
      <c r="B1005" s="245"/>
      <c r="C1005" s="245"/>
      <c r="D1005" s="245"/>
    </row>
    <row r="1006" spans="1:4" x14ac:dyDescent="0.25">
      <c r="A1006" s="245"/>
      <c r="B1006" s="245"/>
      <c r="C1006" s="245"/>
      <c r="D1006" s="245"/>
    </row>
    <row r="1007" spans="1:4" x14ac:dyDescent="0.25">
      <c r="A1007" s="245"/>
      <c r="B1007" s="245"/>
      <c r="C1007" s="245"/>
      <c r="D1007" s="245"/>
    </row>
    <row r="1008" spans="1:4" x14ac:dyDescent="0.25">
      <c r="A1008" s="245"/>
      <c r="B1008" s="245"/>
      <c r="C1008" s="245"/>
      <c r="D1008" s="245"/>
    </row>
    <row r="1009" spans="1:4" x14ac:dyDescent="0.25">
      <c r="A1009" s="245"/>
      <c r="B1009" s="245"/>
      <c r="C1009" s="245"/>
      <c r="D1009" s="245"/>
    </row>
    <row r="1010" spans="1:4" x14ac:dyDescent="0.25">
      <c r="A1010" s="245"/>
      <c r="B1010" s="245"/>
      <c r="C1010" s="245"/>
      <c r="D1010" s="245"/>
    </row>
    <row r="1011" spans="1:4" x14ac:dyDescent="0.25">
      <c r="A1011" s="245"/>
      <c r="B1011" s="245"/>
      <c r="C1011" s="245"/>
      <c r="D1011" s="245"/>
    </row>
    <row r="1012" spans="1:4" x14ac:dyDescent="0.25">
      <c r="A1012" s="245"/>
      <c r="B1012" s="245"/>
      <c r="C1012" s="245"/>
      <c r="D1012" s="245"/>
    </row>
    <row r="1013" spans="1:4" x14ac:dyDescent="0.25">
      <c r="A1013" s="245"/>
      <c r="B1013" s="245"/>
      <c r="C1013" s="245"/>
      <c r="D1013" s="245"/>
    </row>
    <row r="1014" spans="1:4" x14ac:dyDescent="0.25">
      <c r="A1014" s="245"/>
      <c r="B1014" s="245"/>
      <c r="C1014" s="245"/>
      <c r="D1014" s="245"/>
    </row>
    <row r="1015" spans="1:4" x14ac:dyDescent="0.25">
      <c r="A1015" s="245"/>
      <c r="B1015" s="245"/>
      <c r="C1015" s="245"/>
      <c r="D1015" s="245"/>
    </row>
    <row r="1016" spans="1:4" x14ac:dyDescent="0.25">
      <c r="A1016" s="245"/>
      <c r="B1016" s="245"/>
      <c r="C1016" s="245"/>
      <c r="D1016" s="245"/>
    </row>
    <row r="1017" spans="1:4" x14ac:dyDescent="0.25">
      <c r="A1017" s="245"/>
      <c r="B1017" s="245"/>
      <c r="C1017" s="245"/>
      <c r="D1017" s="245"/>
    </row>
    <row r="1018" spans="1:4" x14ac:dyDescent="0.25">
      <c r="A1018" s="245"/>
      <c r="B1018" s="245"/>
      <c r="C1018" s="245"/>
      <c r="D1018" s="245"/>
    </row>
    <row r="1019" spans="1:4" x14ac:dyDescent="0.25">
      <c r="A1019" s="245"/>
      <c r="B1019" s="245"/>
      <c r="C1019" s="245"/>
      <c r="D1019" s="245"/>
    </row>
    <row r="1020" spans="1:4" x14ac:dyDescent="0.25">
      <c r="A1020" s="245"/>
      <c r="B1020" s="245"/>
      <c r="C1020" s="245"/>
      <c r="D1020" s="245"/>
    </row>
    <row r="1021" spans="1:4" x14ac:dyDescent="0.25">
      <c r="A1021" s="245"/>
      <c r="B1021" s="245"/>
      <c r="C1021" s="245"/>
      <c r="D1021" s="245"/>
    </row>
    <row r="1022" spans="1:4" x14ac:dyDescent="0.25">
      <c r="A1022" s="245"/>
      <c r="B1022" s="245"/>
      <c r="C1022" s="245"/>
      <c r="D1022" s="245"/>
    </row>
    <row r="1023" spans="1:4" x14ac:dyDescent="0.25">
      <c r="A1023" s="245"/>
      <c r="B1023" s="245"/>
      <c r="C1023" s="245"/>
      <c r="D1023" s="245"/>
    </row>
    <row r="1024" spans="1:4" x14ac:dyDescent="0.25">
      <c r="A1024" s="245"/>
      <c r="B1024" s="245"/>
      <c r="C1024" s="245"/>
      <c r="D1024" s="245"/>
    </row>
    <row r="1025" spans="1:4" x14ac:dyDescent="0.25">
      <c r="A1025" s="245"/>
      <c r="B1025" s="245"/>
      <c r="C1025" s="245"/>
      <c r="D1025" s="245"/>
    </row>
    <row r="1026" spans="1:4" x14ac:dyDescent="0.25">
      <c r="A1026" s="245"/>
      <c r="B1026" s="245"/>
      <c r="C1026" s="245"/>
      <c r="D1026" s="245"/>
    </row>
    <row r="1027" spans="1:4" x14ac:dyDescent="0.25">
      <c r="A1027" s="245"/>
      <c r="B1027" s="245"/>
      <c r="C1027" s="245"/>
      <c r="D1027" s="245"/>
    </row>
    <row r="1028" spans="1:4" x14ac:dyDescent="0.25">
      <c r="A1028" s="245"/>
      <c r="B1028" s="245"/>
      <c r="C1028" s="245"/>
      <c r="D1028" s="245"/>
    </row>
    <row r="1029" spans="1:4" x14ac:dyDescent="0.25">
      <c r="A1029" s="245"/>
      <c r="B1029" s="245"/>
      <c r="C1029" s="245"/>
      <c r="D1029" s="245"/>
    </row>
    <row r="1030" spans="1:4" x14ac:dyDescent="0.25">
      <c r="A1030" s="245"/>
      <c r="B1030" s="245"/>
      <c r="C1030" s="245"/>
      <c r="D1030" s="245"/>
    </row>
    <row r="1031" spans="1:4" x14ac:dyDescent="0.25">
      <c r="A1031" s="245"/>
      <c r="B1031" s="245"/>
      <c r="C1031" s="245"/>
      <c r="D1031" s="245"/>
    </row>
    <row r="1032" spans="1:4" x14ac:dyDescent="0.25">
      <c r="A1032" s="245"/>
      <c r="B1032" s="245"/>
      <c r="C1032" s="245"/>
      <c r="D1032" s="245"/>
    </row>
    <row r="1033" spans="1:4" x14ac:dyDescent="0.25">
      <c r="A1033" s="245"/>
      <c r="B1033" s="245"/>
      <c r="C1033" s="245"/>
      <c r="D1033" s="245"/>
    </row>
    <row r="1034" spans="1:4" x14ac:dyDescent="0.25">
      <c r="A1034" s="245"/>
      <c r="B1034" s="245"/>
      <c r="C1034" s="245"/>
      <c r="D1034" s="245"/>
    </row>
    <row r="1035" spans="1:4" x14ac:dyDescent="0.25">
      <c r="A1035" s="245"/>
      <c r="B1035" s="245"/>
      <c r="C1035" s="245"/>
      <c r="D1035" s="245"/>
    </row>
    <row r="1036" spans="1:4" x14ac:dyDescent="0.25">
      <c r="A1036" s="245"/>
      <c r="B1036" s="245"/>
      <c r="C1036" s="245"/>
      <c r="D1036" s="245"/>
    </row>
    <row r="1037" spans="1:4" x14ac:dyDescent="0.25">
      <c r="A1037" s="245"/>
      <c r="B1037" s="245"/>
      <c r="C1037" s="245"/>
      <c r="D1037" s="245"/>
    </row>
    <row r="1038" spans="1:4" x14ac:dyDescent="0.25">
      <c r="A1038" s="245"/>
      <c r="B1038" s="245"/>
      <c r="C1038" s="245"/>
      <c r="D1038" s="245"/>
    </row>
    <row r="1039" spans="1:4" x14ac:dyDescent="0.25">
      <c r="A1039" s="245"/>
      <c r="B1039" s="245"/>
      <c r="C1039" s="245"/>
      <c r="D1039" s="245"/>
    </row>
    <row r="1040" spans="1:4" x14ac:dyDescent="0.25">
      <c r="A1040" s="245"/>
      <c r="B1040" s="245"/>
      <c r="C1040" s="245"/>
      <c r="D1040" s="245"/>
    </row>
    <row r="1041" spans="1:4" x14ac:dyDescent="0.25">
      <c r="A1041" s="245"/>
      <c r="B1041" s="245"/>
      <c r="C1041" s="245"/>
      <c r="D1041" s="245"/>
    </row>
    <row r="1042" spans="1:4" x14ac:dyDescent="0.25">
      <c r="A1042" s="245"/>
      <c r="B1042" s="245"/>
      <c r="C1042" s="245"/>
      <c r="D1042" s="245"/>
    </row>
    <row r="1043" spans="1:4" x14ac:dyDescent="0.25">
      <c r="A1043" s="245"/>
      <c r="B1043" s="245"/>
      <c r="C1043" s="245"/>
      <c r="D1043" s="245"/>
    </row>
    <row r="1044" spans="1:4" x14ac:dyDescent="0.25">
      <c r="A1044" s="245"/>
      <c r="B1044" s="245"/>
      <c r="C1044" s="245"/>
      <c r="D1044" s="245"/>
    </row>
    <row r="1045" spans="1:4" x14ac:dyDescent="0.25">
      <c r="A1045" s="245"/>
      <c r="B1045" s="245"/>
      <c r="C1045" s="245"/>
      <c r="D1045" s="245"/>
    </row>
    <row r="1046" spans="1:4" x14ac:dyDescent="0.25">
      <c r="A1046" s="245"/>
      <c r="B1046" s="245"/>
      <c r="C1046" s="245"/>
      <c r="D1046" s="245"/>
    </row>
    <row r="1047" spans="1:4" x14ac:dyDescent="0.25">
      <c r="A1047" s="245"/>
      <c r="B1047" s="245"/>
      <c r="C1047" s="245"/>
      <c r="D1047" s="245"/>
    </row>
    <row r="1048" spans="1:4" x14ac:dyDescent="0.25">
      <c r="A1048" s="245"/>
      <c r="B1048" s="245"/>
      <c r="C1048" s="245"/>
      <c r="D1048" s="245"/>
    </row>
    <row r="1049" spans="1:4" x14ac:dyDescent="0.25">
      <c r="A1049" s="245"/>
      <c r="B1049" s="245"/>
      <c r="C1049" s="245"/>
      <c r="D1049" s="245"/>
    </row>
    <row r="1050" spans="1:4" x14ac:dyDescent="0.25">
      <c r="A1050" s="245"/>
      <c r="B1050" s="245"/>
      <c r="C1050" s="245"/>
      <c r="D1050" s="245"/>
    </row>
    <row r="1051" spans="1:4" x14ac:dyDescent="0.25">
      <c r="A1051" s="245"/>
      <c r="B1051" s="245"/>
      <c r="C1051" s="245"/>
      <c r="D1051" s="245"/>
    </row>
    <row r="1052" spans="1:4" x14ac:dyDescent="0.25">
      <c r="A1052" s="245"/>
      <c r="B1052" s="245"/>
      <c r="C1052" s="245"/>
      <c r="D1052" s="245"/>
    </row>
    <row r="1053" spans="1:4" x14ac:dyDescent="0.25">
      <c r="A1053" s="245"/>
      <c r="B1053" s="245"/>
      <c r="C1053" s="245"/>
      <c r="D1053" s="245"/>
    </row>
    <row r="1054" spans="1:4" x14ac:dyDescent="0.25">
      <c r="A1054" s="245"/>
      <c r="B1054" s="245"/>
      <c r="C1054" s="245"/>
      <c r="D1054" s="245"/>
    </row>
    <row r="1055" spans="1:4" x14ac:dyDescent="0.25">
      <c r="A1055" s="245"/>
      <c r="B1055" s="245"/>
      <c r="C1055" s="245"/>
      <c r="D1055" s="245"/>
    </row>
    <row r="1056" spans="1:4" x14ac:dyDescent="0.25">
      <c r="A1056" s="245"/>
      <c r="B1056" s="245"/>
      <c r="C1056" s="245"/>
      <c r="D1056" s="245"/>
    </row>
    <row r="1057" spans="1:4" x14ac:dyDescent="0.25">
      <c r="A1057" s="245"/>
      <c r="B1057" s="245"/>
      <c r="C1057" s="245"/>
      <c r="D1057" s="245"/>
    </row>
    <row r="1058" spans="1:4" x14ac:dyDescent="0.25">
      <c r="A1058" s="245"/>
      <c r="B1058" s="245"/>
      <c r="C1058" s="245"/>
      <c r="D1058" s="245"/>
    </row>
    <row r="1059" spans="1:4" x14ac:dyDescent="0.25">
      <c r="A1059" s="245"/>
      <c r="B1059" s="245"/>
      <c r="C1059" s="245"/>
      <c r="D1059" s="245"/>
    </row>
    <row r="1060" spans="1:4" x14ac:dyDescent="0.25">
      <c r="A1060" s="245"/>
      <c r="B1060" s="245"/>
      <c r="C1060" s="245"/>
      <c r="D1060" s="245"/>
    </row>
    <row r="1061" spans="1:4" x14ac:dyDescent="0.25">
      <c r="A1061" s="245"/>
      <c r="B1061" s="245"/>
      <c r="C1061" s="245"/>
      <c r="D1061" s="245"/>
    </row>
    <row r="1062" spans="1:4" x14ac:dyDescent="0.25">
      <c r="A1062" s="245"/>
      <c r="B1062" s="245"/>
      <c r="C1062" s="245"/>
      <c r="D1062" s="245"/>
    </row>
    <row r="1063" spans="1:4" x14ac:dyDescent="0.25">
      <c r="A1063" s="245"/>
      <c r="B1063" s="245"/>
      <c r="C1063" s="245"/>
      <c r="D1063" s="245"/>
    </row>
    <row r="1064" spans="1:4" x14ac:dyDescent="0.25">
      <c r="A1064" s="245"/>
      <c r="B1064" s="245"/>
      <c r="C1064" s="245"/>
      <c r="D1064" s="245"/>
    </row>
    <row r="1065" spans="1:4" x14ac:dyDescent="0.25">
      <c r="A1065" s="245"/>
      <c r="B1065" s="245"/>
      <c r="C1065" s="245"/>
      <c r="D1065" s="245"/>
    </row>
    <row r="1066" spans="1:4" x14ac:dyDescent="0.25">
      <c r="A1066" s="245"/>
      <c r="B1066" s="245"/>
      <c r="C1066" s="245"/>
      <c r="D1066" s="245"/>
    </row>
    <row r="1067" spans="1:4" x14ac:dyDescent="0.25">
      <c r="A1067" s="245"/>
      <c r="B1067" s="245"/>
      <c r="C1067" s="245"/>
      <c r="D1067" s="245"/>
    </row>
    <row r="1068" spans="1:4" x14ac:dyDescent="0.25">
      <c r="A1068" s="245"/>
      <c r="B1068" s="245"/>
      <c r="C1068" s="245"/>
      <c r="D1068" s="245"/>
    </row>
    <row r="1069" spans="1:4" x14ac:dyDescent="0.25">
      <c r="A1069" s="245"/>
      <c r="B1069" s="245"/>
      <c r="C1069" s="245"/>
      <c r="D1069" s="245"/>
    </row>
    <row r="1070" spans="1:4" x14ac:dyDescent="0.25">
      <c r="A1070" s="245"/>
      <c r="B1070" s="245"/>
      <c r="C1070" s="245"/>
      <c r="D1070" s="245"/>
    </row>
    <row r="1071" spans="1:4" x14ac:dyDescent="0.25">
      <c r="A1071" s="245"/>
      <c r="B1071" s="245"/>
      <c r="C1071" s="245"/>
      <c r="D1071" s="245"/>
    </row>
    <row r="1072" spans="1:4" x14ac:dyDescent="0.25">
      <c r="A1072" s="245"/>
      <c r="B1072" s="245"/>
      <c r="C1072" s="245"/>
      <c r="D1072" s="245"/>
    </row>
    <row r="1073" spans="1:4" x14ac:dyDescent="0.25">
      <c r="A1073" s="245"/>
      <c r="B1073" s="245"/>
      <c r="C1073" s="245"/>
      <c r="D1073" s="245"/>
    </row>
    <row r="1074" spans="1:4" x14ac:dyDescent="0.25">
      <c r="A1074" s="245"/>
      <c r="B1074" s="245"/>
      <c r="C1074" s="245"/>
      <c r="D1074" s="245"/>
    </row>
    <row r="1075" spans="1:4" x14ac:dyDescent="0.25">
      <c r="A1075" s="245"/>
      <c r="B1075" s="245"/>
      <c r="C1075" s="245"/>
      <c r="D1075" s="245"/>
    </row>
    <row r="1076" spans="1:4" x14ac:dyDescent="0.25">
      <c r="A1076" s="245"/>
      <c r="B1076" s="245"/>
      <c r="C1076" s="245"/>
      <c r="D1076" s="245"/>
    </row>
    <row r="1077" spans="1:4" x14ac:dyDescent="0.25">
      <c r="A1077" s="245"/>
      <c r="B1077" s="245"/>
      <c r="C1077" s="245"/>
      <c r="D1077" s="245"/>
    </row>
    <row r="1078" spans="1:4" x14ac:dyDescent="0.25">
      <c r="A1078" s="245"/>
      <c r="B1078" s="245"/>
      <c r="C1078" s="245"/>
      <c r="D1078" s="245"/>
    </row>
    <row r="1079" spans="1:4" x14ac:dyDescent="0.25">
      <c r="A1079" s="245"/>
      <c r="B1079" s="245"/>
      <c r="C1079" s="245"/>
      <c r="D1079" s="245"/>
    </row>
    <row r="1080" spans="1:4" x14ac:dyDescent="0.25">
      <c r="A1080" s="245"/>
      <c r="B1080" s="245"/>
      <c r="C1080" s="245"/>
      <c r="D1080" s="245"/>
    </row>
    <row r="1081" spans="1:4" x14ac:dyDescent="0.25">
      <c r="A1081" s="245"/>
      <c r="B1081" s="245"/>
      <c r="C1081" s="245"/>
      <c r="D1081" s="245"/>
    </row>
    <row r="1082" spans="1:4" x14ac:dyDescent="0.25">
      <c r="A1082" s="245"/>
      <c r="B1082" s="245"/>
      <c r="C1082" s="245"/>
      <c r="D1082" s="245"/>
    </row>
    <row r="1083" spans="1:4" x14ac:dyDescent="0.25">
      <c r="A1083" s="245"/>
      <c r="B1083" s="245"/>
      <c r="C1083" s="245"/>
      <c r="D1083" s="245"/>
    </row>
    <row r="1084" spans="1:4" x14ac:dyDescent="0.25">
      <c r="A1084" s="245"/>
      <c r="B1084" s="245"/>
      <c r="C1084" s="245"/>
      <c r="D1084" s="245"/>
    </row>
    <row r="1085" spans="1:4" x14ac:dyDescent="0.25">
      <c r="A1085" s="245"/>
      <c r="B1085" s="245"/>
      <c r="C1085" s="245"/>
      <c r="D1085" s="245"/>
    </row>
    <row r="1086" spans="1:4" x14ac:dyDescent="0.25">
      <c r="A1086" s="245"/>
      <c r="B1086" s="245"/>
      <c r="C1086" s="245"/>
      <c r="D1086" s="245"/>
    </row>
    <row r="1087" spans="1:4" x14ac:dyDescent="0.25">
      <c r="A1087" s="245"/>
      <c r="B1087" s="245"/>
      <c r="C1087" s="245"/>
      <c r="D1087" s="245"/>
    </row>
    <row r="1088" spans="1:4" x14ac:dyDescent="0.25">
      <c r="A1088" s="245"/>
      <c r="B1088" s="245"/>
      <c r="C1088" s="245"/>
      <c r="D1088" s="245"/>
    </row>
    <row r="1089" spans="1:4" x14ac:dyDescent="0.25">
      <c r="A1089" s="245"/>
      <c r="B1089" s="245"/>
      <c r="C1089" s="245"/>
      <c r="D1089" s="245"/>
    </row>
    <row r="1090" spans="1:4" x14ac:dyDescent="0.25">
      <c r="A1090" s="245"/>
      <c r="B1090" s="245"/>
      <c r="C1090" s="245"/>
      <c r="D1090" s="245"/>
    </row>
    <row r="1091" spans="1:4" x14ac:dyDescent="0.25">
      <c r="A1091" s="245"/>
      <c r="B1091" s="245"/>
      <c r="C1091" s="245"/>
      <c r="D1091" s="245"/>
    </row>
    <row r="1092" spans="1:4" x14ac:dyDescent="0.25">
      <c r="A1092" s="245"/>
      <c r="B1092" s="245"/>
      <c r="C1092" s="245"/>
      <c r="D1092" s="245"/>
    </row>
    <row r="1093" spans="1:4" x14ac:dyDescent="0.25">
      <c r="A1093" s="245"/>
      <c r="B1093" s="245"/>
      <c r="C1093" s="245"/>
      <c r="D1093" s="245"/>
    </row>
    <row r="1094" spans="1:4" x14ac:dyDescent="0.25">
      <c r="A1094" s="245"/>
      <c r="B1094" s="245"/>
      <c r="C1094" s="245"/>
      <c r="D1094" s="245"/>
    </row>
    <row r="1095" spans="1:4" x14ac:dyDescent="0.25">
      <c r="A1095" s="245"/>
      <c r="B1095" s="245"/>
      <c r="C1095" s="245"/>
      <c r="D1095" s="245"/>
    </row>
    <row r="1096" spans="1:4" x14ac:dyDescent="0.25">
      <c r="A1096" s="245"/>
      <c r="B1096" s="245"/>
      <c r="C1096" s="245"/>
      <c r="D1096" s="245"/>
    </row>
    <row r="1097" spans="1:4" x14ac:dyDescent="0.25">
      <c r="A1097" s="245"/>
      <c r="B1097" s="245"/>
      <c r="C1097" s="245"/>
      <c r="D1097" s="245"/>
    </row>
    <row r="1098" spans="1:4" x14ac:dyDescent="0.25">
      <c r="A1098" s="245"/>
      <c r="B1098" s="245"/>
      <c r="C1098" s="245"/>
      <c r="D1098" s="245"/>
    </row>
    <row r="1099" spans="1:4" x14ac:dyDescent="0.25">
      <c r="A1099" s="245"/>
      <c r="B1099" s="245"/>
      <c r="C1099" s="245"/>
      <c r="D1099" s="245"/>
    </row>
    <row r="1100" spans="1:4" x14ac:dyDescent="0.25">
      <c r="A1100" s="245"/>
      <c r="B1100" s="245"/>
      <c r="C1100" s="245"/>
      <c r="D1100" s="245"/>
    </row>
    <row r="1101" spans="1:4" x14ac:dyDescent="0.25">
      <c r="A1101" s="245"/>
      <c r="B1101" s="245"/>
      <c r="C1101" s="245"/>
      <c r="D1101" s="245"/>
    </row>
    <row r="1102" spans="1:4" x14ac:dyDescent="0.25">
      <c r="A1102" s="245"/>
      <c r="B1102" s="245"/>
      <c r="C1102" s="245"/>
      <c r="D1102" s="245"/>
    </row>
    <row r="1103" spans="1:4" x14ac:dyDescent="0.25">
      <c r="A1103" s="245"/>
      <c r="B1103" s="245"/>
      <c r="C1103" s="245"/>
      <c r="D1103" s="245"/>
    </row>
    <row r="1104" spans="1:4" x14ac:dyDescent="0.25">
      <c r="A1104" s="245"/>
      <c r="B1104" s="245"/>
      <c r="C1104" s="245"/>
      <c r="D1104" s="245"/>
    </row>
    <row r="1105" spans="1:4" x14ac:dyDescent="0.25">
      <c r="A1105" s="245"/>
      <c r="B1105" s="245"/>
      <c r="C1105" s="245"/>
      <c r="D1105" s="245"/>
    </row>
    <row r="1106" spans="1:4" x14ac:dyDescent="0.25">
      <c r="A1106" s="245"/>
      <c r="B1106" s="245"/>
      <c r="C1106" s="245"/>
      <c r="D1106" s="245"/>
    </row>
    <row r="1107" spans="1:4" x14ac:dyDescent="0.25">
      <c r="A1107" s="245"/>
      <c r="B1107" s="245"/>
      <c r="C1107" s="245"/>
      <c r="D1107" s="245"/>
    </row>
    <row r="1108" spans="1:4" x14ac:dyDescent="0.25">
      <c r="A1108" s="245"/>
      <c r="B1108" s="245"/>
      <c r="C1108" s="245"/>
      <c r="D1108" s="245"/>
    </row>
    <row r="1109" spans="1:4" x14ac:dyDescent="0.25">
      <c r="A1109" s="245"/>
      <c r="B1109" s="245"/>
      <c r="C1109" s="245"/>
      <c r="D1109" s="245"/>
    </row>
    <row r="1110" spans="1:4" x14ac:dyDescent="0.25">
      <c r="A1110" s="245"/>
      <c r="B1110" s="245"/>
      <c r="C1110" s="245"/>
      <c r="D1110" s="245"/>
    </row>
    <row r="1111" spans="1:4" x14ac:dyDescent="0.25">
      <c r="A1111" s="245"/>
      <c r="B1111" s="245"/>
      <c r="C1111" s="245"/>
      <c r="D1111" s="245"/>
    </row>
    <row r="1112" spans="1:4" x14ac:dyDescent="0.25">
      <c r="A1112" s="245"/>
      <c r="B1112" s="245"/>
      <c r="C1112" s="245"/>
      <c r="D1112" s="245"/>
    </row>
    <row r="1113" spans="1:4" x14ac:dyDescent="0.25">
      <c r="A1113" s="245"/>
      <c r="B1113" s="245"/>
      <c r="C1113" s="245"/>
      <c r="D1113" s="245"/>
    </row>
    <row r="1114" spans="1:4" x14ac:dyDescent="0.25">
      <c r="A1114" s="245"/>
      <c r="B1114" s="245"/>
      <c r="C1114" s="245"/>
      <c r="D1114" s="245"/>
    </row>
    <row r="1115" spans="1:4" x14ac:dyDescent="0.25">
      <c r="A1115" s="245"/>
      <c r="B1115" s="245"/>
      <c r="C1115" s="245"/>
      <c r="D1115" s="245"/>
    </row>
    <row r="1116" spans="1:4" x14ac:dyDescent="0.25">
      <c r="A1116" s="245"/>
      <c r="B1116" s="245"/>
      <c r="C1116" s="245"/>
      <c r="D1116" s="245"/>
    </row>
    <row r="1117" spans="1:4" x14ac:dyDescent="0.25">
      <c r="A1117" s="245"/>
      <c r="B1117" s="245"/>
      <c r="C1117" s="245"/>
      <c r="D1117" s="245"/>
    </row>
    <row r="1118" spans="1:4" x14ac:dyDescent="0.25">
      <c r="A1118" s="245"/>
      <c r="B1118" s="245"/>
      <c r="C1118" s="245"/>
      <c r="D1118" s="245"/>
    </row>
    <row r="1119" spans="1:4" x14ac:dyDescent="0.25">
      <c r="A1119" s="245"/>
      <c r="B1119" s="245"/>
      <c r="C1119" s="245"/>
      <c r="D1119" s="245"/>
    </row>
    <row r="1120" spans="1:4" x14ac:dyDescent="0.25">
      <c r="A1120" s="245"/>
      <c r="B1120" s="245"/>
      <c r="C1120" s="245"/>
      <c r="D1120" s="245"/>
    </row>
    <row r="1121" spans="1:4" x14ac:dyDescent="0.25">
      <c r="A1121" s="245"/>
      <c r="B1121" s="245"/>
      <c r="C1121" s="245"/>
      <c r="D1121" s="245"/>
    </row>
    <row r="1122" spans="1:4" x14ac:dyDescent="0.25">
      <c r="A1122" s="245"/>
      <c r="B1122" s="245"/>
      <c r="C1122" s="245"/>
      <c r="D1122" s="245"/>
    </row>
    <row r="1123" spans="1:4" x14ac:dyDescent="0.25">
      <c r="A1123" s="245"/>
      <c r="B1123" s="245"/>
      <c r="C1123" s="245"/>
      <c r="D1123" s="245"/>
    </row>
    <row r="1124" spans="1:4" x14ac:dyDescent="0.25">
      <c r="A1124" s="245"/>
      <c r="B1124" s="245"/>
      <c r="C1124" s="245"/>
      <c r="D1124" s="245"/>
    </row>
    <row r="1125" spans="1:4" x14ac:dyDescent="0.25">
      <c r="A1125" s="245"/>
      <c r="B1125" s="245"/>
      <c r="C1125" s="245"/>
      <c r="D1125" s="245"/>
    </row>
    <row r="1126" spans="1:4" x14ac:dyDescent="0.25">
      <c r="A1126" s="245"/>
      <c r="B1126" s="245"/>
      <c r="C1126" s="245"/>
      <c r="D1126" s="245"/>
    </row>
    <row r="1127" spans="1:4" x14ac:dyDescent="0.25">
      <c r="A1127" s="245"/>
      <c r="B1127" s="245"/>
      <c r="C1127" s="245"/>
      <c r="D1127" s="245"/>
    </row>
    <row r="1128" spans="1:4" x14ac:dyDescent="0.25">
      <c r="A1128" s="245"/>
      <c r="B1128" s="245"/>
      <c r="C1128" s="245"/>
      <c r="D1128" s="245"/>
    </row>
    <row r="1129" spans="1:4" x14ac:dyDescent="0.25">
      <c r="A1129" s="245"/>
      <c r="B1129" s="245"/>
      <c r="C1129" s="245"/>
      <c r="D1129" s="245"/>
    </row>
    <row r="1130" spans="1:4" x14ac:dyDescent="0.25">
      <c r="A1130" s="245"/>
      <c r="B1130" s="245"/>
      <c r="C1130" s="245"/>
      <c r="D1130" s="245"/>
    </row>
    <row r="1131" spans="1:4" x14ac:dyDescent="0.25">
      <c r="A1131" s="245"/>
      <c r="B1131" s="245"/>
      <c r="C1131" s="245"/>
      <c r="D1131" s="245"/>
    </row>
    <row r="1132" spans="1:4" x14ac:dyDescent="0.25">
      <c r="A1132" s="245"/>
      <c r="B1132" s="245"/>
      <c r="C1132" s="245"/>
      <c r="D1132" s="245"/>
    </row>
    <row r="1133" spans="1:4" x14ac:dyDescent="0.25">
      <c r="A1133" s="245"/>
      <c r="B1133" s="245"/>
      <c r="C1133" s="245"/>
      <c r="D1133" s="245"/>
    </row>
    <row r="1134" spans="1:4" x14ac:dyDescent="0.25">
      <c r="A1134" s="245"/>
      <c r="B1134" s="245"/>
      <c r="C1134" s="245"/>
      <c r="D1134" s="245"/>
    </row>
    <row r="1135" spans="1:4" x14ac:dyDescent="0.25">
      <c r="A1135" s="245"/>
      <c r="B1135" s="245"/>
      <c r="C1135" s="245"/>
      <c r="D1135" s="245"/>
    </row>
    <row r="1136" spans="1:4" x14ac:dyDescent="0.25">
      <c r="A1136" s="245"/>
      <c r="B1136" s="245"/>
      <c r="C1136" s="245"/>
      <c r="D1136" s="245"/>
    </row>
    <row r="1137" spans="1:4" x14ac:dyDescent="0.25">
      <c r="A1137" s="245"/>
      <c r="B1137" s="245"/>
      <c r="C1137" s="245"/>
      <c r="D1137" s="245"/>
    </row>
    <row r="1138" spans="1:4" x14ac:dyDescent="0.25">
      <c r="A1138" s="245"/>
      <c r="B1138" s="245"/>
      <c r="C1138" s="245"/>
      <c r="D1138" s="245"/>
    </row>
    <row r="1139" spans="1:4" x14ac:dyDescent="0.25">
      <c r="A1139" s="245"/>
      <c r="B1139" s="245"/>
      <c r="C1139" s="245"/>
      <c r="D1139" s="245"/>
    </row>
    <row r="1140" spans="1:4" x14ac:dyDescent="0.25">
      <c r="A1140" s="245"/>
      <c r="B1140" s="245"/>
      <c r="C1140" s="245"/>
      <c r="D1140" s="245"/>
    </row>
    <row r="1141" spans="1:4" x14ac:dyDescent="0.25">
      <c r="A1141" s="245"/>
      <c r="B1141" s="245"/>
      <c r="C1141" s="245"/>
      <c r="D1141" s="245"/>
    </row>
    <row r="1142" spans="1:4" x14ac:dyDescent="0.25">
      <c r="A1142" s="245"/>
      <c r="B1142" s="245"/>
      <c r="C1142" s="245"/>
      <c r="D1142" s="245"/>
    </row>
    <row r="1143" spans="1:4" x14ac:dyDescent="0.25">
      <c r="A1143" s="245"/>
      <c r="B1143" s="245"/>
      <c r="C1143" s="245"/>
      <c r="D1143" s="245"/>
    </row>
    <row r="1144" spans="1:4" x14ac:dyDescent="0.25">
      <c r="A1144" s="245"/>
      <c r="B1144" s="245"/>
      <c r="C1144" s="245"/>
      <c r="D1144" s="245"/>
    </row>
    <row r="1145" spans="1:4" x14ac:dyDescent="0.25">
      <c r="A1145" s="245"/>
      <c r="B1145" s="245"/>
      <c r="C1145" s="245"/>
      <c r="D1145" s="245"/>
    </row>
    <row r="1146" spans="1:4" x14ac:dyDescent="0.25">
      <c r="A1146" s="245"/>
      <c r="B1146" s="245"/>
      <c r="C1146" s="245"/>
      <c r="D1146" s="245"/>
    </row>
    <row r="1147" spans="1:4" x14ac:dyDescent="0.25">
      <c r="A1147" s="245"/>
      <c r="B1147" s="245"/>
      <c r="C1147" s="245"/>
      <c r="D1147" s="245"/>
    </row>
    <row r="1148" spans="1:4" x14ac:dyDescent="0.25">
      <c r="A1148" s="245"/>
      <c r="B1148" s="245"/>
      <c r="C1148" s="245"/>
      <c r="D1148" s="245"/>
    </row>
    <row r="1149" spans="1:4" x14ac:dyDescent="0.25">
      <c r="A1149" s="245"/>
      <c r="B1149" s="245"/>
      <c r="C1149" s="245"/>
      <c r="D1149" s="245"/>
    </row>
    <row r="1150" spans="1:4" x14ac:dyDescent="0.25">
      <c r="A1150" s="245"/>
      <c r="B1150" s="245"/>
      <c r="C1150" s="245"/>
      <c r="D1150" s="245"/>
    </row>
    <row r="1151" spans="1:4" x14ac:dyDescent="0.25">
      <c r="A1151" s="245"/>
      <c r="B1151" s="245"/>
      <c r="C1151" s="245"/>
      <c r="D1151" s="245"/>
    </row>
    <row r="1152" spans="1:4" x14ac:dyDescent="0.25">
      <c r="A1152" s="245"/>
      <c r="B1152" s="245"/>
      <c r="C1152" s="245"/>
      <c r="D1152" s="245"/>
    </row>
    <row r="1153" spans="1:4" x14ac:dyDescent="0.25">
      <c r="A1153" s="245"/>
      <c r="B1153" s="245"/>
      <c r="C1153" s="245"/>
      <c r="D1153" s="245"/>
    </row>
    <row r="1154" spans="1:4" x14ac:dyDescent="0.25">
      <c r="A1154" s="245"/>
      <c r="B1154" s="245"/>
      <c r="C1154" s="245"/>
      <c r="D1154" s="245"/>
    </row>
    <row r="1155" spans="1:4" x14ac:dyDescent="0.25">
      <c r="A1155" s="245"/>
      <c r="B1155" s="245"/>
      <c r="C1155" s="245"/>
      <c r="D1155" s="245"/>
    </row>
    <row r="1156" spans="1:4" x14ac:dyDescent="0.25">
      <c r="A1156" s="245"/>
      <c r="B1156" s="245"/>
      <c r="C1156" s="245"/>
      <c r="D1156" s="245"/>
    </row>
    <row r="1157" spans="1:4" x14ac:dyDescent="0.25">
      <c r="A1157" s="245"/>
      <c r="B1157" s="245"/>
      <c r="C1157" s="245"/>
      <c r="D1157" s="245"/>
    </row>
    <row r="1158" spans="1:4" x14ac:dyDescent="0.25">
      <c r="A1158" s="245"/>
      <c r="B1158" s="245"/>
      <c r="C1158" s="245"/>
      <c r="D1158" s="245"/>
    </row>
    <row r="1159" spans="1:4" x14ac:dyDescent="0.25">
      <c r="A1159" s="245"/>
      <c r="B1159" s="245"/>
      <c r="C1159" s="245"/>
      <c r="D1159" s="245"/>
    </row>
    <row r="1160" spans="1:4" x14ac:dyDescent="0.25">
      <c r="A1160" s="245"/>
      <c r="B1160" s="245"/>
      <c r="C1160" s="245"/>
      <c r="D1160" s="245"/>
    </row>
    <row r="1161" spans="1:4" x14ac:dyDescent="0.25">
      <c r="A1161" s="245"/>
      <c r="B1161" s="245"/>
      <c r="C1161" s="245"/>
      <c r="D1161" s="245"/>
    </row>
    <row r="1162" spans="1:4" x14ac:dyDescent="0.25">
      <c r="A1162" s="245"/>
      <c r="B1162" s="245"/>
      <c r="C1162" s="245"/>
      <c r="D1162" s="245"/>
    </row>
    <row r="1163" spans="1:4" x14ac:dyDescent="0.25">
      <c r="A1163" s="245"/>
      <c r="B1163" s="245"/>
      <c r="C1163" s="245"/>
      <c r="D1163" s="245"/>
    </row>
    <row r="1164" spans="1:4" x14ac:dyDescent="0.25">
      <c r="A1164" s="245"/>
      <c r="B1164" s="245"/>
      <c r="C1164" s="245"/>
      <c r="D1164" s="245"/>
    </row>
    <row r="1165" spans="1:4" x14ac:dyDescent="0.25">
      <c r="A1165" s="245"/>
      <c r="B1165" s="245"/>
      <c r="C1165" s="245"/>
      <c r="D1165" s="245"/>
    </row>
    <row r="1166" spans="1:4" x14ac:dyDescent="0.25">
      <c r="A1166" s="245"/>
      <c r="B1166" s="245"/>
      <c r="C1166" s="245"/>
      <c r="D1166" s="245"/>
    </row>
    <row r="1167" spans="1:4" x14ac:dyDescent="0.25">
      <c r="A1167" s="245"/>
      <c r="B1167" s="245"/>
      <c r="C1167" s="245"/>
      <c r="D1167" s="245"/>
    </row>
    <row r="1168" spans="1:4" x14ac:dyDescent="0.25">
      <c r="A1168" s="245"/>
      <c r="B1168" s="245"/>
      <c r="C1168" s="245"/>
      <c r="D1168" s="245"/>
    </row>
    <row r="1169" spans="1:4" x14ac:dyDescent="0.25">
      <c r="A1169" s="245"/>
      <c r="B1169" s="245"/>
      <c r="C1169" s="245"/>
      <c r="D1169" s="245"/>
    </row>
    <row r="1170" spans="1:4" x14ac:dyDescent="0.25">
      <c r="A1170" s="245"/>
      <c r="B1170" s="245"/>
      <c r="C1170" s="245"/>
      <c r="D1170" s="245"/>
    </row>
    <row r="1171" spans="1:4" x14ac:dyDescent="0.25">
      <c r="A1171" s="245"/>
      <c r="B1171" s="245"/>
      <c r="C1171" s="245"/>
      <c r="D1171" s="245"/>
    </row>
    <row r="1172" spans="1:4" x14ac:dyDescent="0.25">
      <c r="A1172" s="245"/>
      <c r="B1172" s="245"/>
      <c r="C1172" s="245"/>
      <c r="D1172" s="245"/>
    </row>
    <row r="1173" spans="1:4" x14ac:dyDescent="0.25">
      <c r="A1173" s="245"/>
      <c r="B1173" s="245"/>
      <c r="C1173" s="245"/>
      <c r="D1173" s="245"/>
    </row>
    <row r="1174" spans="1:4" x14ac:dyDescent="0.25">
      <c r="A1174" s="245"/>
      <c r="B1174" s="245"/>
      <c r="C1174" s="245"/>
      <c r="D1174" s="245"/>
    </row>
    <row r="1175" spans="1:4" x14ac:dyDescent="0.25">
      <c r="A1175" s="245"/>
      <c r="B1175" s="245"/>
      <c r="C1175" s="245"/>
      <c r="D1175" s="245"/>
    </row>
    <row r="1176" spans="1:4" x14ac:dyDescent="0.25">
      <c r="A1176" s="245"/>
      <c r="B1176" s="245"/>
      <c r="C1176" s="245"/>
      <c r="D1176" s="245"/>
    </row>
    <row r="1177" spans="1:4" x14ac:dyDescent="0.25">
      <c r="A1177" s="245"/>
      <c r="B1177" s="245"/>
      <c r="C1177" s="245"/>
      <c r="D1177" s="245"/>
    </row>
    <row r="1178" spans="1:4" x14ac:dyDescent="0.25">
      <c r="A1178" s="245"/>
      <c r="B1178" s="245"/>
      <c r="C1178" s="245"/>
      <c r="D1178" s="245"/>
    </row>
    <row r="1179" spans="1:4" x14ac:dyDescent="0.25">
      <c r="A1179" s="245"/>
      <c r="B1179" s="245"/>
      <c r="C1179" s="245"/>
      <c r="D1179" s="245"/>
    </row>
    <row r="1180" spans="1:4" x14ac:dyDescent="0.25">
      <c r="A1180" s="245"/>
      <c r="B1180" s="245"/>
      <c r="C1180" s="245"/>
      <c r="D1180" s="245"/>
    </row>
    <row r="1181" spans="1:4" x14ac:dyDescent="0.25">
      <c r="A1181" s="245"/>
      <c r="B1181" s="245"/>
      <c r="C1181" s="245"/>
      <c r="D1181" s="245"/>
    </row>
    <row r="1182" spans="1:4" x14ac:dyDescent="0.25">
      <c r="A1182" s="245"/>
      <c r="B1182" s="245"/>
      <c r="C1182" s="245"/>
      <c r="D1182" s="245"/>
    </row>
    <row r="1183" spans="1:4" x14ac:dyDescent="0.25">
      <c r="A1183" s="245"/>
      <c r="B1183" s="245"/>
      <c r="C1183" s="245"/>
      <c r="D1183" s="245"/>
    </row>
    <row r="1184" spans="1:4" x14ac:dyDescent="0.25">
      <c r="A1184" s="245"/>
      <c r="B1184" s="245"/>
      <c r="C1184" s="245"/>
      <c r="D1184" s="245"/>
    </row>
    <row r="1185" spans="1:4" x14ac:dyDescent="0.25">
      <c r="A1185" s="245"/>
      <c r="B1185" s="245"/>
      <c r="C1185" s="245"/>
      <c r="D1185" s="245"/>
    </row>
    <row r="1186" spans="1:4" x14ac:dyDescent="0.25">
      <c r="A1186" s="245"/>
      <c r="B1186" s="245"/>
      <c r="C1186" s="245"/>
      <c r="D1186" s="245"/>
    </row>
    <row r="1187" spans="1:4" x14ac:dyDescent="0.25">
      <c r="A1187" s="245"/>
      <c r="B1187" s="245"/>
      <c r="C1187" s="245"/>
      <c r="D1187" s="245"/>
    </row>
    <row r="1188" spans="1:4" x14ac:dyDescent="0.25">
      <c r="A1188" s="245"/>
      <c r="B1188" s="245"/>
      <c r="C1188" s="245"/>
      <c r="D1188" s="245"/>
    </row>
    <row r="1189" spans="1:4" x14ac:dyDescent="0.25">
      <c r="A1189" s="245"/>
      <c r="B1189" s="245"/>
      <c r="C1189" s="245"/>
      <c r="D1189" s="245"/>
    </row>
    <row r="1190" spans="1:4" x14ac:dyDescent="0.25">
      <c r="A1190" s="245"/>
      <c r="B1190" s="245"/>
      <c r="C1190" s="245"/>
      <c r="D1190" s="245"/>
    </row>
    <row r="1191" spans="1:4" x14ac:dyDescent="0.25">
      <c r="A1191" s="245"/>
      <c r="B1191" s="245"/>
      <c r="C1191" s="245"/>
      <c r="D1191" s="245"/>
    </row>
    <row r="1192" spans="1:4" x14ac:dyDescent="0.25">
      <c r="A1192" s="245"/>
      <c r="B1192" s="245"/>
      <c r="C1192" s="245"/>
      <c r="D1192" s="245"/>
    </row>
    <row r="1193" spans="1:4" x14ac:dyDescent="0.25">
      <c r="A1193" s="245"/>
      <c r="B1193" s="245"/>
      <c r="C1193" s="245"/>
      <c r="D1193" s="245"/>
    </row>
    <row r="1194" spans="1:4" x14ac:dyDescent="0.25">
      <c r="A1194" s="245"/>
      <c r="B1194" s="245"/>
      <c r="C1194" s="245"/>
      <c r="D1194" s="245"/>
    </row>
    <row r="1195" spans="1:4" x14ac:dyDescent="0.25">
      <c r="A1195" s="245"/>
      <c r="B1195" s="245"/>
      <c r="C1195" s="245"/>
      <c r="D1195" s="245"/>
    </row>
    <row r="1196" spans="1:4" x14ac:dyDescent="0.25">
      <c r="A1196" s="245"/>
      <c r="B1196" s="245"/>
      <c r="C1196" s="245"/>
      <c r="D1196" s="245"/>
    </row>
    <row r="1197" spans="1:4" x14ac:dyDescent="0.25">
      <c r="A1197" s="245"/>
      <c r="B1197" s="245"/>
      <c r="C1197" s="245"/>
      <c r="D1197" s="245"/>
    </row>
    <row r="1198" spans="1:4" x14ac:dyDescent="0.25">
      <c r="A1198" s="245"/>
      <c r="B1198" s="245"/>
      <c r="C1198" s="245"/>
      <c r="D1198" s="245"/>
    </row>
    <row r="1199" spans="1:4" x14ac:dyDescent="0.25">
      <c r="A1199" s="245"/>
      <c r="B1199" s="245"/>
      <c r="C1199" s="245"/>
      <c r="D1199" s="245"/>
    </row>
    <row r="1200" spans="1:4" x14ac:dyDescent="0.25">
      <c r="A1200" s="245"/>
      <c r="B1200" s="245"/>
      <c r="C1200" s="245"/>
      <c r="D1200" s="245"/>
    </row>
    <row r="1201" spans="1:4" x14ac:dyDescent="0.25">
      <c r="A1201" s="245"/>
      <c r="B1201" s="245"/>
      <c r="C1201" s="245"/>
      <c r="D1201" s="245"/>
    </row>
    <row r="1202" spans="1:4" x14ac:dyDescent="0.25">
      <c r="A1202" s="245"/>
      <c r="B1202" s="245"/>
      <c r="C1202" s="245"/>
      <c r="D1202" s="245"/>
    </row>
    <row r="1203" spans="1:4" x14ac:dyDescent="0.25">
      <c r="A1203" s="245"/>
      <c r="B1203" s="245"/>
      <c r="C1203" s="245"/>
      <c r="D1203" s="245"/>
    </row>
    <row r="1204" spans="1:4" x14ac:dyDescent="0.25">
      <c r="A1204" s="245"/>
      <c r="B1204" s="245"/>
      <c r="C1204" s="245"/>
      <c r="D1204" s="245"/>
    </row>
    <row r="1205" spans="1:4" x14ac:dyDescent="0.25">
      <c r="A1205" s="245"/>
      <c r="B1205" s="245"/>
      <c r="C1205" s="245"/>
      <c r="D1205" s="245"/>
    </row>
    <row r="1206" spans="1:4" x14ac:dyDescent="0.25">
      <c r="A1206" s="245"/>
      <c r="B1206" s="245"/>
      <c r="C1206" s="245"/>
      <c r="D1206" s="245"/>
    </row>
    <row r="1207" spans="1:4" x14ac:dyDescent="0.25">
      <c r="A1207" s="245"/>
      <c r="B1207" s="245"/>
      <c r="C1207" s="245"/>
      <c r="D1207" s="245"/>
    </row>
    <row r="1208" spans="1:4" x14ac:dyDescent="0.25">
      <c r="A1208" s="245"/>
      <c r="B1208" s="245"/>
      <c r="C1208" s="245"/>
      <c r="D1208" s="245"/>
    </row>
    <row r="1209" spans="1:4" x14ac:dyDescent="0.25">
      <c r="A1209" s="245"/>
      <c r="B1209" s="245"/>
      <c r="C1209" s="245"/>
      <c r="D1209" s="245"/>
    </row>
    <row r="1210" spans="1:4" x14ac:dyDescent="0.25">
      <c r="A1210" s="245"/>
      <c r="B1210" s="245"/>
      <c r="C1210" s="245"/>
      <c r="D1210" s="245"/>
    </row>
    <row r="1211" spans="1:4" x14ac:dyDescent="0.25">
      <c r="A1211" s="245"/>
      <c r="B1211" s="245"/>
      <c r="C1211" s="245"/>
      <c r="D1211" s="245"/>
    </row>
    <row r="1212" spans="1:4" x14ac:dyDescent="0.25">
      <c r="A1212" s="245"/>
      <c r="B1212" s="245"/>
      <c r="C1212" s="245"/>
      <c r="D1212" s="245"/>
    </row>
    <row r="1213" spans="1:4" x14ac:dyDescent="0.25">
      <c r="A1213" s="245"/>
      <c r="B1213" s="245"/>
      <c r="C1213" s="245"/>
      <c r="D1213" s="245"/>
    </row>
    <row r="1214" spans="1:4" x14ac:dyDescent="0.25">
      <c r="A1214" s="245"/>
      <c r="B1214" s="245"/>
      <c r="C1214" s="245"/>
      <c r="D1214" s="245"/>
    </row>
    <row r="1215" spans="1:4" x14ac:dyDescent="0.25">
      <c r="A1215" s="245"/>
      <c r="B1215" s="245"/>
      <c r="C1215" s="245"/>
      <c r="D1215" s="245"/>
    </row>
    <row r="1216" spans="1:4" x14ac:dyDescent="0.25">
      <c r="A1216" s="245"/>
      <c r="B1216" s="245"/>
      <c r="C1216" s="245"/>
      <c r="D1216" s="245"/>
    </row>
    <row r="1217" spans="1:4" x14ac:dyDescent="0.25">
      <c r="A1217" s="245"/>
      <c r="B1217" s="245"/>
      <c r="C1217" s="245"/>
      <c r="D1217" s="245"/>
    </row>
    <row r="1218" spans="1:4" x14ac:dyDescent="0.25">
      <c r="A1218" s="245"/>
      <c r="B1218" s="245"/>
      <c r="C1218" s="245"/>
      <c r="D1218" s="245"/>
    </row>
    <row r="1219" spans="1:4" x14ac:dyDescent="0.25">
      <c r="A1219" s="245"/>
      <c r="B1219" s="245"/>
      <c r="C1219" s="245"/>
      <c r="D1219" s="245"/>
    </row>
    <row r="1220" spans="1:4" x14ac:dyDescent="0.25">
      <c r="A1220" s="245"/>
      <c r="B1220" s="245"/>
      <c r="C1220" s="245"/>
      <c r="D1220" s="245"/>
    </row>
    <row r="1221" spans="1:4" x14ac:dyDescent="0.25">
      <c r="A1221" s="245"/>
      <c r="B1221" s="245"/>
      <c r="C1221" s="245"/>
      <c r="D1221" s="245"/>
    </row>
    <row r="1222" spans="1:4" x14ac:dyDescent="0.25">
      <c r="A1222" s="245"/>
      <c r="B1222" s="245"/>
      <c r="C1222" s="245"/>
      <c r="D1222" s="245"/>
    </row>
    <row r="1223" spans="1:4" x14ac:dyDescent="0.25">
      <c r="A1223" s="245"/>
      <c r="B1223" s="245"/>
      <c r="C1223" s="245"/>
      <c r="D1223" s="245"/>
    </row>
    <row r="1224" spans="1:4" x14ac:dyDescent="0.25">
      <c r="A1224" s="245"/>
      <c r="B1224" s="245"/>
      <c r="C1224" s="245"/>
      <c r="D1224" s="245"/>
    </row>
    <row r="1225" spans="1:4" x14ac:dyDescent="0.25">
      <c r="A1225" s="245"/>
      <c r="B1225" s="245"/>
      <c r="C1225" s="245"/>
      <c r="D1225" s="245"/>
    </row>
    <row r="1226" spans="1:4" x14ac:dyDescent="0.25">
      <c r="A1226" s="245"/>
      <c r="B1226" s="245"/>
      <c r="C1226" s="245"/>
      <c r="D1226" s="245"/>
    </row>
    <row r="1227" spans="1:4" x14ac:dyDescent="0.25">
      <c r="A1227" s="245"/>
      <c r="B1227" s="245"/>
      <c r="C1227" s="245"/>
      <c r="D1227" s="245"/>
    </row>
    <row r="1228" spans="1:4" x14ac:dyDescent="0.25">
      <c r="A1228" s="245"/>
      <c r="B1228" s="245"/>
      <c r="C1228" s="245"/>
      <c r="D1228" s="245"/>
    </row>
    <row r="1229" spans="1:4" x14ac:dyDescent="0.25">
      <c r="A1229" s="245"/>
      <c r="B1229" s="245"/>
      <c r="C1229" s="245"/>
      <c r="D1229" s="245"/>
    </row>
    <row r="1230" spans="1:4" x14ac:dyDescent="0.25">
      <c r="A1230" s="245"/>
      <c r="B1230" s="245"/>
      <c r="C1230" s="245"/>
      <c r="D1230" s="245"/>
    </row>
    <row r="1231" spans="1:4" x14ac:dyDescent="0.25">
      <c r="A1231" s="245"/>
      <c r="B1231" s="245"/>
      <c r="C1231" s="245"/>
      <c r="D1231" s="245"/>
    </row>
    <row r="1232" spans="1:4" x14ac:dyDescent="0.25">
      <c r="A1232" s="245"/>
      <c r="B1232" s="245"/>
      <c r="C1232" s="245"/>
      <c r="D1232" s="245"/>
    </row>
    <row r="1233" spans="1:4" x14ac:dyDescent="0.25">
      <c r="A1233" s="245"/>
      <c r="B1233" s="245"/>
      <c r="C1233" s="245"/>
      <c r="D1233" s="245"/>
    </row>
    <row r="1234" spans="1:4" x14ac:dyDescent="0.25">
      <c r="A1234" s="245"/>
      <c r="B1234" s="245"/>
      <c r="C1234" s="245"/>
      <c r="D1234" s="245"/>
    </row>
    <row r="1235" spans="1:4" x14ac:dyDescent="0.25">
      <c r="A1235" s="245"/>
      <c r="B1235" s="245"/>
      <c r="C1235" s="245"/>
      <c r="D1235" s="245"/>
    </row>
    <row r="1236" spans="1:4" x14ac:dyDescent="0.25">
      <c r="A1236" s="245"/>
      <c r="B1236" s="245"/>
      <c r="C1236" s="245"/>
      <c r="D1236" s="245"/>
    </row>
    <row r="1237" spans="1:4" x14ac:dyDescent="0.25">
      <c r="A1237" s="245"/>
      <c r="B1237" s="245"/>
      <c r="C1237" s="245"/>
      <c r="D1237" s="245"/>
    </row>
    <row r="1238" spans="1:4" x14ac:dyDescent="0.25">
      <c r="A1238" s="245"/>
      <c r="B1238" s="245"/>
      <c r="C1238" s="245"/>
      <c r="D1238" s="245"/>
    </row>
    <row r="1239" spans="1:4" x14ac:dyDescent="0.25">
      <c r="A1239" s="245"/>
      <c r="B1239" s="245"/>
      <c r="C1239" s="245"/>
      <c r="D1239" s="245"/>
    </row>
    <row r="1240" spans="1:4" x14ac:dyDescent="0.25">
      <c r="A1240" s="245"/>
      <c r="B1240" s="245"/>
      <c r="C1240" s="245"/>
      <c r="D1240" s="245"/>
    </row>
    <row r="1241" spans="1:4" x14ac:dyDescent="0.25">
      <c r="A1241" s="245"/>
      <c r="B1241" s="245"/>
      <c r="C1241" s="245"/>
      <c r="D1241" s="245"/>
    </row>
    <row r="1242" spans="1:4" x14ac:dyDescent="0.25">
      <c r="A1242" s="245"/>
      <c r="B1242" s="245"/>
      <c r="C1242" s="245"/>
      <c r="D1242" s="245"/>
    </row>
    <row r="1243" spans="1:4" x14ac:dyDescent="0.25">
      <c r="A1243" s="245"/>
      <c r="B1243" s="245"/>
      <c r="C1243" s="245"/>
      <c r="D1243" s="245"/>
    </row>
    <row r="1244" spans="1:4" x14ac:dyDescent="0.25">
      <c r="A1244" s="245"/>
      <c r="B1244" s="245"/>
      <c r="C1244" s="245"/>
      <c r="D1244" s="245"/>
    </row>
    <row r="1245" spans="1:4" x14ac:dyDescent="0.25">
      <c r="A1245" s="245"/>
      <c r="B1245" s="245"/>
      <c r="C1245" s="245"/>
      <c r="D1245" s="245"/>
    </row>
    <row r="1246" spans="1:4" x14ac:dyDescent="0.25">
      <c r="A1246" s="245"/>
      <c r="B1246" s="245"/>
      <c r="C1246" s="245"/>
      <c r="D1246" s="245"/>
    </row>
    <row r="1247" spans="1:4" x14ac:dyDescent="0.25">
      <c r="A1247" s="245"/>
      <c r="B1247" s="245"/>
      <c r="C1247" s="245"/>
      <c r="D1247" s="245"/>
    </row>
    <row r="1248" spans="1:4" x14ac:dyDescent="0.25">
      <c r="A1248" s="245"/>
      <c r="B1248" s="245"/>
      <c r="C1248" s="245"/>
      <c r="D1248" s="245"/>
    </row>
    <row r="1249" spans="1:4" x14ac:dyDescent="0.25">
      <c r="A1249" s="245"/>
      <c r="B1249" s="245"/>
      <c r="C1249" s="245"/>
      <c r="D1249" s="245"/>
    </row>
    <row r="1250" spans="1:4" x14ac:dyDescent="0.25">
      <c r="A1250" s="245"/>
      <c r="B1250" s="245"/>
      <c r="C1250" s="245"/>
      <c r="D1250" s="245"/>
    </row>
    <row r="1251" spans="1:4" x14ac:dyDescent="0.25">
      <c r="A1251" s="245"/>
      <c r="B1251" s="245"/>
      <c r="C1251" s="245"/>
      <c r="D1251" s="245"/>
    </row>
    <row r="1252" spans="1:4" x14ac:dyDescent="0.25">
      <c r="A1252" s="245"/>
      <c r="B1252" s="245"/>
      <c r="C1252" s="245"/>
      <c r="D1252" s="245"/>
    </row>
    <row r="1253" spans="1:4" x14ac:dyDescent="0.25">
      <c r="A1253" s="245"/>
      <c r="B1253" s="245"/>
      <c r="C1253" s="245"/>
      <c r="D1253" s="245"/>
    </row>
    <row r="1254" spans="1:4" x14ac:dyDescent="0.25">
      <c r="A1254" s="245"/>
      <c r="B1254" s="245"/>
      <c r="C1254" s="245"/>
      <c r="D1254" s="245"/>
    </row>
    <row r="1255" spans="1:4" x14ac:dyDescent="0.25">
      <c r="A1255" s="245"/>
      <c r="B1255" s="245"/>
      <c r="C1255" s="245"/>
      <c r="D1255" s="245"/>
    </row>
    <row r="1256" spans="1:4" x14ac:dyDescent="0.25">
      <c r="A1256" s="245"/>
      <c r="B1256" s="245"/>
      <c r="C1256" s="245"/>
      <c r="D1256" s="245"/>
    </row>
    <row r="1257" spans="1:4" x14ac:dyDescent="0.25">
      <c r="A1257" s="245"/>
      <c r="B1257" s="245"/>
      <c r="C1257" s="245"/>
      <c r="D1257" s="245"/>
    </row>
    <row r="1258" spans="1:4" x14ac:dyDescent="0.25">
      <c r="A1258" s="245"/>
      <c r="B1258" s="245"/>
      <c r="C1258" s="245"/>
      <c r="D1258" s="245"/>
    </row>
    <row r="1259" spans="1:4" x14ac:dyDescent="0.25">
      <c r="A1259" s="245"/>
      <c r="B1259" s="245"/>
      <c r="C1259" s="245"/>
      <c r="D1259" s="245"/>
    </row>
    <row r="1260" spans="1:4" x14ac:dyDescent="0.25">
      <c r="A1260" s="245"/>
      <c r="B1260" s="245"/>
      <c r="C1260" s="245"/>
      <c r="D1260" s="245"/>
    </row>
    <row r="1261" spans="1:4" x14ac:dyDescent="0.25">
      <c r="A1261" s="245"/>
      <c r="B1261" s="245"/>
      <c r="C1261" s="245"/>
      <c r="D1261" s="245"/>
    </row>
    <row r="1262" spans="1:4" x14ac:dyDescent="0.25">
      <c r="A1262" s="245"/>
      <c r="B1262" s="245"/>
      <c r="C1262" s="245"/>
      <c r="D1262" s="245"/>
    </row>
    <row r="1263" spans="1:4" x14ac:dyDescent="0.25">
      <c r="A1263" s="245"/>
      <c r="B1263" s="245"/>
      <c r="C1263" s="245"/>
      <c r="D1263" s="245"/>
    </row>
    <row r="1264" spans="1:4" x14ac:dyDescent="0.25">
      <c r="A1264" s="245"/>
      <c r="B1264" s="245"/>
      <c r="C1264" s="245"/>
      <c r="D1264" s="245"/>
    </row>
    <row r="1265" spans="1:4" x14ac:dyDescent="0.25">
      <c r="A1265" s="245"/>
      <c r="B1265" s="245"/>
      <c r="C1265" s="245"/>
      <c r="D1265" s="245"/>
    </row>
    <row r="1266" spans="1:4" x14ac:dyDescent="0.25">
      <c r="A1266" s="245"/>
      <c r="B1266" s="245"/>
      <c r="C1266" s="245"/>
      <c r="D1266" s="245"/>
    </row>
    <row r="1267" spans="1:4" x14ac:dyDescent="0.25">
      <c r="A1267" s="245"/>
      <c r="B1267" s="245"/>
      <c r="C1267" s="245"/>
      <c r="D1267" s="245"/>
    </row>
    <row r="1268" spans="1:4" x14ac:dyDescent="0.25">
      <c r="A1268" s="245"/>
      <c r="B1268" s="245"/>
      <c r="C1268" s="245"/>
      <c r="D1268" s="245"/>
    </row>
    <row r="1269" spans="1:4" x14ac:dyDescent="0.25">
      <c r="A1269" s="245"/>
      <c r="B1269" s="245"/>
      <c r="C1269" s="245"/>
      <c r="D1269" s="245"/>
    </row>
    <row r="1270" spans="1:4" x14ac:dyDescent="0.25">
      <c r="A1270" s="245"/>
      <c r="B1270" s="245"/>
      <c r="C1270" s="245"/>
      <c r="D1270" s="245"/>
    </row>
    <row r="1271" spans="1:4" x14ac:dyDescent="0.25">
      <c r="A1271" s="245"/>
      <c r="B1271" s="245"/>
      <c r="C1271" s="245"/>
      <c r="D1271" s="245"/>
    </row>
    <row r="1272" spans="1:4" x14ac:dyDescent="0.25">
      <c r="A1272" s="245"/>
      <c r="B1272" s="245"/>
      <c r="C1272" s="245"/>
      <c r="D1272" s="245"/>
    </row>
    <row r="1273" spans="1:4" x14ac:dyDescent="0.25">
      <c r="A1273" s="245"/>
      <c r="B1273" s="245"/>
      <c r="C1273" s="245"/>
      <c r="D1273" s="245"/>
    </row>
    <row r="1274" spans="1:4" x14ac:dyDescent="0.25">
      <c r="A1274" s="245"/>
      <c r="B1274" s="245"/>
      <c r="C1274" s="245"/>
      <c r="D1274" s="245"/>
    </row>
    <row r="1275" spans="1:4" x14ac:dyDescent="0.25">
      <c r="A1275" s="245"/>
      <c r="B1275" s="245"/>
      <c r="C1275" s="245"/>
      <c r="D1275" s="245"/>
    </row>
    <row r="1276" spans="1:4" x14ac:dyDescent="0.25">
      <c r="A1276" s="245"/>
      <c r="B1276" s="245"/>
      <c r="C1276" s="245"/>
      <c r="D1276" s="245"/>
    </row>
    <row r="1277" spans="1:4" x14ac:dyDescent="0.25">
      <c r="A1277" s="245"/>
      <c r="B1277" s="245"/>
      <c r="C1277" s="245"/>
      <c r="D1277" s="245"/>
    </row>
    <row r="1278" spans="1:4" x14ac:dyDescent="0.25">
      <c r="A1278" s="245"/>
      <c r="B1278" s="245"/>
      <c r="C1278" s="245"/>
      <c r="D1278" s="245"/>
    </row>
    <row r="1279" spans="1:4" x14ac:dyDescent="0.25">
      <c r="A1279" s="245"/>
      <c r="B1279" s="245"/>
      <c r="C1279" s="245"/>
      <c r="D1279" s="245"/>
    </row>
    <row r="1280" spans="1:4" x14ac:dyDescent="0.25">
      <c r="A1280" s="245"/>
      <c r="B1280" s="245"/>
      <c r="C1280" s="245"/>
      <c r="D1280" s="245"/>
    </row>
    <row r="1281" spans="1:4" x14ac:dyDescent="0.25">
      <c r="A1281" s="245"/>
      <c r="B1281" s="245"/>
      <c r="C1281" s="245"/>
      <c r="D1281" s="245"/>
    </row>
    <row r="1282" spans="1:4" x14ac:dyDescent="0.25">
      <c r="A1282" s="245"/>
      <c r="B1282" s="245"/>
      <c r="C1282" s="245"/>
      <c r="D1282" s="245"/>
    </row>
    <row r="1283" spans="1:4" x14ac:dyDescent="0.25">
      <c r="A1283" s="245"/>
      <c r="B1283" s="245"/>
      <c r="C1283" s="245"/>
      <c r="D1283" s="245"/>
    </row>
    <row r="1284" spans="1:4" x14ac:dyDescent="0.25">
      <c r="A1284" s="245"/>
      <c r="B1284" s="245"/>
      <c r="C1284" s="245"/>
      <c r="D1284" s="245"/>
    </row>
    <row r="1285" spans="1:4" x14ac:dyDescent="0.25">
      <c r="A1285" s="245"/>
      <c r="B1285" s="245"/>
      <c r="C1285" s="245"/>
      <c r="D1285" s="245"/>
    </row>
    <row r="1286" spans="1:4" x14ac:dyDescent="0.25">
      <c r="A1286" s="245"/>
      <c r="B1286" s="245"/>
      <c r="C1286" s="245"/>
      <c r="D1286" s="245"/>
    </row>
    <row r="1287" spans="1:4" x14ac:dyDescent="0.25">
      <c r="A1287" s="245"/>
      <c r="B1287" s="245"/>
      <c r="C1287" s="245"/>
      <c r="D1287" s="245"/>
    </row>
    <row r="1288" spans="1:4" x14ac:dyDescent="0.25">
      <c r="A1288" s="245"/>
      <c r="B1288" s="245"/>
      <c r="C1288" s="245"/>
      <c r="D1288" s="245"/>
    </row>
    <row r="1289" spans="1:4" x14ac:dyDescent="0.25">
      <c r="A1289" s="245"/>
      <c r="B1289" s="245"/>
      <c r="C1289" s="245"/>
      <c r="D1289" s="245"/>
    </row>
    <row r="1290" spans="1:4" x14ac:dyDescent="0.25">
      <c r="A1290" s="245"/>
      <c r="B1290" s="245"/>
      <c r="C1290" s="245"/>
      <c r="D1290" s="245"/>
    </row>
    <row r="1291" spans="1:4" x14ac:dyDescent="0.25">
      <c r="A1291" s="245"/>
      <c r="B1291" s="245"/>
      <c r="C1291" s="245"/>
      <c r="D1291" s="245"/>
    </row>
    <row r="1292" spans="1:4" x14ac:dyDescent="0.25">
      <c r="A1292" s="245"/>
      <c r="B1292" s="245"/>
      <c r="C1292" s="245"/>
      <c r="D1292" s="245"/>
    </row>
    <row r="1293" spans="1:4" x14ac:dyDescent="0.25">
      <c r="A1293" s="245"/>
      <c r="B1293" s="245"/>
      <c r="C1293" s="245"/>
      <c r="D1293" s="245"/>
    </row>
    <row r="1294" spans="1:4" x14ac:dyDescent="0.25">
      <c r="A1294" s="245"/>
      <c r="B1294" s="245"/>
      <c r="C1294" s="245"/>
      <c r="D1294" s="245"/>
    </row>
    <row r="1295" spans="1:4" x14ac:dyDescent="0.25">
      <c r="A1295" s="245"/>
      <c r="B1295" s="245"/>
      <c r="C1295" s="245"/>
      <c r="D1295" s="245"/>
    </row>
    <row r="1296" spans="1:4" x14ac:dyDescent="0.25">
      <c r="A1296" s="245"/>
      <c r="B1296" s="245"/>
      <c r="C1296" s="245"/>
      <c r="D1296" s="245"/>
    </row>
    <row r="1297" spans="1:4" x14ac:dyDescent="0.25">
      <c r="A1297" s="245"/>
      <c r="B1297" s="245"/>
      <c r="C1297" s="245"/>
      <c r="D1297" s="245"/>
    </row>
    <row r="1298" spans="1:4" x14ac:dyDescent="0.25">
      <c r="A1298" s="245"/>
      <c r="B1298" s="245"/>
      <c r="C1298" s="245"/>
      <c r="D1298" s="245"/>
    </row>
    <row r="1299" spans="1:4" x14ac:dyDescent="0.25">
      <c r="A1299" s="245"/>
      <c r="B1299" s="245"/>
      <c r="C1299" s="245"/>
      <c r="D1299" s="245"/>
    </row>
    <row r="1300" spans="1:4" x14ac:dyDescent="0.25">
      <c r="A1300" s="245"/>
      <c r="B1300" s="245"/>
      <c r="C1300" s="245"/>
      <c r="D1300" s="245"/>
    </row>
    <row r="1301" spans="1:4" x14ac:dyDescent="0.25">
      <c r="A1301" s="245"/>
      <c r="B1301" s="245"/>
      <c r="C1301" s="245"/>
      <c r="D1301" s="245"/>
    </row>
    <row r="1302" spans="1:4" x14ac:dyDescent="0.25">
      <c r="A1302" s="245"/>
      <c r="B1302" s="245"/>
      <c r="C1302" s="245"/>
      <c r="D1302" s="245"/>
    </row>
    <row r="1303" spans="1:4" x14ac:dyDescent="0.25">
      <c r="A1303" s="245"/>
      <c r="B1303" s="245"/>
      <c r="C1303" s="245"/>
      <c r="D1303" s="245"/>
    </row>
    <row r="1304" spans="1:4" x14ac:dyDescent="0.25">
      <c r="A1304" s="245"/>
      <c r="B1304" s="245"/>
      <c r="C1304" s="245"/>
      <c r="D1304" s="245"/>
    </row>
    <row r="1305" spans="1:4" x14ac:dyDescent="0.25">
      <c r="A1305" s="245"/>
      <c r="B1305" s="245"/>
      <c r="C1305" s="245"/>
      <c r="D1305" s="245"/>
    </row>
    <row r="1306" spans="1:4" x14ac:dyDescent="0.25">
      <c r="A1306" s="245"/>
      <c r="B1306" s="245"/>
      <c r="C1306" s="245"/>
      <c r="D1306" s="245"/>
    </row>
    <row r="1307" spans="1:4" x14ac:dyDescent="0.25">
      <c r="A1307" s="245"/>
      <c r="B1307" s="245"/>
      <c r="C1307" s="245"/>
      <c r="D1307" s="245"/>
    </row>
    <row r="1308" spans="1:4" x14ac:dyDescent="0.25">
      <c r="A1308" s="245"/>
      <c r="B1308" s="245"/>
      <c r="C1308" s="245"/>
      <c r="D1308" s="245"/>
    </row>
    <row r="1309" spans="1:4" x14ac:dyDescent="0.25">
      <c r="A1309" s="245"/>
      <c r="B1309" s="245"/>
      <c r="C1309" s="245"/>
      <c r="D1309" s="245"/>
    </row>
    <row r="1310" spans="1:4" x14ac:dyDescent="0.25">
      <c r="A1310" s="245"/>
      <c r="B1310" s="245"/>
      <c r="C1310" s="245"/>
      <c r="D1310" s="245"/>
    </row>
    <row r="1311" spans="1:4" x14ac:dyDescent="0.25">
      <c r="A1311" s="245"/>
      <c r="B1311" s="245"/>
      <c r="C1311" s="245"/>
      <c r="D1311" s="245"/>
    </row>
    <row r="1312" spans="1:4" x14ac:dyDescent="0.25">
      <c r="A1312" s="245"/>
      <c r="B1312" s="245"/>
      <c r="C1312" s="245"/>
      <c r="D1312" s="245"/>
    </row>
    <row r="1313" spans="1:4" x14ac:dyDescent="0.25">
      <c r="A1313" s="245"/>
      <c r="B1313" s="245"/>
      <c r="C1313" s="245"/>
      <c r="D1313" s="245"/>
    </row>
    <row r="1314" spans="1:4" x14ac:dyDescent="0.25">
      <c r="A1314" s="245"/>
      <c r="B1314" s="245"/>
      <c r="C1314" s="245"/>
      <c r="D1314" s="245"/>
    </row>
    <row r="1315" spans="1:4" x14ac:dyDescent="0.25">
      <c r="A1315" s="245"/>
      <c r="B1315" s="245"/>
      <c r="C1315" s="245"/>
      <c r="D1315" s="245"/>
    </row>
    <row r="1316" spans="1:4" x14ac:dyDescent="0.25">
      <c r="A1316" s="245"/>
      <c r="B1316" s="245"/>
      <c r="C1316" s="245"/>
      <c r="D1316" s="245"/>
    </row>
    <row r="1317" spans="1:4" x14ac:dyDescent="0.25">
      <c r="A1317" s="245"/>
      <c r="B1317" s="245"/>
      <c r="C1317" s="245"/>
      <c r="D1317" s="245"/>
    </row>
    <row r="1318" spans="1:4" x14ac:dyDescent="0.25">
      <c r="A1318" s="245"/>
      <c r="B1318" s="245"/>
      <c r="C1318" s="245"/>
      <c r="D1318" s="245"/>
    </row>
    <row r="1319" spans="1:4" x14ac:dyDescent="0.25">
      <c r="A1319" s="245"/>
      <c r="B1319" s="245"/>
      <c r="C1319" s="245"/>
      <c r="D1319" s="245"/>
    </row>
    <row r="1320" spans="1:4" x14ac:dyDescent="0.25">
      <c r="A1320" s="245"/>
      <c r="B1320" s="245"/>
      <c r="C1320" s="245"/>
      <c r="D1320" s="245"/>
    </row>
    <row r="1321" spans="1:4" x14ac:dyDescent="0.25">
      <c r="A1321" s="245"/>
      <c r="B1321" s="245"/>
      <c r="C1321" s="245"/>
      <c r="D1321" s="245"/>
    </row>
    <row r="1322" spans="1:4" x14ac:dyDescent="0.25">
      <c r="A1322" s="245"/>
      <c r="B1322" s="245"/>
      <c r="C1322" s="245"/>
      <c r="D1322" s="245"/>
    </row>
    <row r="1323" spans="1:4" x14ac:dyDescent="0.25">
      <c r="A1323" s="245"/>
      <c r="B1323" s="245"/>
      <c r="C1323" s="245"/>
      <c r="D1323" s="245"/>
    </row>
    <row r="1324" spans="1:4" x14ac:dyDescent="0.25">
      <c r="A1324" s="245"/>
      <c r="B1324" s="245"/>
      <c r="C1324" s="245"/>
      <c r="D1324" s="245"/>
    </row>
    <row r="1325" spans="1:4" x14ac:dyDescent="0.25">
      <c r="A1325" s="245"/>
      <c r="B1325" s="245"/>
      <c r="C1325" s="245"/>
      <c r="D1325" s="245"/>
    </row>
    <row r="1326" spans="1:4" x14ac:dyDescent="0.25">
      <c r="A1326" s="245"/>
      <c r="B1326" s="245"/>
      <c r="C1326" s="245"/>
      <c r="D1326" s="245"/>
    </row>
    <row r="1327" spans="1:4" x14ac:dyDescent="0.25">
      <c r="A1327" s="245"/>
      <c r="B1327" s="245"/>
      <c r="C1327" s="245"/>
      <c r="D1327" s="245"/>
    </row>
    <row r="1328" spans="1:4" x14ac:dyDescent="0.25">
      <c r="A1328" s="245"/>
      <c r="B1328" s="245"/>
      <c r="C1328" s="245"/>
      <c r="D1328" s="245"/>
    </row>
    <row r="1329" spans="1:4" x14ac:dyDescent="0.25">
      <c r="A1329" s="245"/>
      <c r="B1329" s="245"/>
      <c r="C1329" s="245"/>
      <c r="D1329" s="245"/>
    </row>
    <row r="1330" spans="1:4" x14ac:dyDescent="0.25">
      <c r="A1330" s="245"/>
      <c r="B1330" s="245"/>
      <c r="C1330" s="245"/>
      <c r="D1330" s="245"/>
    </row>
    <row r="1331" spans="1:4" x14ac:dyDescent="0.25">
      <c r="A1331" s="245"/>
      <c r="B1331" s="245"/>
      <c r="C1331" s="245"/>
      <c r="D1331" s="245"/>
    </row>
    <row r="1332" spans="1:4" x14ac:dyDescent="0.25">
      <c r="A1332" s="245"/>
      <c r="B1332" s="245"/>
      <c r="C1332" s="245"/>
      <c r="D1332" s="245"/>
    </row>
    <row r="1333" spans="1:4" x14ac:dyDescent="0.25">
      <c r="A1333" s="245"/>
      <c r="B1333" s="245"/>
      <c r="C1333" s="245"/>
      <c r="D1333" s="245"/>
    </row>
    <row r="1334" spans="1:4" x14ac:dyDescent="0.25">
      <c r="A1334" s="245"/>
      <c r="B1334" s="245"/>
      <c r="C1334" s="245"/>
      <c r="D1334" s="245"/>
    </row>
    <row r="1335" spans="1:4" x14ac:dyDescent="0.25">
      <c r="A1335" s="245"/>
      <c r="B1335" s="245"/>
      <c r="C1335" s="245"/>
      <c r="D1335" s="245"/>
    </row>
    <row r="1336" spans="1:4" x14ac:dyDescent="0.25">
      <c r="A1336" s="245"/>
      <c r="B1336" s="245"/>
      <c r="C1336" s="245"/>
      <c r="D1336" s="245"/>
    </row>
    <row r="1337" spans="1:4" x14ac:dyDescent="0.25">
      <c r="A1337" s="245"/>
      <c r="B1337" s="245"/>
      <c r="C1337" s="245"/>
      <c r="D1337" s="245"/>
    </row>
    <row r="1338" spans="1:4" x14ac:dyDescent="0.25">
      <c r="A1338" s="245"/>
      <c r="B1338" s="245"/>
      <c r="C1338" s="245"/>
      <c r="D1338" s="245"/>
    </row>
    <row r="1339" spans="1:4" x14ac:dyDescent="0.25">
      <c r="A1339" s="245"/>
      <c r="B1339" s="245"/>
      <c r="C1339" s="245"/>
      <c r="D1339" s="245"/>
    </row>
    <row r="1340" spans="1:4" x14ac:dyDescent="0.25">
      <c r="A1340" s="245"/>
      <c r="B1340" s="245"/>
      <c r="C1340" s="245"/>
      <c r="D1340" s="245"/>
    </row>
    <row r="1341" spans="1:4" x14ac:dyDescent="0.25">
      <c r="A1341" s="245"/>
      <c r="B1341" s="245"/>
      <c r="C1341" s="245"/>
      <c r="D1341" s="245"/>
    </row>
    <row r="1342" spans="1:4" x14ac:dyDescent="0.25">
      <c r="A1342" s="245"/>
      <c r="B1342" s="245"/>
      <c r="C1342" s="245"/>
      <c r="D1342" s="245"/>
    </row>
    <row r="1343" spans="1:4" x14ac:dyDescent="0.25">
      <c r="A1343" s="245"/>
      <c r="B1343" s="245"/>
      <c r="C1343" s="245"/>
      <c r="D1343" s="245"/>
    </row>
    <row r="1344" spans="1:4" x14ac:dyDescent="0.25">
      <c r="A1344" s="245"/>
      <c r="B1344" s="245"/>
      <c r="C1344" s="245"/>
      <c r="D1344" s="245"/>
    </row>
    <row r="1345" spans="1:4" x14ac:dyDescent="0.25">
      <c r="A1345" s="245"/>
      <c r="B1345" s="245"/>
      <c r="C1345" s="245"/>
      <c r="D1345" s="245"/>
    </row>
    <row r="1346" spans="1:4" x14ac:dyDescent="0.25">
      <c r="A1346" s="245"/>
      <c r="B1346" s="245"/>
      <c r="C1346" s="245"/>
      <c r="D1346" s="245"/>
    </row>
    <row r="1347" spans="1:4" x14ac:dyDescent="0.25">
      <c r="A1347" s="245"/>
      <c r="B1347" s="245"/>
      <c r="C1347" s="245"/>
      <c r="D1347" s="245"/>
    </row>
    <row r="1348" spans="1:4" x14ac:dyDescent="0.25">
      <c r="A1348" s="245"/>
      <c r="B1348" s="245"/>
      <c r="C1348" s="245"/>
      <c r="D1348" s="245"/>
    </row>
    <row r="1349" spans="1:4" x14ac:dyDescent="0.25">
      <c r="A1349" s="245"/>
      <c r="B1349" s="245"/>
      <c r="C1349" s="245"/>
      <c r="D1349" s="245"/>
    </row>
    <row r="1350" spans="1:4" x14ac:dyDescent="0.25">
      <c r="A1350" s="245"/>
      <c r="B1350" s="245"/>
      <c r="C1350" s="245"/>
      <c r="D1350" s="245"/>
    </row>
    <row r="1351" spans="1:4" x14ac:dyDescent="0.25">
      <c r="A1351" s="245"/>
      <c r="B1351" s="245"/>
      <c r="C1351" s="245"/>
      <c r="D1351" s="245"/>
    </row>
    <row r="1352" spans="1:4" x14ac:dyDescent="0.25">
      <c r="A1352" s="245"/>
      <c r="B1352" s="245"/>
      <c r="C1352" s="245"/>
      <c r="D1352" s="245"/>
    </row>
    <row r="1353" spans="1:4" x14ac:dyDescent="0.25">
      <c r="A1353" s="245"/>
      <c r="B1353" s="245"/>
      <c r="C1353" s="245"/>
      <c r="D1353" s="245"/>
    </row>
    <row r="1354" spans="1:4" x14ac:dyDescent="0.25">
      <c r="A1354" s="245"/>
      <c r="B1354" s="245"/>
      <c r="C1354" s="245"/>
      <c r="D1354" s="245"/>
    </row>
    <row r="1355" spans="1:4" x14ac:dyDescent="0.25">
      <c r="A1355" s="245"/>
      <c r="B1355" s="245"/>
      <c r="C1355" s="245"/>
      <c r="D1355" s="245"/>
    </row>
    <row r="1356" spans="1:4" x14ac:dyDescent="0.25">
      <c r="A1356" s="245"/>
      <c r="B1356" s="245"/>
      <c r="C1356" s="245"/>
      <c r="D1356" s="245"/>
    </row>
    <row r="1357" spans="1:4" x14ac:dyDescent="0.25">
      <c r="A1357" s="245"/>
      <c r="B1357" s="245"/>
      <c r="C1357" s="245"/>
      <c r="D1357" s="245"/>
    </row>
    <row r="1358" spans="1:4" x14ac:dyDescent="0.25">
      <c r="A1358" s="245"/>
      <c r="B1358" s="245"/>
      <c r="C1358" s="245"/>
      <c r="D1358" s="245"/>
    </row>
    <row r="1359" spans="1:4" x14ac:dyDescent="0.25">
      <c r="A1359" s="245"/>
      <c r="B1359" s="245"/>
      <c r="C1359" s="245"/>
      <c r="D1359" s="245"/>
    </row>
    <row r="1360" spans="1:4" x14ac:dyDescent="0.25">
      <c r="A1360" s="245"/>
      <c r="B1360" s="245"/>
      <c r="C1360" s="245"/>
      <c r="D1360" s="245"/>
    </row>
    <row r="1361" spans="1:4" x14ac:dyDescent="0.25">
      <c r="A1361" s="245"/>
      <c r="B1361" s="245"/>
      <c r="C1361" s="245"/>
      <c r="D1361" s="245"/>
    </row>
    <row r="1362" spans="1:4" x14ac:dyDescent="0.25">
      <c r="A1362" s="245"/>
      <c r="B1362" s="245"/>
      <c r="C1362" s="245"/>
      <c r="D1362" s="245"/>
    </row>
    <row r="1363" spans="1:4" x14ac:dyDescent="0.25">
      <c r="A1363" s="245"/>
      <c r="B1363" s="245"/>
      <c r="C1363" s="245"/>
      <c r="D1363" s="245"/>
    </row>
    <row r="1364" spans="1:4" x14ac:dyDescent="0.25">
      <c r="A1364" s="245"/>
      <c r="B1364" s="245"/>
      <c r="C1364" s="245"/>
      <c r="D1364" s="245"/>
    </row>
    <row r="1365" spans="1:4" x14ac:dyDescent="0.25">
      <c r="A1365" s="245"/>
      <c r="B1365" s="245"/>
      <c r="C1365" s="245"/>
      <c r="D1365" s="245"/>
    </row>
    <row r="1366" spans="1:4" x14ac:dyDescent="0.25">
      <c r="A1366" s="245"/>
      <c r="B1366" s="245"/>
      <c r="C1366" s="245"/>
      <c r="D1366" s="245"/>
    </row>
    <row r="1367" spans="1:4" x14ac:dyDescent="0.25">
      <c r="A1367" s="245"/>
      <c r="B1367" s="245"/>
      <c r="C1367" s="245"/>
      <c r="D1367" s="245"/>
    </row>
    <row r="1368" spans="1:4" x14ac:dyDescent="0.25">
      <c r="A1368" s="245"/>
      <c r="B1368" s="245"/>
      <c r="C1368" s="245"/>
      <c r="D1368" s="245"/>
    </row>
    <row r="1369" spans="1:4" x14ac:dyDescent="0.25">
      <c r="A1369" s="245"/>
      <c r="B1369" s="245"/>
      <c r="C1369" s="245"/>
      <c r="D1369" s="245"/>
    </row>
    <row r="1370" spans="1:4" x14ac:dyDescent="0.25">
      <c r="A1370" s="245"/>
      <c r="B1370" s="245"/>
      <c r="C1370" s="245"/>
      <c r="D1370" s="245"/>
    </row>
    <row r="1371" spans="1:4" x14ac:dyDescent="0.25">
      <c r="A1371" s="245"/>
      <c r="B1371" s="245"/>
      <c r="C1371" s="245"/>
      <c r="D1371" s="245"/>
    </row>
    <row r="1372" spans="1:4" x14ac:dyDescent="0.25">
      <c r="A1372" s="245"/>
      <c r="B1372" s="245"/>
      <c r="C1372" s="245"/>
      <c r="D1372" s="245"/>
    </row>
    <row r="1373" spans="1:4" x14ac:dyDescent="0.25">
      <c r="A1373" s="245"/>
      <c r="B1373" s="245"/>
      <c r="C1373" s="245"/>
      <c r="D1373" s="245"/>
    </row>
    <row r="1374" spans="1:4" x14ac:dyDescent="0.25">
      <c r="A1374" s="245"/>
      <c r="B1374" s="245"/>
      <c r="C1374" s="245"/>
      <c r="D1374" s="245"/>
    </row>
    <row r="1375" spans="1:4" x14ac:dyDescent="0.25">
      <c r="A1375" s="245"/>
      <c r="B1375" s="245"/>
      <c r="C1375" s="245"/>
      <c r="D1375" s="245"/>
    </row>
    <row r="1376" spans="1:4" x14ac:dyDescent="0.25">
      <c r="A1376" s="245"/>
      <c r="B1376" s="245"/>
      <c r="C1376" s="245"/>
      <c r="D1376" s="245"/>
    </row>
    <row r="1377" spans="1:4" x14ac:dyDescent="0.25">
      <c r="A1377" s="245"/>
      <c r="B1377" s="245"/>
      <c r="C1377" s="245"/>
      <c r="D1377" s="245"/>
    </row>
    <row r="1378" spans="1:4" x14ac:dyDescent="0.25">
      <c r="A1378" s="245"/>
      <c r="B1378" s="245"/>
      <c r="C1378" s="245"/>
      <c r="D1378" s="245"/>
    </row>
    <row r="1379" spans="1:4" x14ac:dyDescent="0.25">
      <c r="A1379" s="245"/>
      <c r="B1379" s="245"/>
      <c r="C1379" s="245"/>
      <c r="D1379" s="245"/>
    </row>
    <row r="1380" spans="1:4" x14ac:dyDescent="0.25">
      <c r="A1380" s="245"/>
      <c r="B1380" s="245"/>
      <c r="C1380" s="245"/>
      <c r="D1380" s="245"/>
    </row>
    <row r="1381" spans="1:4" x14ac:dyDescent="0.25">
      <c r="A1381" s="245"/>
      <c r="B1381" s="245"/>
      <c r="C1381" s="245"/>
      <c r="D1381" s="245"/>
    </row>
    <row r="1382" spans="1:4" x14ac:dyDescent="0.25">
      <c r="A1382" s="245"/>
      <c r="B1382" s="245"/>
      <c r="C1382" s="245"/>
      <c r="D1382" s="245"/>
    </row>
    <row r="1383" spans="1:4" x14ac:dyDescent="0.25">
      <c r="A1383" s="245"/>
      <c r="B1383" s="245"/>
      <c r="C1383" s="245"/>
      <c r="D1383" s="245"/>
    </row>
    <row r="1384" spans="1:4" x14ac:dyDescent="0.25">
      <c r="A1384" s="245"/>
      <c r="B1384" s="245"/>
      <c r="C1384" s="245"/>
      <c r="D1384" s="245"/>
    </row>
    <row r="1385" spans="1:4" x14ac:dyDescent="0.25">
      <c r="A1385" s="245"/>
      <c r="B1385" s="245"/>
      <c r="C1385" s="245"/>
      <c r="D1385" s="245"/>
    </row>
    <row r="1386" spans="1:4" x14ac:dyDescent="0.25">
      <c r="A1386" s="245"/>
      <c r="B1386" s="245"/>
      <c r="C1386" s="245"/>
      <c r="D1386" s="245"/>
    </row>
    <row r="1387" spans="1:4" x14ac:dyDescent="0.25">
      <c r="A1387" s="245"/>
      <c r="B1387" s="245"/>
      <c r="C1387" s="245"/>
      <c r="D1387" s="245"/>
    </row>
    <row r="1388" spans="1:4" x14ac:dyDescent="0.25">
      <c r="A1388" s="245"/>
      <c r="B1388" s="245"/>
      <c r="C1388" s="245"/>
      <c r="D1388" s="245"/>
    </row>
    <row r="1389" spans="1:4" x14ac:dyDescent="0.25">
      <c r="A1389" s="245"/>
      <c r="B1389" s="245"/>
      <c r="C1389" s="245"/>
      <c r="D1389" s="245"/>
    </row>
    <row r="1390" spans="1:4" x14ac:dyDescent="0.25">
      <c r="A1390" s="245"/>
      <c r="B1390" s="245"/>
      <c r="C1390" s="245"/>
      <c r="D1390" s="245"/>
    </row>
    <row r="1391" spans="1:4" x14ac:dyDescent="0.25">
      <c r="A1391" s="245"/>
      <c r="B1391" s="245"/>
      <c r="C1391" s="245"/>
      <c r="D1391" s="245"/>
    </row>
    <row r="1392" spans="1:4" x14ac:dyDescent="0.25">
      <c r="A1392" s="245"/>
      <c r="B1392" s="245"/>
      <c r="C1392" s="245"/>
      <c r="D1392" s="245"/>
    </row>
    <row r="1393" spans="1:4" x14ac:dyDescent="0.25">
      <c r="A1393" s="245"/>
      <c r="B1393" s="245"/>
      <c r="C1393" s="245"/>
      <c r="D1393" s="245"/>
    </row>
    <row r="1394" spans="1:4" x14ac:dyDescent="0.25">
      <c r="A1394" s="245"/>
      <c r="B1394" s="245"/>
      <c r="C1394" s="245"/>
      <c r="D1394" s="245"/>
    </row>
    <row r="1395" spans="1:4" x14ac:dyDescent="0.25">
      <c r="A1395" s="245"/>
      <c r="B1395" s="245"/>
      <c r="C1395" s="245"/>
      <c r="D1395" s="245"/>
    </row>
    <row r="1396" spans="1:4" x14ac:dyDescent="0.25">
      <c r="A1396" s="245"/>
      <c r="B1396" s="245"/>
      <c r="C1396" s="245"/>
      <c r="D1396" s="245"/>
    </row>
    <row r="1397" spans="1:4" x14ac:dyDescent="0.25">
      <c r="A1397" s="245"/>
      <c r="B1397" s="245"/>
      <c r="C1397" s="245"/>
      <c r="D1397" s="245"/>
    </row>
    <row r="1398" spans="1:4" x14ac:dyDescent="0.25">
      <c r="A1398" s="245"/>
      <c r="B1398" s="245"/>
      <c r="C1398" s="245"/>
      <c r="D1398" s="245"/>
    </row>
    <row r="1399" spans="1:4" x14ac:dyDescent="0.25">
      <c r="A1399" s="245"/>
      <c r="B1399" s="245"/>
      <c r="C1399" s="245"/>
      <c r="D1399" s="245"/>
    </row>
    <row r="1400" spans="1:4" x14ac:dyDescent="0.25">
      <c r="A1400" s="245"/>
      <c r="B1400" s="245"/>
      <c r="C1400" s="245"/>
      <c r="D1400" s="245"/>
    </row>
    <row r="1401" spans="1:4" x14ac:dyDescent="0.25">
      <c r="A1401" s="245"/>
      <c r="B1401" s="245"/>
      <c r="C1401" s="245"/>
      <c r="D1401" s="245"/>
    </row>
    <row r="1402" spans="1:4" x14ac:dyDescent="0.25">
      <c r="A1402" s="245"/>
      <c r="B1402" s="245"/>
      <c r="C1402" s="245"/>
      <c r="D1402" s="245"/>
    </row>
    <row r="1403" spans="1:4" x14ac:dyDescent="0.25">
      <c r="A1403" s="245"/>
      <c r="B1403" s="245"/>
      <c r="C1403" s="245"/>
      <c r="D1403" s="245"/>
    </row>
    <row r="1404" spans="1:4" x14ac:dyDescent="0.25">
      <c r="A1404" s="245"/>
      <c r="B1404" s="245"/>
      <c r="C1404" s="245"/>
      <c r="D1404" s="245"/>
    </row>
    <row r="1405" spans="1:4" x14ac:dyDescent="0.25">
      <c r="A1405" s="245"/>
      <c r="B1405" s="245"/>
      <c r="C1405" s="245"/>
      <c r="D1405" s="245"/>
    </row>
    <row r="1406" spans="1:4" x14ac:dyDescent="0.25">
      <c r="A1406" s="245"/>
      <c r="B1406" s="245"/>
      <c r="C1406" s="245"/>
      <c r="D1406" s="245"/>
    </row>
    <row r="1407" spans="1:4" x14ac:dyDescent="0.25">
      <c r="A1407" s="245"/>
      <c r="B1407" s="245"/>
      <c r="C1407" s="245"/>
      <c r="D1407" s="245"/>
    </row>
    <row r="1408" spans="1:4" x14ac:dyDescent="0.25">
      <c r="A1408" s="245"/>
      <c r="B1408" s="245"/>
      <c r="C1408" s="245"/>
      <c r="D1408" s="245"/>
    </row>
    <row r="1409" spans="1:4" x14ac:dyDescent="0.25">
      <c r="A1409" s="245"/>
      <c r="B1409" s="245"/>
      <c r="C1409" s="245"/>
      <c r="D1409" s="245"/>
    </row>
    <row r="1410" spans="1:4" x14ac:dyDescent="0.25">
      <c r="A1410" s="245"/>
      <c r="B1410" s="245"/>
      <c r="C1410" s="245"/>
      <c r="D1410" s="245"/>
    </row>
    <row r="1411" spans="1:4" x14ac:dyDescent="0.25">
      <c r="A1411" s="245"/>
      <c r="B1411" s="245"/>
      <c r="C1411" s="245"/>
      <c r="D1411" s="245"/>
    </row>
    <row r="1412" spans="1:4" x14ac:dyDescent="0.25">
      <c r="A1412" s="245"/>
      <c r="B1412" s="245"/>
      <c r="C1412" s="245"/>
      <c r="D1412" s="245"/>
    </row>
    <row r="1413" spans="1:4" x14ac:dyDescent="0.25">
      <c r="A1413" s="245"/>
      <c r="B1413" s="245"/>
      <c r="C1413" s="245"/>
      <c r="D1413" s="245"/>
    </row>
    <row r="1414" spans="1:4" x14ac:dyDescent="0.25">
      <c r="A1414" s="245"/>
      <c r="B1414" s="245"/>
      <c r="C1414" s="245"/>
      <c r="D1414" s="245"/>
    </row>
    <row r="1415" spans="1:4" x14ac:dyDescent="0.25">
      <c r="A1415" s="245"/>
      <c r="B1415" s="245"/>
      <c r="C1415" s="245"/>
      <c r="D1415" s="245"/>
    </row>
    <row r="1416" spans="1:4" x14ac:dyDescent="0.25">
      <c r="A1416" s="245"/>
      <c r="B1416" s="245"/>
      <c r="C1416" s="245"/>
      <c r="D1416" s="245"/>
    </row>
    <row r="1417" spans="1:4" x14ac:dyDescent="0.25">
      <c r="A1417" s="245"/>
      <c r="B1417" s="245"/>
      <c r="C1417" s="245"/>
      <c r="D1417" s="245"/>
    </row>
    <row r="1418" spans="1:4" x14ac:dyDescent="0.25">
      <c r="A1418" s="245"/>
      <c r="B1418" s="245"/>
      <c r="C1418" s="245"/>
      <c r="D1418" s="245"/>
    </row>
    <row r="1419" spans="1:4" x14ac:dyDescent="0.25">
      <c r="A1419" s="245"/>
      <c r="B1419" s="245"/>
      <c r="C1419" s="245"/>
      <c r="D1419" s="245"/>
    </row>
    <row r="1420" spans="1:4" x14ac:dyDescent="0.25">
      <c r="A1420" s="245"/>
      <c r="B1420" s="245"/>
      <c r="C1420" s="245"/>
      <c r="D1420" s="245"/>
    </row>
    <row r="1421" spans="1:4" x14ac:dyDescent="0.25">
      <c r="A1421" s="245"/>
      <c r="B1421" s="245"/>
      <c r="C1421" s="245"/>
      <c r="D1421" s="245"/>
    </row>
    <row r="1422" spans="1:4" x14ac:dyDescent="0.25">
      <c r="A1422" s="245"/>
      <c r="B1422" s="245"/>
      <c r="C1422" s="245"/>
      <c r="D1422" s="245"/>
    </row>
    <row r="1423" spans="1:4" x14ac:dyDescent="0.25">
      <c r="A1423" s="245"/>
      <c r="B1423" s="245"/>
      <c r="C1423" s="245"/>
      <c r="D1423" s="245"/>
    </row>
    <row r="1424" spans="1:4" x14ac:dyDescent="0.25">
      <c r="A1424" s="245"/>
      <c r="B1424" s="245"/>
      <c r="C1424" s="245"/>
      <c r="D1424" s="245"/>
    </row>
    <row r="1425" spans="1:4" x14ac:dyDescent="0.25">
      <c r="A1425" s="245"/>
      <c r="B1425" s="245"/>
      <c r="C1425" s="245"/>
      <c r="D1425" s="245"/>
    </row>
    <row r="1426" spans="1:4" x14ac:dyDescent="0.25">
      <c r="A1426" s="245"/>
      <c r="B1426" s="245"/>
      <c r="C1426" s="245"/>
      <c r="D1426" s="245"/>
    </row>
    <row r="1427" spans="1:4" x14ac:dyDescent="0.25">
      <c r="A1427" s="245"/>
      <c r="B1427" s="245"/>
      <c r="C1427" s="245"/>
      <c r="D1427" s="245"/>
    </row>
    <row r="1428" spans="1:4" x14ac:dyDescent="0.25">
      <c r="A1428" s="245"/>
      <c r="B1428" s="245"/>
      <c r="C1428" s="245"/>
      <c r="D1428" s="245"/>
    </row>
    <row r="1429" spans="1:4" x14ac:dyDescent="0.25">
      <c r="A1429" s="245"/>
      <c r="B1429" s="245"/>
      <c r="C1429" s="245"/>
      <c r="D1429" s="245"/>
    </row>
    <row r="1430" spans="1:4" x14ac:dyDescent="0.25">
      <c r="A1430" s="245"/>
      <c r="B1430" s="245"/>
      <c r="C1430" s="245"/>
      <c r="D1430" s="245"/>
    </row>
    <row r="1431" spans="1:4" x14ac:dyDescent="0.25">
      <c r="A1431" s="245"/>
      <c r="B1431" s="245"/>
      <c r="C1431" s="245"/>
      <c r="D1431" s="245"/>
    </row>
    <row r="1432" spans="1:4" x14ac:dyDescent="0.25">
      <c r="A1432" s="245"/>
      <c r="B1432" s="245"/>
      <c r="C1432" s="245"/>
      <c r="D1432" s="245"/>
    </row>
    <row r="1433" spans="1:4" x14ac:dyDescent="0.25">
      <c r="A1433" s="245"/>
      <c r="B1433" s="245"/>
      <c r="C1433" s="245"/>
      <c r="D1433" s="245"/>
    </row>
    <row r="1434" spans="1:4" x14ac:dyDescent="0.25">
      <c r="A1434" s="245"/>
      <c r="B1434" s="245"/>
      <c r="C1434" s="245"/>
      <c r="D1434" s="245"/>
    </row>
    <row r="1435" spans="1:4" x14ac:dyDescent="0.25">
      <c r="A1435" s="245"/>
      <c r="B1435" s="245"/>
      <c r="C1435" s="245"/>
      <c r="D1435" s="245"/>
    </row>
    <row r="1436" spans="1:4" x14ac:dyDescent="0.25">
      <c r="A1436" s="245"/>
      <c r="B1436" s="245"/>
      <c r="C1436" s="245"/>
      <c r="D1436" s="245"/>
    </row>
    <row r="1437" spans="1:4" x14ac:dyDescent="0.25">
      <c r="A1437" s="245"/>
      <c r="B1437" s="245"/>
      <c r="C1437" s="245"/>
      <c r="D1437" s="245"/>
    </row>
    <row r="1438" spans="1:4" x14ac:dyDescent="0.25">
      <c r="A1438" s="245"/>
      <c r="B1438" s="245"/>
      <c r="C1438" s="245"/>
      <c r="D1438" s="245"/>
    </row>
    <row r="1439" spans="1:4" x14ac:dyDescent="0.25">
      <c r="A1439" s="245"/>
      <c r="B1439" s="245"/>
      <c r="C1439" s="245"/>
      <c r="D1439" s="245"/>
    </row>
    <row r="1440" spans="1:4" x14ac:dyDescent="0.25">
      <c r="A1440" s="245"/>
      <c r="B1440" s="245"/>
      <c r="C1440" s="245"/>
      <c r="D1440" s="245"/>
    </row>
    <row r="1441" spans="1:4" x14ac:dyDescent="0.25">
      <c r="A1441" s="245"/>
      <c r="B1441" s="245"/>
      <c r="C1441" s="245"/>
      <c r="D1441" s="245"/>
    </row>
    <row r="1442" spans="1:4" x14ac:dyDescent="0.25">
      <c r="A1442" s="245"/>
      <c r="B1442" s="245"/>
      <c r="C1442" s="245"/>
      <c r="D1442" s="245"/>
    </row>
    <row r="1443" spans="1:4" x14ac:dyDescent="0.25">
      <c r="A1443" s="245"/>
      <c r="B1443" s="245"/>
      <c r="C1443" s="245"/>
      <c r="D1443" s="245"/>
    </row>
    <row r="1444" spans="1:4" x14ac:dyDescent="0.25">
      <c r="A1444" s="245"/>
      <c r="B1444" s="245"/>
      <c r="C1444" s="245"/>
      <c r="D1444" s="245"/>
    </row>
    <row r="1445" spans="1:4" x14ac:dyDescent="0.25">
      <c r="A1445" s="245"/>
      <c r="B1445" s="245"/>
      <c r="C1445" s="245"/>
      <c r="D1445" s="245"/>
    </row>
    <row r="1446" spans="1:4" x14ac:dyDescent="0.25">
      <c r="A1446" s="245"/>
      <c r="B1446" s="245"/>
      <c r="C1446" s="245"/>
      <c r="D1446" s="245"/>
    </row>
    <row r="1447" spans="1:4" x14ac:dyDescent="0.25">
      <c r="A1447" s="245"/>
      <c r="B1447" s="245"/>
      <c r="C1447" s="245"/>
      <c r="D1447" s="245"/>
    </row>
    <row r="1448" spans="1:4" x14ac:dyDescent="0.25">
      <c r="A1448" s="245"/>
      <c r="B1448" s="245"/>
      <c r="C1448" s="245"/>
      <c r="D1448" s="245"/>
    </row>
    <row r="1449" spans="1:4" x14ac:dyDescent="0.25">
      <c r="A1449" s="245"/>
      <c r="B1449" s="245"/>
      <c r="C1449" s="245"/>
      <c r="D1449" s="245"/>
    </row>
    <row r="1450" spans="1:4" x14ac:dyDescent="0.25">
      <c r="A1450" s="245"/>
      <c r="B1450" s="245"/>
      <c r="C1450" s="245"/>
      <c r="D1450" s="245"/>
    </row>
    <row r="1451" spans="1:4" x14ac:dyDescent="0.25">
      <c r="A1451" s="245"/>
      <c r="B1451" s="245"/>
      <c r="C1451" s="245"/>
      <c r="D1451" s="245"/>
    </row>
    <row r="1452" spans="1:4" x14ac:dyDescent="0.25">
      <c r="A1452" s="245"/>
      <c r="B1452" s="245"/>
      <c r="C1452" s="245"/>
      <c r="D1452" s="245"/>
    </row>
    <row r="1453" spans="1:4" x14ac:dyDescent="0.25">
      <c r="A1453" s="245"/>
      <c r="B1453" s="245"/>
      <c r="C1453" s="245"/>
      <c r="D1453" s="245"/>
    </row>
    <row r="1454" spans="1:4" x14ac:dyDescent="0.25">
      <c r="A1454" s="245"/>
      <c r="B1454" s="245"/>
      <c r="C1454" s="245"/>
      <c r="D1454" s="245"/>
    </row>
    <row r="1455" spans="1:4" x14ac:dyDescent="0.25">
      <c r="A1455" s="245"/>
      <c r="B1455" s="245"/>
      <c r="C1455" s="245"/>
      <c r="D1455" s="245"/>
    </row>
    <row r="1456" spans="1:4" x14ac:dyDescent="0.25">
      <c r="A1456" s="245"/>
      <c r="B1456" s="245"/>
      <c r="C1456" s="245"/>
      <c r="D1456" s="245"/>
    </row>
    <row r="1457" spans="1:4" x14ac:dyDescent="0.25">
      <c r="A1457" s="245"/>
      <c r="B1457" s="245"/>
      <c r="C1457" s="245"/>
      <c r="D1457" s="245"/>
    </row>
    <row r="1458" spans="1:4" x14ac:dyDescent="0.25">
      <c r="A1458" s="245"/>
      <c r="B1458" s="245"/>
      <c r="C1458" s="245"/>
      <c r="D1458" s="245"/>
    </row>
    <row r="1459" spans="1:4" x14ac:dyDescent="0.25">
      <c r="A1459" s="245"/>
      <c r="B1459" s="245"/>
      <c r="C1459" s="245"/>
      <c r="D1459" s="245"/>
    </row>
    <row r="1460" spans="1:4" x14ac:dyDescent="0.25">
      <c r="A1460" s="245"/>
      <c r="B1460" s="245"/>
      <c r="C1460" s="245"/>
      <c r="D1460" s="245"/>
    </row>
    <row r="1461" spans="1:4" x14ac:dyDescent="0.25">
      <c r="A1461" s="245"/>
      <c r="B1461" s="245"/>
      <c r="C1461" s="245"/>
      <c r="D1461" s="245"/>
    </row>
    <row r="1462" spans="1:4" x14ac:dyDescent="0.25">
      <c r="A1462" s="245"/>
      <c r="B1462" s="245"/>
      <c r="C1462" s="245"/>
      <c r="D1462" s="245"/>
    </row>
    <row r="1463" spans="1:4" x14ac:dyDescent="0.25">
      <c r="A1463" s="245"/>
      <c r="B1463" s="245"/>
      <c r="C1463" s="245"/>
      <c r="D1463" s="245"/>
    </row>
    <row r="1464" spans="1:4" x14ac:dyDescent="0.25">
      <c r="A1464" s="245"/>
      <c r="B1464" s="245"/>
      <c r="C1464" s="245"/>
      <c r="D1464" s="245"/>
    </row>
    <row r="1465" spans="1:4" x14ac:dyDescent="0.25">
      <c r="A1465" s="245"/>
      <c r="B1465" s="245"/>
      <c r="C1465" s="245"/>
      <c r="D1465" s="245"/>
    </row>
    <row r="1466" spans="1:4" x14ac:dyDescent="0.25">
      <c r="A1466" s="245"/>
      <c r="B1466" s="245"/>
      <c r="C1466" s="245"/>
      <c r="D1466" s="245"/>
    </row>
    <row r="1467" spans="1:4" x14ac:dyDescent="0.25">
      <c r="A1467" s="245"/>
      <c r="B1467" s="245"/>
      <c r="C1467" s="245"/>
      <c r="D1467" s="245"/>
    </row>
    <row r="1468" spans="1:4" x14ac:dyDescent="0.25">
      <c r="A1468" s="245"/>
      <c r="B1468" s="245"/>
      <c r="C1468" s="245"/>
      <c r="D1468" s="245"/>
    </row>
    <row r="1469" spans="1:4" x14ac:dyDescent="0.25">
      <c r="A1469" s="245"/>
      <c r="B1469" s="245"/>
      <c r="C1469" s="245"/>
      <c r="D1469" s="245"/>
    </row>
    <row r="1470" spans="1:4" x14ac:dyDescent="0.25">
      <c r="A1470" s="245"/>
      <c r="B1470" s="245"/>
      <c r="C1470" s="245"/>
      <c r="D1470" s="245"/>
    </row>
    <row r="1471" spans="1:4" x14ac:dyDescent="0.25">
      <c r="A1471" s="245"/>
      <c r="B1471" s="245"/>
      <c r="C1471" s="245"/>
      <c r="D1471" s="245"/>
    </row>
    <row r="1472" spans="1:4" x14ac:dyDescent="0.25">
      <c r="A1472" s="245"/>
      <c r="B1472" s="245"/>
      <c r="C1472" s="245"/>
      <c r="D1472" s="245"/>
    </row>
    <row r="1473" spans="1:4" x14ac:dyDescent="0.25">
      <c r="A1473" s="245"/>
      <c r="B1473" s="245"/>
      <c r="C1473" s="245"/>
      <c r="D1473" s="245"/>
    </row>
    <row r="1474" spans="1:4" x14ac:dyDescent="0.25">
      <c r="A1474" s="245"/>
      <c r="B1474" s="245"/>
      <c r="C1474" s="245"/>
      <c r="D1474" s="245"/>
    </row>
    <row r="1475" spans="1:4" x14ac:dyDescent="0.25">
      <c r="A1475" s="245"/>
      <c r="B1475" s="245"/>
      <c r="C1475" s="245"/>
      <c r="D1475" s="245"/>
    </row>
    <row r="1476" spans="1:4" x14ac:dyDescent="0.25">
      <c r="A1476" s="245"/>
      <c r="B1476" s="245"/>
      <c r="C1476" s="245"/>
      <c r="D1476" s="245"/>
    </row>
    <row r="1477" spans="1:4" x14ac:dyDescent="0.25">
      <c r="A1477" s="245"/>
      <c r="B1477" s="245"/>
      <c r="C1477" s="245"/>
      <c r="D1477" s="245"/>
    </row>
    <row r="1478" spans="1:4" x14ac:dyDescent="0.25">
      <c r="A1478" s="245"/>
      <c r="B1478" s="245"/>
      <c r="C1478" s="245"/>
      <c r="D1478" s="245"/>
    </row>
    <row r="1479" spans="1:4" x14ac:dyDescent="0.25">
      <c r="A1479" s="245"/>
      <c r="B1479" s="245"/>
      <c r="C1479" s="245"/>
      <c r="D1479" s="245"/>
    </row>
    <row r="1480" spans="1:4" x14ac:dyDescent="0.25">
      <c r="A1480" s="245"/>
      <c r="B1480" s="245"/>
      <c r="C1480" s="245"/>
      <c r="D1480" s="245"/>
    </row>
    <row r="1481" spans="1:4" x14ac:dyDescent="0.25">
      <c r="A1481" s="245"/>
      <c r="B1481" s="245"/>
      <c r="C1481" s="245"/>
      <c r="D1481" s="245"/>
    </row>
    <row r="1482" spans="1:4" x14ac:dyDescent="0.25">
      <c r="A1482" s="245"/>
      <c r="B1482" s="245"/>
      <c r="C1482" s="245"/>
      <c r="D1482" s="245"/>
    </row>
    <row r="1483" spans="1:4" x14ac:dyDescent="0.25">
      <c r="A1483" s="245"/>
      <c r="B1483" s="245"/>
      <c r="C1483" s="245"/>
      <c r="D1483" s="245"/>
    </row>
    <row r="1484" spans="1:4" x14ac:dyDescent="0.25">
      <c r="A1484" s="245"/>
      <c r="B1484" s="245"/>
      <c r="C1484" s="245"/>
      <c r="D1484" s="245"/>
    </row>
    <row r="1485" spans="1:4" x14ac:dyDescent="0.25">
      <c r="A1485" s="245"/>
      <c r="B1485" s="245"/>
      <c r="C1485" s="245"/>
      <c r="D1485" s="245"/>
    </row>
    <row r="1486" spans="1:4" x14ac:dyDescent="0.25">
      <c r="A1486" s="245"/>
      <c r="B1486" s="245"/>
      <c r="C1486" s="245"/>
      <c r="D1486" s="245"/>
    </row>
    <row r="1487" spans="1:4" x14ac:dyDescent="0.25">
      <c r="A1487" s="245"/>
      <c r="B1487" s="245"/>
      <c r="C1487" s="245"/>
      <c r="D1487" s="245"/>
    </row>
    <row r="1488" spans="1:4" x14ac:dyDescent="0.25">
      <c r="A1488" s="245"/>
      <c r="B1488" s="245"/>
      <c r="C1488" s="245"/>
      <c r="D1488" s="245"/>
    </row>
    <row r="1489" spans="1:4" x14ac:dyDescent="0.25">
      <c r="A1489" s="245"/>
      <c r="B1489" s="245"/>
      <c r="C1489" s="245"/>
      <c r="D1489" s="245"/>
    </row>
    <row r="1490" spans="1:4" x14ac:dyDescent="0.25">
      <c r="A1490" s="245"/>
      <c r="B1490" s="245"/>
      <c r="C1490" s="245"/>
      <c r="D1490" s="245"/>
    </row>
    <row r="1491" spans="1:4" x14ac:dyDescent="0.25">
      <c r="A1491" s="245"/>
      <c r="B1491" s="245"/>
      <c r="C1491" s="245"/>
      <c r="D1491" s="245"/>
    </row>
    <row r="1492" spans="1:4" x14ac:dyDescent="0.25">
      <c r="A1492" s="245"/>
      <c r="B1492" s="245"/>
      <c r="C1492" s="245"/>
      <c r="D1492" s="245"/>
    </row>
    <row r="1493" spans="1:4" x14ac:dyDescent="0.25">
      <c r="A1493" s="245"/>
      <c r="B1493" s="245"/>
      <c r="C1493" s="245"/>
      <c r="D1493" s="245"/>
    </row>
    <row r="1494" spans="1:4" x14ac:dyDescent="0.25">
      <c r="A1494" s="245"/>
      <c r="B1494" s="245"/>
      <c r="C1494" s="245"/>
      <c r="D1494" s="245"/>
    </row>
    <row r="1495" spans="1:4" x14ac:dyDescent="0.25">
      <c r="A1495" s="245"/>
      <c r="B1495" s="245"/>
      <c r="C1495" s="245"/>
      <c r="D1495" s="245"/>
    </row>
    <row r="1496" spans="1:4" x14ac:dyDescent="0.25">
      <c r="A1496" s="245"/>
      <c r="B1496" s="245"/>
      <c r="C1496" s="245"/>
      <c r="D1496" s="245"/>
    </row>
    <row r="1497" spans="1:4" x14ac:dyDescent="0.25">
      <c r="A1497" s="245"/>
      <c r="B1497" s="245"/>
      <c r="C1497" s="245"/>
      <c r="D1497" s="245"/>
    </row>
    <row r="1498" spans="1:4" x14ac:dyDescent="0.25">
      <c r="A1498" s="245"/>
      <c r="B1498" s="245"/>
      <c r="C1498" s="245"/>
      <c r="D1498" s="245"/>
    </row>
    <row r="1499" spans="1:4" x14ac:dyDescent="0.25">
      <c r="A1499" s="245"/>
      <c r="B1499" s="245"/>
      <c r="C1499" s="245"/>
      <c r="D1499" s="245"/>
    </row>
    <row r="1500" spans="1:4" x14ac:dyDescent="0.25">
      <c r="A1500" s="245"/>
      <c r="B1500" s="245"/>
      <c r="C1500" s="245"/>
      <c r="D1500" s="245"/>
    </row>
    <row r="1501" spans="1:4" x14ac:dyDescent="0.25">
      <c r="A1501" s="245"/>
      <c r="B1501" s="245"/>
      <c r="C1501" s="245"/>
      <c r="D1501" s="245"/>
    </row>
    <row r="1502" spans="1:4" x14ac:dyDescent="0.25">
      <c r="A1502" s="245"/>
      <c r="B1502" s="245"/>
      <c r="C1502" s="245"/>
      <c r="D1502" s="245"/>
    </row>
    <row r="1503" spans="1:4" x14ac:dyDescent="0.25">
      <c r="A1503" s="245"/>
      <c r="B1503" s="245"/>
      <c r="C1503" s="245"/>
      <c r="D1503" s="245"/>
    </row>
    <row r="1504" spans="1:4" x14ac:dyDescent="0.25">
      <c r="A1504" s="245"/>
      <c r="B1504" s="245"/>
      <c r="C1504" s="245"/>
      <c r="D1504" s="245"/>
    </row>
    <row r="1505" spans="1:4" x14ac:dyDescent="0.25">
      <c r="A1505" s="245"/>
      <c r="B1505" s="245"/>
      <c r="C1505" s="245"/>
      <c r="D1505" s="245"/>
    </row>
    <row r="1506" spans="1:4" x14ac:dyDescent="0.25">
      <c r="A1506" s="245"/>
      <c r="B1506" s="245"/>
      <c r="C1506" s="245"/>
      <c r="D1506" s="245"/>
    </row>
    <row r="1507" spans="1:4" x14ac:dyDescent="0.25">
      <c r="A1507" s="245"/>
      <c r="B1507" s="245"/>
      <c r="C1507" s="245"/>
      <c r="D1507" s="245"/>
    </row>
    <row r="1508" spans="1:4" x14ac:dyDescent="0.25">
      <c r="A1508" s="245"/>
      <c r="B1508" s="245"/>
      <c r="C1508" s="245"/>
      <c r="D1508" s="245"/>
    </row>
    <row r="1509" spans="1:4" x14ac:dyDescent="0.25">
      <c r="A1509" s="245"/>
      <c r="B1509" s="245"/>
      <c r="C1509" s="245"/>
      <c r="D1509" s="245"/>
    </row>
    <row r="1510" spans="1:4" x14ac:dyDescent="0.25">
      <c r="A1510" s="245"/>
      <c r="B1510" s="245"/>
      <c r="C1510" s="245"/>
      <c r="D1510" s="245"/>
    </row>
    <row r="1511" spans="1:4" x14ac:dyDescent="0.25">
      <c r="A1511" s="245"/>
      <c r="B1511" s="245"/>
      <c r="C1511" s="245"/>
      <c r="D1511" s="245"/>
    </row>
    <row r="1512" spans="1:4" x14ac:dyDescent="0.25">
      <c r="A1512" s="245"/>
      <c r="B1512" s="245"/>
      <c r="C1512" s="245"/>
      <c r="D1512" s="245"/>
    </row>
    <row r="1513" spans="1:4" x14ac:dyDescent="0.25">
      <c r="A1513" s="245"/>
      <c r="B1513" s="245"/>
      <c r="C1513" s="245"/>
      <c r="D1513" s="245"/>
    </row>
    <row r="1514" spans="1:4" x14ac:dyDescent="0.25">
      <c r="A1514" s="245"/>
      <c r="B1514" s="245"/>
      <c r="C1514" s="245"/>
      <c r="D1514" s="245"/>
    </row>
    <row r="1515" spans="1:4" x14ac:dyDescent="0.25">
      <c r="A1515" s="245"/>
      <c r="B1515" s="245"/>
      <c r="C1515" s="245"/>
      <c r="D1515" s="245"/>
    </row>
    <row r="1516" spans="1:4" x14ac:dyDescent="0.25">
      <c r="A1516" s="245"/>
      <c r="B1516" s="245"/>
      <c r="C1516" s="245"/>
      <c r="D1516" s="245"/>
    </row>
    <row r="1517" spans="1:4" x14ac:dyDescent="0.25">
      <c r="A1517" s="245"/>
      <c r="B1517" s="245"/>
      <c r="C1517" s="245"/>
      <c r="D1517" s="245"/>
    </row>
    <row r="1518" spans="1:4" x14ac:dyDescent="0.25">
      <c r="A1518" s="245"/>
      <c r="B1518" s="245"/>
      <c r="C1518" s="245"/>
      <c r="D1518" s="245"/>
    </row>
    <row r="1519" spans="1:4" x14ac:dyDescent="0.25">
      <c r="A1519" s="245"/>
      <c r="B1519" s="245"/>
      <c r="C1519" s="245"/>
      <c r="D1519" s="245"/>
    </row>
    <row r="1520" spans="1:4" x14ac:dyDescent="0.25">
      <c r="A1520" s="245"/>
      <c r="B1520" s="245"/>
      <c r="C1520" s="245"/>
      <c r="D1520" s="245"/>
    </row>
    <row r="1521" spans="1:4" x14ac:dyDescent="0.25">
      <c r="A1521" s="245"/>
      <c r="B1521" s="245"/>
      <c r="C1521" s="245"/>
      <c r="D1521" s="245"/>
    </row>
    <row r="1522" spans="1:4" x14ac:dyDescent="0.25">
      <c r="A1522" s="245"/>
      <c r="B1522" s="245"/>
      <c r="C1522" s="245"/>
      <c r="D1522" s="245"/>
    </row>
    <row r="1523" spans="1:4" x14ac:dyDescent="0.25">
      <c r="A1523" s="245"/>
      <c r="B1523" s="245"/>
      <c r="C1523" s="245"/>
      <c r="D1523" s="245"/>
    </row>
    <row r="1524" spans="1:4" x14ac:dyDescent="0.25">
      <c r="A1524" s="245"/>
      <c r="B1524" s="245"/>
      <c r="C1524" s="245"/>
      <c r="D1524" s="245"/>
    </row>
    <row r="1525" spans="1:4" x14ac:dyDescent="0.25">
      <c r="A1525" s="245"/>
      <c r="B1525" s="245"/>
      <c r="C1525" s="245"/>
      <c r="D1525" s="245"/>
    </row>
    <row r="1526" spans="1:4" x14ac:dyDescent="0.25">
      <c r="A1526" s="245"/>
      <c r="B1526" s="245"/>
      <c r="C1526" s="245"/>
      <c r="D1526" s="245"/>
    </row>
    <row r="1527" spans="1:4" x14ac:dyDescent="0.25">
      <c r="A1527" s="245"/>
      <c r="B1527" s="245"/>
      <c r="C1527" s="245"/>
      <c r="D1527" s="245"/>
    </row>
    <row r="1528" spans="1:4" x14ac:dyDescent="0.25">
      <c r="A1528" s="245"/>
      <c r="B1528" s="245"/>
      <c r="C1528" s="245"/>
      <c r="D1528" s="245"/>
    </row>
    <row r="1529" spans="1:4" x14ac:dyDescent="0.25">
      <c r="A1529" s="245"/>
      <c r="B1529" s="245"/>
      <c r="C1529" s="245"/>
      <c r="D1529" s="245"/>
    </row>
    <row r="1530" spans="1:4" x14ac:dyDescent="0.25">
      <c r="A1530" s="245"/>
      <c r="B1530" s="245"/>
      <c r="C1530" s="245"/>
      <c r="D1530" s="245"/>
    </row>
    <row r="1531" spans="1:4" x14ac:dyDescent="0.25">
      <c r="A1531" s="245"/>
      <c r="B1531" s="245"/>
      <c r="C1531" s="245"/>
      <c r="D1531" s="245"/>
    </row>
    <row r="1532" spans="1:4" x14ac:dyDescent="0.25">
      <c r="A1532" s="245"/>
      <c r="B1532" s="245"/>
      <c r="C1532" s="245"/>
      <c r="D1532" s="245"/>
    </row>
    <row r="1533" spans="1:4" x14ac:dyDescent="0.25">
      <c r="A1533" s="245"/>
      <c r="B1533" s="245"/>
      <c r="C1533" s="245"/>
      <c r="D1533" s="245"/>
    </row>
    <row r="1534" spans="1:4" x14ac:dyDescent="0.25">
      <c r="A1534" s="245"/>
      <c r="B1534" s="245"/>
      <c r="C1534" s="245"/>
      <c r="D1534" s="245"/>
    </row>
    <row r="1535" spans="1:4" x14ac:dyDescent="0.25">
      <c r="A1535" s="245"/>
      <c r="B1535" s="245"/>
      <c r="C1535" s="245"/>
      <c r="D1535" s="245"/>
    </row>
    <row r="1536" spans="1:4" x14ac:dyDescent="0.25">
      <c r="A1536" s="245"/>
      <c r="B1536" s="245"/>
      <c r="C1536" s="245"/>
      <c r="D1536" s="245"/>
    </row>
    <row r="1537" spans="1:4" x14ac:dyDescent="0.25">
      <c r="A1537" s="245"/>
      <c r="B1537" s="245"/>
      <c r="C1537" s="245"/>
      <c r="D1537" s="245"/>
    </row>
    <row r="1538" spans="1:4" x14ac:dyDescent="0.25">
      <c r="A1538" s="245"/>
      <c r="B1538" s="245"/>
      <c r="C1538" s="245"/>
      <c r="D1538" s="245"/>
    </row>
    <row r="1539" spans="1:4" x14ac:dyDescent="0.25">
      <c r="A1539" s="245"/>
      <c r="B1539" s="245"/>
      <c r="C1539" s="245"/>
      <c r="D1539" s="245"/>
    </row>
    <row r="1540" spans="1:4" x14ac:dyDescent="0.25">
      <c r="A1540" s="245"/>
      <c r="B1540" s="245"/>
      <c r="C1540" s="245"/>
      <c r="D1540" s="245"/>
    </row>
    <row r="1541" spans="1:4" x14ac:dyDescent="0.25">
      <c r="A1541" s="245"/>
      <c r="B1541" s="245"/>
      <c r="C1541" s="245"/>
      <c r="D1541" s="245"/>
    </row>
    <row r="1542" spans="1:4" x14ac:dyDescent="0.25">
      <c r="A1542" s="245"/>
      <c r="B1542" s="245"/>
      <c r="C1542" s="245"/>
      <c r="D1542" s="245"/>
    </row>
    <row r="1543" spans="1:4" x14ac:dyDescent="0.25">
      <c r="A1543" s="245"/>
      <c r="B1543" s="245"/>
      <c r="C1543" s="245"/>
      <c r="D1543" s="245"/>
    </row>
    <row r="1544" spans="1:4" x14ac:dyDescent="0.25">
      <c r="A1544" s="245"/>
      <c r="B1544" s="245"/>
      <c r="C1544" s="245"/>
      <c r="D1544" s="245"/>
    </row>
    <row r="1545" spans="1:4" x14ac:dyDescent="0.25">
      <c r="A1545" s="245"/>
      <c r="B1545" s="245"/>
      <c r="C1545" s="245"/>
      <c r="D1545" s="245"/>
    </row>
    <row r="1546" spans="1:4" x14ac:dyDescent="0.25">
      <c r="A1546" s="245"/>
      <c r="B1546" s="245"/>
      <c r="C1546" s="245"/>
      <c r="D1546" s="245"/>
    </row>
    <row r="1547" spans="1:4" x14ac:dyDescent="0.25">
      <c r="A1547" s="245"/>
      <c r="B1547" s="245"/>
      <c r="C1547" s="245"/>
      <c r="D1547" s="245"/>
    </row>
    <row r="1548" spans="1:4" x14ac:dyDescent="0.25">
      <c r="A1548" s="245"/>
      <c r="B1548" s="245"/>
      <c r="C1548" s="245"/>
      <c r="D1548" s="245"/>
    </row>
    <row r="1549" spans="1:4" x14ac:dyDescent="0.25">
      <c r="A1549" s="245"/>
      <c r="B1549" s="245"/>
      <c r="C1549" s="245"/>
      <c r="D1549" s="245"/>
    </row>
    <row r="1550" spans="1:4" x14ac:dyDescent="0.25">
      <c r="A1550" s="245"/>
      <c r="B1550" s="245"/>
      <c r="C1550" s="245"/>
      <c r="D1550" s="245"/>
    </row>
    <row r="1551" spans="1:4" x14ac:dyDescent="0.25">
      <c r="A1551" s="245"/>
      <c r="B1551" s="245"/>
      <c r="C1551" s="245"/>
      <c r="D1551" s="245"/>
    </row>
    <row r="1552" spans="1:4" x14ac:dyDescent="0.25">
      <c r="A1552" s="245"/>
      <c r="B1552" s="245"/>
      <c r="C1552" s="245"/>
      <c r="D1552" s="245"/>
    </row>
    <row r="1553" spans="1:4" x14ac:dyDescent="0.25">
      <c r="A1553" s="245"/>
      <c r="B1553" s="245"/>
      <c r="C1553" s="245"/>
      <c r="D1553" s="245"/>
    </row>
    <row r="1554" spans="1:4" x14ac:dyDescent="0.25">
      <c r="A1554" s="245"/>
      <c r="B1554" s="245"/>
      <c r="C1554" s="245"/>
      <c r="D1554" s="245"/>
    </row>
    <row r="1555" spans="1:4" x14ac:dyDescent="0.25">
      <c r="A1555" s="245"/>
      <c r="B1555" s="245"/>
      <c r="C1555" s="245"/>
      <c r="D1555" s="245"/>
    </row>
    <row r="1556" spans="1:4" x14ac:dyDescent="0.25">
      <c r="A1556" s="245"/>
      <c r="B1556" s="245"/>
      <c r="C1556" s="245"/>
      <c r="D1556" s="245"/>
    </row>
    <row r="1557" spans="1:4" x14ac:dyDescent="0.25">
      <c r="A1557" s="245"/>
      <c r="B1557" s="245"/>
      <c r="C1557" s="245"/>
      <c r="D1557" s="245"/>
    </row>
    <row r="1558" spans="1:4" x14ac:dyDescent="0.25">
      <c r="A1558" s="245"/>
      <c r="B1558" s="245"/>
      <c r="C1558" s="245"/>
      <c r="D1558" s="245"/>
    </row>
    <row r="1559" spans="1:4" x14ac:dyDescent="0.25">
      <c r="A1559" s="245"/>
      <c r="B1559" s="245"/>
      <c r="C1559" s="245"/>
      <c r="D1559" s="245"/>
    </row>
    <row r="1560" spans="1:4" x14ac:dyDescent="0.25">
      <c r="A1560" s="245"/>
      <c r="B1560" s="245"/>
      <c r="C1560" s="245"/>
      <c r="D1560" s="245"/>
    </row>
    <row r="1561" spans="1:4" x14ac:dyDescent="0.25">
      <c r="A1561" s="245"/>
      <c r="B1561" s="245"/>
      <c r="C1561" s="245"/>
      <c r="D1561" s="245"/>
    </row>
    <row r="1562" spans="1:4" x14ac:dyDescent="0.25">
      <c r="A1562" s="245"/>
      <c r="B1562" s="245"/>
      <c r="C1562" s="245"/>
      <c r="D1562" s="245"/>
    </row>
    <row r="1563" spans="1:4" x14ac:dyDescent="0.25">
      <c r="A1563" s="245"/>
      <c r="B1563" s="245"/>
      <c r="C1563" s="245"/>
      <c r="D1563" s="245"/>
    </row>
    <row r="1564" spans="1:4" x14ac:dyDescent="0.25">
      <c r="A1564" s="245"/>
      <c r="B1564" s="245"/>
      <c r="C1564" s="245"/>
      <c r="D1564" s="245"/>
    </row>
    <row r="1565" spans="1:4" x14ac:dyDescent="0.25">
      <c r="A1565" s="245"/>
      <c r="B1565" s="245"/>
      <c r="C1565" s="245"/>
      <c r="D1565" s="245"/>
    </row>
    <row r="1566" spans="1:4" x14ac:dyDescent="0.25">
      <c r="A1566" s="245"/>
      <c r="B1566" s="245"/>
      <c r="C1566" s="245"/>
      <c r="D1566" s="245"/>
    </row>
    <row r="1567" spans="1:4" x14ac:dyDescent="0.25">
      <c r="A1567" s="245"/>
      <c r="B1567" s="245"/>
      <c r="C1567" s="245"/>
      <c r="D1567" s="245"/>
    </row>
    <row r="1568" spans="1:4" x14ac:dyDescent="0.25">
      <c r="A1568" s="245"/>
      <c r="B1568" s="245"/>
      <c r="C1568" s="245"/>
      <c r="D1568" s="245"/>
    </row>
    <row r="1569" spans="1:4" x14ac:dyDescent="0.25">
      <c r="A1569" s="245"/>
      <c r="B1569" s="245"/>
      <c r="C1569" s="245"/>
      <c r="D1569" s="245"/>
    </row>
    <row r="1570" spans="1:4" x14ac:dyDescent="0.25">
      <c r="A1570" s="245"/>
      <c r="B1570" s="245"/>
      <c r="C1570" s="245"/>
      <c r="D1570" s="245"/>
    </row>
    <row r="1571" spans="1:4" x14ac:dyDescent="0.25">
      <c r="A1571" s="245"/>
      <c r="B1571" s="245"/>
      <c r="C1571" s="245"/>
      <c r="D1571" s="245"/>
    </row>
    <row r="1572" spans="1:4" x14ac:dyDescent="0.25">
      <c r="A1572" s="245"/>
      <c r="B1572" s="245"/>
      <c r="C1572" s="245"/>
      <c r="D1572" s="245"/>
    </row>
    <row r="1573" spans="1:4" x14ac:dyDescent="0.25">
      <c r="A1573" s="245"/>
      <c r="B1573" s="245"/>
      <c r="C1573" s="245"/>
      <c r="D1573" s="245"/>
    </row>
    <row r="1574" spans="1:4" x14ac:dyDescent="0.25">
      <c r="A1574" s="245"/>
      <c r="B1574" s="245"/>
      <c r="C1574" s="245"/>
      <c r="D1574" s="245"/>
    </row>
    <row r="1575" spans="1:4" x14ac:dyDescent="0.25">
      <c r="A1575" s="245"/>
      <c r="B1575" s="245"/>
      <c r="C1575" s="245"/>
      <c r="D1575" s="245"/>
    </row>
    <row r="1576" spans="1:4" x14ac:dyDescent="0.25">
      <c r="A1576" s="245"/>
      <c r="B1576" s="245"/>
      <c r="C1576" s="245"/>
      <c r="D1576" s="245"/>
    </row>
    <row r="1577" spans="1:4" x14ac:dyDescent="0.25">
      <c r="A1577" s="245"/>
      <c r="B1577" s="245"/>
      <c r="C1577" s="245"/>
      <c r="D1577" s="245"/>
    </row>
    <row r="1578" spans="1:4" x14ac:dyDescent="0.25">
      <c r="A1578" s="245"/>
      <c r="B1578" s="245"/>
      <c r="C1578" s="245"/>
      <c r="D1578" s="245"/>
    </row>
    <row r="1579" spans="1:4" x14ac:dyDescent="0.25">
      <c r="A1579" s="245"/>
      <c r="B1579" s="245"/>
      <c r="C1579" s="245"/>
      <c r="D1579" s="245"/>
    </row>
    <row r="1580" spans="1:4" x14ac:dyDescent="0.25">
      <c r="A1580" s="245"/>
      <c r="B1580" s="245"/>
      <c r="C1580" s="245"/>
      <c r="D1580" s="245"/>
    </row>
    <row r="1581" spans="1:4" x14ac:dyDescent="0.25">
      <c r="A1581" s="245"/>
      <c r="B1581" s="245"/>
      <c r="C1581" s="245"/>
      <c r="D1581" s="245"/>
    </row>
    <row r="1582" spans="1:4" x14ac:dyDescent="0.25">
      <c r="A1582" s="245"/>
      <c r="B1582" s="245"/>
      <c r="C1582" s="245"/>
      <c r="D1582" s="245"/>
    </row>
    <row r="1583" spans="1:4" x14ac:dyDescent="0.25">
      <c r="A1583" s="245"/>
      <c r="B1583" s="245"/>
      <c r="C1583" s="245"/>
      <c r="D1583" s="245"/>
    </row>
    <row r="1584" spans="1:4" x14ac:dyDescent="0.25">
      <c r="A1584" s="245"/>
      <c r="B1584" s="245"/>
      <c r="C1584" s="245"/>
      <c r="D1584" s="245"/>
    </row>
    <row r="1585" spans="1:4" x14ac:dyDescent="0.25">
      <c r="A1585" s="245"/>
      <c r="B1585" s="245"/>
      <c r="C1585" s="245"/>
      <c r="D1585" s="245"/>
    </row>
    <row r="1586" spans="1:4" x14ac:dyDescent="0.25">
      <c r="A1586" s="245"/>
      <c r="B1586" s="245"/>
      <c r="C1586" s="245"/>
      <c r="D1586" s="245"/>
    </row>
    <row r="1587" spans="1:4" x14ac:dyDescent="0.25">
      <c r="A1587" s="245"/>
      <c r="B1587" s="245"/>
      <c r="C1587" s="245"/>
      <c r="D1587" s="245"/>
    </row>
    <row r="1588" spans="1:4" x14ac:dyDescent="0.25">
      <c r="A1588" s="245"/>
      <c r="B1588" s="245"/>
      <c r="C1588" s="245"/>
      <c r="D1588" s="245"/>
    </row>
    <row r="1589" spans="1:4" x14ac:dyDescent="0.25">
      <c r="A1589" s="245"/>
      <c r="B1589" s="245"/>
      <c r="C1589" s="245"/>
      <c r="D1589" s="245"/>
    </row>
    <row r="1590" spans="1:4" x14ac:dyDescent="0.25">
      <c r="A1590" s="245"/>
      <c r="B1590" s="245"/>
      <c r="C1590" s="245"/>
      <c r="D1590" s="245"/>
    </row>
    <row r="1591" spans="1:4" x14ac:dyDescent="0.25">
      <c r="A1591" s="245"/>
      <c r="B1591" s="245"/>
      <c r="C1591" s="245"/>
      <c r="D1591" s="245"/>
    </row>
    <row r="1592" spans="1:4" x14ac:dyDescent="0.25">
      <c r="A1592" s="245"/>
      <c r="B1592" s="245"/>
      <c r="C1592" s="245"/>
      <c r="D1592" s="245"/>
    </row>
    <row r="1593" spans="1:4" x14ac:dyDescent="0.25">
      <c r="A1593" s="245"/>
      <c r="B1593" s="245"/>
      <c r="C1593" s="245"/>
      <c r="D1593" s="245"/>
    </row>
    <row r="1594" spans="1:4" x14ac:dyDescent="0.25">
      <c r="A1594" s="245"/>
      <c r="B1594" s="245"/>
      <c r="C1594" s="245"/>
      <c r="D1594" s="245"/>
    </row>
    <row r="1595" spans="1:4" x14ac:dyDescent="0.25">
      <c r="A1595" s="245"/>
      <c r="B1595" s="245"/>
      <c r="C1595" s="245"/>
      <c r="D1595" s="245"/>
    </row>
    <row r="1596" spans="1:4" x14ac:dyDescent="0.25">
      <c r="A1596" s="245"/>
      <c r="B1596" s="245"/>
      <c r="C1596" s="245"/>
      <c r="D1596" s="245"/>
    </row>
    <row r="1597" spans="1:4" x14ac:dyDescent="0.25">
      <c r="A1597" s="245"/>
      <c r="B1597" s="245"/>
      <c r="C1597" s="245"/>
      <c r="D1597" s="245"/>
    </row>
    <row r="1598" spans="1:4" x14ac:dyDescent="0.25">
      <c r="A1598" s="245"/>
      <c r="B1598" s="245"/>
      <c r="C1598" s="245"/>
      <c r="D1598" s="245"/>
    </row>
    <row r="1599" spans="1:4" x14ac:dyDescent="0.25">
      <c r="A1599" s="245"/>
      <c r="B1599" s="245"/>
      <c r="C1599" s="245"/>
      <c r="D1599" s="245"/>
    </row>
    <row r="1600" spans="1:4" x14ac:dyDescent="0.25">
      <c r="A1600" s="245"/>
      <c r="B1600" s="245"/>
      <c r="C1600" s="245"/>
      <c r="D1600" s="245"/>
    </row>
    <row r="1601" spans="1:4" x14ac:dyDescent="0.25">
      <c r="A1601" s="245"/>
      <c r="B1601" s="245"/>
      <c r="C1601" s="245"/>
      <c r="D1601" s="245"/>
    </row>
    <row r="1602" spans="1:4" x14ac:dyDescent="0.25">
      <c r="A1602" s="245"/>
      <c r="B1602" s="245"/>
      <c r="C1602" s="245"/>
      <c r="D1602" s="245"/>
    </row>
    <row r="1603" spans="1:4" x14ac:dyDescent="0.25">
      <c r="A1603" s="245"/>
      <c r="B1603" s="245"/>
      <c r="C1603" s="245"/>
      <c r="D1603" s="245"/>
    </row>
    <row r="1604" spans="1:4" x14ac:dyDescent="0.25">
      <c r="A1604" s="245"/>
      <c r="B1604" s="245"/>
      <c r="C1604" s="245"/>
      <c r="D1604" s="245"/>
    </row>
    <row r="1605" spans="1:4" x14ac:dyDescent="0.25">
      <c r="A1605" s="245"/>
      <c r="B1605" s="245"/>
      <c r="C1605" s="245"/>
      <c r="D1605" s="245"/>
    </row>
    <row r="1606" spans="1:4" x14ac:dyDescent="0.25">
      <c r="A1606" s="245"/>
      <c r="B1606" s="245"/>
      <c r="C1606" s="245"/>
      <c r="D1606" s="245"/>
    </row>
    <row r="1607" spans="1:4" x14ac:dyDescent="0.25">
      <c r="A1607" s="245"/>
      <c r="B1607" s="245"/>
      <c r="C1607" s="245"/>
      <c r="D1607" s="245"/>
    </row>
    <row r="1608" spans="1:4" x14ac:dyDescent="0.25">
      <c r="A1608" s="245"/>
      <c r="B1608" s="245"/>
      <c r="C1608" s="245"/>
      <c r="D1608" s="245"/>
    </row>
    <row r="1609" spans="1:4" x14ac:dyDescent="0.25">
      <c r="A1609" s="245"/>
      <c r="B1609" s="245"/>
      <c r="C1609" s="245"/>
      <c r="D1609" s="245"/>
    </row>
    <row r="1610" spans="1:4" x14ac:dyDescent="0.25">
      <c r="A1610" s="245"/>
      <c r="B1610" s="245"/>
      <c r="C1610" s="245"/>
      <c r="D1610" s="245"/>
    </row>
    <row r="1611" spans="1:4" x14ac:dyDescent="0.25">
      <c r="A1611" s="245"/>
      <c r="B1611" s="245"/>
      <c r="C1611" s="245"/>
      <c r="D1611" s="245"/>
    </row>
    <row r="1612" spans="1:4" x14ac:dyDescent="0.25">
      <c r="A1612" s="245"/>
      <c r="B1612" s="245"/>
      <c r="C1612" s="245"/>
      <c r="D1612" s="245"/>
    </row>
    <row r="1613" spans="1:4" x14ac:dyDescent="0.25">
      <c r="A1613" s="245"/>
      <c r="B1613" s="245"/>
      <c r="C1613" s="245"/>
      <c r="D1613" s="245"/>
    </row>
    <row r="1614" spans="1:4" x14ac:dyDescent="0.25">
      <c r="A1614" s="245"/>
      <c r="B1614" s="245"/>
      <c r="C1614" s="245"/>
      <c r="D1614" s="245"/>
    </row>
    <row r="1615" spans="1:4" x14ac:dyDescent="0.25">
      <c r="A1615" s="245"/>
      <c r="B1615" s="245"/>
      <c r="C1615" s="245"/>
      <c r="D1615" s="245"/>
    </row>
    <row r="1616" spans="1:4" x14ac:dyDescent="0.25">
      <c r="A1616" s="245"/>
      <c r="B1616" s="245"/>
      <c r="C1616" s="245"/>
      <c r="D1616" s="245"/>
    </row>
    <row r="1617" spans="1:4" x14ac:dyDescent="0.25">
      <c r="A1617" s="245"/>
      <c r="B1617" s="245"/>
      <c r="C1617" s="245"/>
      <c r="D1617" s="245"/>
    </row>
    <row r="1618" spans="1:4" x14ac:dyDescent="0.25">
      <c r="A1618" s="245"/>
      <c r="B1618" s="245"/>
      <c r="C1618" s="245"/>
      <c r="D1618" s="245"/>
    </row>
    <row r="1619" spans="1:4" x14ac:dyDescent="0.25">
      <c r="A1619" s="245"/>
      <c r="B1619" s="245"/>
      <c r="C1619" s="245"/>
      <c r="D1619" s="245"/>
    </row>
    <row r="1620" spans="1:4" x14ac:dyDescent="0.25">
      <c r="A1620" s="245"/>
      <c r="B1620" s="245"/>
      <c r="C1620" s="245"/>
      <c r="D1620" s="245"/>
    </row>
    <row r="1621" spans="1:4" x14ac:dyDescent="0.25">
      <c r="A1621" s="245"/>
      <c r="B1621" s="245"/>
      <c r="C1621" s="245"/>
      <c r="D1621" s="245"/>
    </row>
    <row r="1622" spans="1:4" x14ac:dyDescent="0.25">
      <c r="A1622" s="245"/>
      <c r="B1622" s="245"/>
      <c r="C1622" s="245"/>
      <c r="D1622" s="245"/>
    </row>
    <row r="1623" spans="1:4" x14ac:dyDescent="0.25">
      <c r="A1623" s="245"/>
      <c r="B1623" s="245"/>
      <c r="C1623" s="245"/>
      <c r="D1623" s="245"/>
    </row>
    <row r="1624" spans="1:4" x14ac:dyDescent="0.25">
      <c r="A1624" s="245"/>
      <c r="B1624" s="245"/>
      <c r="C1624" s="245"/>
      <c r="D1624" s="245"/>
    </row>
    <row r="1625" spans="1:4" x14ac:dyDescent="0.25">
      <c r="A1625" s="245"/>
      <c r="B1625" s="245"/>
      <c r="C1625" s="245"/>
      <c r="D1625" s="245"/>
    </row>
    <row r="1626" spans="1:4" x14ac:dyDescent="0.25">
      <c r="A1626" s="245"/>
      <c r="B1626" s="245"/>
      <c r="C1626" s="245"/>
      <c r="D1626" s="245"/>
    </row>
    <row r="1627" spans="1:4" x14ac:dyDescent="0.25">
      <c r="A1627" s="245"/>
      <c r="B1627" s="245"/>
      <c r="C1627" s="245"/>
      <c r="D1627" s="245"/>
    </row>
    <row r="1628" spans="1:4" x14ac:dyDescent="0.25">
      <c r="A1628" s="245"/>
      <c r="B1628" s="245"/>
      <c r="C1628" s="245"/>
      <c r="D1628" s="245"/>
    </row>
    <row r="1629" spans="1:4" x14ac:dyDescent="0.25">
      <c r="A1629" s="245"/>
      <c r="B1629" s="245"/>
      <c r="C1629" s="245"/>
      <c r="D1629" s="245"/>
    </row>
    <row r="1630" spans="1:4" x14ac:dyDescent="0.25">
      <c r="A1630" s="245"/>
      <c r="B1630" s="245"/>
      <c r="C1630" s="245"/>
      <c r="D1630" s="245"/>
    </row>
    <row r="1631" spans="1:4" x14ac:dyDescent="0.25">
      <c r="A1631" s="245"/>
      <c r="B1631" s="245"/>
      <c r="C1631" s="245"/>
      <c r="D1631" s="245"/>
    </row>
    <row r="1632" spans="1:4" x14ac:dyDescent="0.25">
      <c r="A1632" s="245"/>
      <c r="B1632" s="245"/>
      <c r="C1632" s="245"/>
      <c r="D1632" s="245"/>
    </row>
    <row r="1633" spans="1:4" x14ac:dyDescent="0.25">
      <c r="A1633" s="245"/>
      <c r="B1633" s="245"/>
      <c r="C1633" s="245"/>
      <c r="D1633" s="245"/>
    </row>
    <row r="1634" spans="1:4" x14ac:dyDescent="0.25">
      <c r="A1634" s="245"/>
      <c r="B1634" s="245"/>
      <c r="C1634" s="245"/>
      <c r="D1634" s="245"/>
    </row>
    <row r="1635" spans="1:4" x14ac:dyDescent="0.25">
      <c r="A1635" s="245"/>
      <c r="B1635" s="245"/>
      <c r="C1635" s="245"/>
      <c r="D1635" s="245"/>
    </row>
    <row r="1636" spans="1:4" x14ac:dyDescent="0.25">
      <c r="A1636" s="245"/>
      <c r="B1636" s="245"/>
      <c r="C1636" s="245"/>
      <c r="D1636" s="245"/>
    </row>
    <row r="1637" spans="1:4" x14ac:dyDescent="0.25">
      <c r="A1637" s="245"/>
      <c r="B1637" s="245"/>
      <c r="C1637" s="245"/>
      <c r="D1637" s="245"/>
    </row>
    <row r="1638" spans="1:4" x14ac:dyDescent="0.25">
      <c r="A1638" s="245"/>
      <c r="B1638" s="245"/>
      <c r="C1638" s="245"/>
      <c r="D1638" s="245"/>
    </row>
    <row r="1639" spans="1:4" x14ac:dyDescent="0.25">
      <c r="A1639" s="245"/>
      <c r="B1639" s="245"/>
      <c r="C1639" s="245"/>
      <c r="D1639" s="245"/>
    </row>
    <row r="1640" spans="1:4" x14ac:dyDescent="0.25">
      <c r="A1640" s="245"/>
      <c r="B1640" s="245"/>
      <c r="C1640" s="245"/>
      <c r="D1640" s="245"/>
    </row>
    <row r="1641" spans="1:4" x14ac:dyDescent="0.25">
      <c r="A1641" s="245"/>
      <c r="B1641" s="245"/>
      <c r="C1641" s="245"/>
      <c r="D1641" s="245"/>
    </row>
    <row r="1642" spans="1:4" x14ac:dyDescent="0.25">
      <c r="A1642" s="245"/>
      <c r="B1642" s="245"/>
      <c r="C1642" s="245"/>
      <c r="D1642" s="245"/>
    </row>
    <row r="1643" spans="1:4" x14ac:dyDescent="0.25">
      <c r="A1643" s="245"/>
      <c r="B1643" s="245"/>
      <c r="C1643" s="245"/>
      <c r="D1643" s="245"/>
    </row>
    <row r="1644" spans="1:4" x14ac:dyDescent="0.25">
      <c r="A1644" s="245"/>
      <c r="B1644" s="245"/>
      <c r="C1644" s="245"/>
      <c r="D1644" s="245"/>
    </row>
    <row r="1645" spans="1:4" x14ac:dyDescent="0.25">
      <c r="A1645" s="245"/>
      <c r="B1645" s="245"/>
      <c r="C1645" s="245"/>
      <c r="D1645" s="245"/>
    </row>
    <row r="1646" spans="1:4" x14ac:dyDescent="0.25">
      <c r="A1646" s="245"/>
      <c r="B1646" s="245"/>
      <c r="C1646" s="245"/>
      <c r="D1646" s="245"/>
    </row>
    <row r="1647" spans="1:4" x14ac:dyDescent="0.25">
      <c r="A1647" s="245"/>
      <c r="B1647" s="245"/>
      <c r="C1647" s="245"/>
      <c r="D1647" s="245"/>
    </row>
    <row r="1648" spans="1:4" x14ac:dyDescent="0.25">
      <c r="A1648" s="245"/>
      <c r="B1648" s="245"/>
      <c r="C1648" s="245"/>
      <c r="D1648" s="245"/>
    </row>
    <row r="1649" spans="1:4" x14ac:dyDescent="0.25">
      <c r="A1649" s="245"/>
      <c r="B1649" s="245"/>
      <c r="C1649" s="245"/>
      <c r="D1649" s="245"/>
    </row>
    <row r="1650" spans="1:4" x14ac:dyDescent="0.25">
      <c r="A1650" s="245"/>
      <c r="B1650" s="245"/>
      <c r="C1650" s="245"/>
      <c r="D1650" s="245"/>
    </row>
    <row r="1651" spans="1:4" x14ac:dyDescent="0.25">
      <c r="A1651" s="245"/>
      <c r="B1651" s="245"/>
      <c r="C1651" s="245"/>
      <c r="D1651" s="245"/>
    </row>
    <row r="1652" spans="1:4" x14ac:dyDescent="0.25">
      <c r="A1652" s="245"/>
      <c r="B1652" s="245"/>
      <c r="C1652" s="245"/>
      <c r="D1652" s="245"/>
    </row>
    <row r="1653" spans="1:4" x14ac:dyDescent="0.25">
      <c r="A1653" s="245"/>
      <c r="B1653" s="245"/>
      <c r="C1653" s="245"/>
      <c r="D1653" s="245"/>
    </row>
    <row r="1654" spans="1:4" x14ac:dyDescent="0.25">
      <c r="A1654" s="245"/>
      <c r="B1654" s="245"/>
      <c r="C1654" s="245"/>
      <c r="D1654" s="245"/>
    </row>
    <row r="1655" spans="1:4" x14ac:dyDescent="0.25">
      <c r="A1655" s="245"/>
      <c r="B1655" s="245"/>
      <c r="C1655" s="245"/>
      <c r="D1655" s="245"/>
    </row>
    <row r="1656" spans="1:4" x14ac:dyDescent="0.25">
      <c r="A1656" s="245"/>
      <c r="B1656" s="245"/>
      <c r="C1656" s="245"/>
      <c r="D1656" s="245"/>
    </row>
    <row r="1657" spans="1:4" x14ac:dyDescent="0.25">
      <c r="A1657" s="245"/>
      <c r="B1657" s="245"/>
      <c r="C1657" s="245"/>
      <c r="D1657" s="245"/>
    </row>
    <row r="1658" spans="1:4" x14ac:dyDescent="0.25">
      <c r="A1658" s="245"/>
      <c r="B1658" s="245"/>
      <c r="C1658" s="245"/>
      <c r="D1658" s="245"/>
    </row>
    <row r="1659" spans="1:4" x14ac:dyDescent="0.25">
      <c r="A1659" s="245"/>
      <c r="B1659" s="245"/>
      <c r="C1659" s="245"/>
      <c r="D1659" s="245"/>
    </row>
    <row r="1660" spans="1:4" x14ac:dyDescent="0.25">
      <c r="A1660" s="245"/>
      <c r="B1660" s="245"/>
      <c r="C1660" s="245"/>
      <c r="D1660" s="245"/>
    </row>
    <row r="1661" spans="1:4" x14ac:dyDescent="0.25">
      <c r="A1661" s="245"/>
      <c r="B1661" s="245"/>
      <c r="C1661" s="245"/>
      <c r="D1661" s="245"/>
    </row>
    <row r="1662" spans="1:4" x14ac:dyDescent="0.25">
      <c r="A1662" s="245"/>
      <c r="B1662" s="245"/>
      <c r="C1662" s="245"/>
      <c r="D1662" s="245"/>
    </row>
    <row r="1663" spans="1:4" x14ac:dyDescent="0.25">
      <c r="A1663" s="245"/>
      <c r="B1663" s="245"/>
      <c r="C1663" s="245"/>
      <c r="D1663" s="245"/>
    </row>
    <row r="1664" spans="1:4" x14ac:dyDescent="0.25">
      <c r="A1664" s="245"/>
      <c r="B1664" s="245"/>
      <c r="C1664" s="245"/>
      <c r="D1664" s="245"/>
    </row>
    <row r="1665" spans="1:4" x14ac:dyDescent="0.25">
      <c r="A1665" s="245"/>
      <c r="B1665" s="245"/>
      <c r="C1665" s="245"/>
      <c r="D1665" s="245"/>
    </row>
    <row r="1666" spans="1:4" x14ac:dyDescent="0.25">
      <c r="A1666" s="245"/>
      <c r="B1666" s="245"/>
      <c r="C1666" s="245"/>
      <c r="D1666" s="245"/>
    </row>
    <row r="1667" spans="1:4" x14ac:dyDescent="0.25">
      <c r="A1667" s="245"/>
      <c r="B1667" s="245"/>
      <c r="C1667" s="245"/>
      <c r="D1667" s="245"/>
    </row>
    <row r="1668" spans="1:4" x14ac:dyDescent="0.25">
      <c r="A1668" s="245"/>
      <c r="B1668" s="245"/>
      <c r="C1668" s="245"/>
      <c r="D1668" s="245"/>
    </row>
    <row r="1669" spans="1:4" x14ac:dyDescent="0.25">
      <c r="A1669" s="245"/>
      <c r="B1669" s="245"/>
      <c r="C1669" s="245"/>
      <c r="D1669" s="245"/>
    </row>
    <row r="1670" spans="1:4" x14ac:dyDescent="0.25">
      <c r="A1670" s="245"/>
      <c r="B1670" s="245"/>
      <c r="C1670" s="245"/>
      <c r="D1670" s="245"/>
    </row>
    <row r="1671" spans="1:4" x14ac:dyDescent="0.25">
      <c r="A1671" s="245"/>
      <c r="B1671" s="245"/>
      <c r="C1671" s="245"/>
      <c r="D1671" s="245"/>
    </row>
    <row r="1672" spans="1:4" x14ac:dyDescent="0.25">
      <c r="A1672" s="245"/>
      <c r="B1672" s="245"/>
      <c r="C1672" s="245"/>
      <c r="D1672" s="245"/>
    </row>
    <row r="1673" spans="1:4" x14ac:dyDescent="0.25">
      <c r="A1673" s="245"/>
      <c r="B1673" s="245"/>
      <c r="C1673" s="245"/>
      <c r="D1673" s="245"/>
    </row>
    <row r="1674" spans="1:4" x14ac:dyDescent="0.25">
      <c r="A1674" s="245"/>
      <c r="B1674" s="245"/>
      <c r="C1674" s="245"/>
      <c r="D1674" s="245"/>
    </row>
    <row r="1675" spans="1:4" x14ac:dyDescent="0.25">
      <c r="A1675" s="245"/>
      <c r="B1675" s="245"/>
      <c r="C1675" s="245"/>
      <c r="D1675" s="245"/>
    </row>
    <row r="1676" spans="1:4" x14ac:dyDescent="0.25">
      <c r="A1676" s="245"/>
      <c r="B1676" s="245"/>
      <c r="C1676" s="245"/>
      <c r="D1676" s="245"/>
    </row>
    <row r="1677" spans="1:4" x14ac:dyDescent="0.25">
      <c r="A1677" s="245"/>
      <c r="B1677" s="245"/>
      <c r="C1677" s="245"/>
      <c r="D1677" s="245"/>
    </row>
    <row r="1678" spans="1:4" x14ac:dyDescent="0.25">
      <c r="A1678" s="245"/>
      <c r="B1678" s="245"/>
      <c r="C1678" s="245"/>
      <c r="D1678" s="245"/>
    </row>
    <row r="1679" spans="1:4" x14ac:dyDescent="0.25">
      <c r="A1679" s="245"/>
      <c r="B1679" s="245"/>
      <c r="C1679" s="245"/>
      <c r="D1679" s="245"/>
    </row>
    <row r="1680" spans="1:4" x14ac:dyDescent="0.25">
      <c r="A1680" s="245"/>
      <c r="B1680" s="245"/>
      <c r="C1680" s="245"/>
      <c r="D1680" s="245"/>
    </row>
    <row r="1681" spans="1:4" x14ac:dyDescent="0.25">
      <c r="A1681" s="245"/>
      <c r="B1681" s="245"/>
      <c r="C1681" s="245"/>
      <c r="D1681" s="245"/>
    </row>
    <row r="1682" spans="1:4" x14ac:dyDescent="0.25">
      <c r="A1682" s="245"/>
      <c r="B1682" s="245"/>
      <c r="C1682" s="245"/>
      <c r="D1682" s="245"/>
    </row>
    <row r="1683" spans="1:4" x14ac:dyDescent="0.25">
      <c r="A1683" s="245"/>
      <c r="B1683" s="245"/>
      <c r="C1683" s="245"/>
      <c r="D1683" s="245"/>
    </row>
    <row r="1684" spans="1:4" x14ac:dyDescent="0.25">
      <c r="A1684" s="245"/>
      <c r="B1684" s="245"/>
      <c r="C1684" s="245"/>
      <c r="D1684" s="245"/>
    </row>
    <row r="1685" spans="1:4" x14ac:dyDescent="0.25">
      <c r="A1685" s="245"/>
      <c r="B1685" s="245"/>
      <c r="C1685" s="245"/>
      <c r="D1685" s="245"/>
    </row>
    <row r="1686" spans="1:4" x14ac:dyDescent="0.25">
      <c r="A1686" s="245"/>
      <c r="B1686" s="245"/>
      <c r="C1686" s="245"/>
      <c r="D1686" s="245"/>
    </row>
    <row r="1687" spans="1:4" x14ac:dyDescent="0.25">
      <c r="A1687" s="245"/>
      <c r="B1687" s="245"/>
      <c r="C1687" s="245"/>
      <c r="D1687" s="245"/>
    </row>
    <row r="1688" spans="1:4" x14ac:dyDescent="0.25">
      <c r="A1688" s="245"/>
      <c r="B1688" s="245"/>
      <c r="C1688" s="245"/>
      <c r="D1688" s="245"/>
    </row>
    <row r="1689" spans="1:4" x14ac:dyDescent="0.25">
      <c r="A1689" s="245"/>
      <c r="B1689" s="245"/>
      <c r="C1689" s="245"/>
      <c r="D1689" s="245"/>
    </row>
    <row r="1690" spans="1:4" x14ac:dyDescent="0.25">
      <c r="A1690" s="245"/>
      <c r="B1690" s="245"/>
      <c r="C1690" s="245"/>
      <c r="D1690" s="245"/>
    </row>
    <row r="1691" spans="1:4" x14ac:dyDescent="0.25">
      <c r="A1691" s="245"/>
      <c r="B1691" s="245"/>
      <c r="C1691" s="245"/>
      <c r="D1691" s="245"/>
    </row>
    <row r="1692" spans="1:4" x14ac:dyDescent="0.25">
      <c r="A1692" s="245"/>
      <c r="B1692" s="245"/>
      <c r="C1692" s="245"/>
      <c r="D1692" s="245"/>
    </row>
    <row r="1693" spans="1:4" x14ac:dyDescent="0.25">
      <c r="A1693" s="245"/>
      <c r="B1693" s="245"/>
      <c r="C1693" s="245"/>
      <c r="D1693" s="245"/>
    </row>
    <row r="1694" spans="1:4" x14ac:dyDescent="0.25">
      <c r="A1694" s="245"/>
      <c r="B1694" s="245"/>
      <c r="C1694" s="245"/>
      <c r="D1694" s="245"/>
    </row>
    <row r="1695" spans="1:4" x14ac:dyDescent="0.25">
      <c r="A1695" s="245"/>
      <c r="B1695" s="245"/>
      <c r="C1695" s="245"/>
      <c r="D1695" s="245"/>
    </row>
    <row r="1696" spans="1:4" x14ac:dyDescent="0.25">
      <c r="A1696" s="245"/>
      <c r="B1696" s="245"/>
      <c r="C1696" s="245"/>
      <c r="D1696" s="245"/>
    </row>
    <row r="1697" spans="1:4" x14ac:dyDescent="0.25">
      <c r="A1697" s="245"/>
      <c r="B1697" s="245"/>
      <c r="C1697" s="245"/>
      <c r="D1697" s="245"/>
    </row>
    <row r="1698" spans="1:4" x14ac:dyDescent="0.25">
      <c r="A1698" s="245"/>
      <c r="B1698" s="245"/>
      <c r="C1698" s="245"/>
      <c r="D1698" s="245"/>
    </row>
    <row r="1699" spans="1:4" x14ac:dyDescent="0.25">
      <c r="A1699" s="245"/>
      <c r="B1699" s="245"/>
      <c r="C1699" s="245"/>
      <c r="D1699" s="245"/>
    </row>
    <row r="1700" spans="1:4" x14ac:dyDescent="0.25">
      <c r="A1700" s="245"/>
      <c r="B1700" s="245"/>
      <c r="C1700" s="245"/>
      <c r="D1700" s="245"/>
    </row>
    <row r="1701" spans="1:4" x14ac:dyDescent="0.25">
      <c r="A1701" s="245"/>
      <c r="B1701" s="245"/>
      <c r="C1701" s="245"/>
      <c r="D1701" s="245"/>
    </row>
    <row r="1702" spans="1:4" x14ac:dyDescent="0.25">
      <c r="A1702" s="245"/>
      <c r="B1702" s="245"/>
      <c r="C1702" s="245"/>
      <c r="D1702" s="245"/>
    </row>
    <row r="1703" spans="1:4" x14ac:dyDescent="0.25">
      <c r="A1703" s="245"/>
      <c r="B1703" s="245"/>
      <c r="C1703" s="245"/>
      <c r="D1703" s="245"/>
    </row>
    <row r="1704" spans="1:4" x14ac:dyDescent="0.25">
      <c r="A1704" s="245"/>
      <c r="B1704" s="245"/>
      <c r="C1704" s="245"/>
      <c r="D1704" s="245"/>
    </row>
    <row r="1705" spans="1:4" x14ac:dyDescent="0.25">
      <c r="A1705" s="245"/>
      <c r="B1705" s="245"/>
      <c r="C1705" s="245"/>
      <c r="D1705" s="245"/>
    </row>
    <row r="1706" spans="1:4" x14ac:dyDescent="0.25">
      <c r="A1706" s="245"/>
      <c r="B1706" s="245"/>
      <c r="C1706" s="245"/>
      <c r="D1706" s="245"/>
    </row>
    <row r="1707" spans="1:4" x14ac:dyDescent="0.25">
      <c r="A1707" s="245"/>
      <c r="B1707" s="245"/>
      <c r="C1707" s="245"/>
      <c r="D1707" s="245"/>
    </row>
    <row r="1708" spans="1:4" x14ac:dyDescent="0.25">
      <c r="A1708" s="245"/>
      <c r="B1708" s="245"/>
      <c r="C1708" s="245"/>
      <c r="D1708" s="245"/>
    </row>
    <row r="1709" spans="1:4" x14ac:dyDescent="0.25">
      <c r="A1709" s="245"/>
      <c r="B1709" s="245"/>
      <c r="C1709" s="245"/>
      <c r="D1709" s="245"/>
    </row>
    <row r="1710" spans="1:4" x14ac:dyDescent="0.25">
      <c r="A1710" s="245"/>
      <c r="B1710" s="245"/>
      <c r="C1710" s="245"/>
      <c r="D1710" s="245"/>
    </row>
    <row r="1711" spans="1:4" x14ac:dyDescent="0.25">
      <c r="A1711" s="245"/>
      <c r="B1711" s="245"/>
      <c r="C1711" s="245"/>
      <c r="D1711" s="245"/>
    </row>
    <row r="1712" spans="1:4" x14ac:dyDescent="0.25">
      <c r="A1712" s="245"/>
      <c r="B1712" s="245"/>
      <c r="C1712" s="245"/>
      <c r="D1712" s="245"/>
    </row>
    <row r="1713" spans="1:4" x14ac:dyDescent="0.25">
      <c r="A1713" s="245"/>
      <c r="B1713" s="245"/>
      <c r="C1713" s="245"/>
      <c r="D1713" s="245"/>
    </row>
    <row r="1714" spans="1:4" x14ac:dyDescent="0.25">
      <c r="A1714" s="245"/>
      <c r="B1714" s="245"/>
      <c r="C1714" s="245"/>
      <c r="D1714" s="245"/>
    </row>
    <row r="1715" spans="1:4" x14ac:dyDescent="0.25">
      <c r="A1715" s="245"/>
      <c r="B1715" s="245"/>
      <c r="C1715" s="245"/>
      <c r="D1715" s="245"/>
    </row>
    <row r="1716" spans="1:4" x14ac:dyDescent="0.25">
      <c r="A1716" s="245"/>
      <c r="B1716" s="245"/>
      <c r="C1716" s="245"/>
      <c r="D1716" s="245"/>
    </row>
    <row r="1717" spans="1:4" x14ac:dyDescent="0.25">
      <c r="A1717" s="245"/>
      <c r="B1717" s="245"/>
      <c r="C1717" s="245"/>
      <c r="D1717" s="245"/>
    </row>
    <row r="1718" spans="1:4" x14ac:dyDescent="0.25">
      <c r="A1718" s="245"/>
      <c r="B1718" s="245"/>
      <c r="C1718" s="245"/>
      <c r="D1718" s="245"/>
    </row>
    <row r="1719" spans="1:4" x14ac:dyDescent="0.25">
      <c r="A1719" s="245"/>
      <c r="B1719" s="245"/>
      <c r="C1719" s="245"/>
      <c r="D1719" s="245"/>
    </row>
    <row r="1720" spans="1:4" x14ac:dyDescent="0.25">
      <c r="A1720" s="245"/>
      <c r="B1720" s="245"/>
      <c r="C1720" s="245"/>
      <c r="D1720" s="245"/>
    </row>
    <row r="1721" spans="1:4" x14ac:dyDescent="0.25">
      <c r="A1721" s="245"/>
      <c r="B1721" s="245"/>
      <c r="C1721" s="245"/>
      <c r="D1721" s="245"/>
    </row>
    <row r="1722" spans="1:4" x14ac:dyDescent="0.25">
      <c r="A1722" s="245"/>
      <c r="B1722" s="245"/>
      <c r="C1722" s="245"/>
      <c r="D1722" s="245"/>
    </row>
    <row r="1723" spans="1:4" x14ac:dyDescent="0.25">
      <c r="A1723" s="245"/>
      <c r="B1723" s="245"/>
      <c r="C1723" s="245"/>
      <c r="D1723" s="245"/>
    </row>
    <row r="1724" spans="1:4" x14ac:dyDescent="0.25">
      <c r="A1724" s="245"/>
      <c r="B1724" s="245"/>
      <c r="C1724" s="245"/>
      <c r="D1724" s="245"/>
    </row>
    <row r="1725" spans="1:4" x14ac:dyDescent="0.25">
      <c r="A1725" s="245"/>
      <c r="B1725" s="245"/>
      <c r="C1725" s="245"/>
      <c r="D1725" s="245"/>
    </row>
    <row r="1726" spans="1:4" x14ac:dyDescent="0.25">
      <c r="A1726" s="245"/>
      <c r="B1726" s="245"/>
      <c r="C1726" s="245"/>
      <c r="D1726" s="245"/>
    </row>
    <row r="1727" spans="1:4" x14ac:dyDescent="0.25">
      <c r="A1727" s="245"/>
      <c r="B1727" s="245"/>
      <c r="C1727" s="245"/>
      <c r="D1727" s="245"/>
    </row>
    <row r="1728" spans="1:4" x14ac:dyDescent="0.25">
      <c r="A1728" s="245"/>
      <c r="B1728" s="245"/>
      <c r="C1728" s="245"/>
      <c r="D1728" s="245"/>
    </row>
    <row r="1729" spans="1:4" x14ac:dyDescent="0.25">
      <c r="A1729" s="245"/>
      <c r="B1729" s="245"/>
      <c r="C1729" s="245"/>
      <c r="D1729" s="245"/>
    </row>
    <row r="1730" spans="1:4" x14ac:dyDescent="0.25">
      <c r="A1730" s="245"/>
      <c r="B1730" s="245"/>
      <c r="C1730" s="245"/>
      <c r="D1730" s="245"/>
    </row>
    <row r="1731" spans="1:4" x14ac:dyDescent="0.25">
      <c r="A1731" s="245"/>
      <c r="B1731" s="245"/>
      <c r="C1731" s="245"/>
      <c r="D1731" s="245"/>
    </row>
    <row r="1732" spans="1:4" x14ac:dyDescent="0.25">
      <c r="A1732" s="245"/>
      <c r="B1732" s="245"/>
      <c r="C1732" s="245"/>
      <c r="D1732" s="245"/>
    </row>
    <row r="1733" spans="1:4" x14ac:dyDescent="0.25">
      <c r="A1733" s="245"/>
      <c r="B1733" s="245"/>
      <c r="C1733" s="245"/>
      <c r="D1733" s="245"/>
    </row>
    <row r="1734" spans="1:4" x14ac:dyDescent="0.25">
      <c r="A1734" s="245"/>
      <c r="B1734" s="245"/>
      <c r="C1734" s="245"/>
      <c r="D1734" s="245"/>
    </row>
    <row r="1735" spans="1:4" x14ac:dyDescent="0.25">
      <c r="A1735" s="245"/>
      <c r="B1735" s="245"/>
      <c r="C1735" s="245"/>
      <c r="D1735" s="245"/>
    </row>
    <row r="1736" spans="1:4" x14ac:dyDescent="0.25">
      <c r="A1736" s="245"/>
      <c r="B1736" s="245"/>
      <c r="C1736" s="245"/>
      <c r="D1736" s="245"/>
    </row>
    <row r="1737" spans="1:4" x14ac:dyDescent="0.25">
      <c r="A1737" s="245"/>
      <c r="B1737" s="245"/>
      <c r="C1737" s="245"/>
      <c r="D1737" s="245"/>
    </row>
    <row r="1738" spans="1:4" x14ac:dyDescent="0.25">
      <c r="A1738" s="245"/>
      <c r="B1738" s="245"/>
      <c r="C1738" s="245"/>
      <c r="D1738" s="245"/>
    </row>
    <row r="1739" spans="1:4" x14ac:dyDescent="0.25">
      <c r="A1739" s="245"/>
      <c r="B1739" s="245"/>
      <c r="C1739" s="245"/>
      <c r="D1739" s="245"/>
    </row>
    <row r="1740" spans="1:4" x14ac:dyDescent="0.25">
      <c r="A1740" s="245"/>
      <c r="B1740" s="245"/>
      <c r="C1740" s="245"/>
      <c r="D1740" s="245"/>
    </row>
    <row r="1741" spans="1:4" x14ac:dyDescent="0.25">
      <c r="A1741" s="245"/>
      <c r="B1741" s="245"/>
      <c r="C1741" s="245"/>
      <c r="D1741" s="245"/>
    </row>
    <row r="1742" spans="1:4" x14ac:dyDescent="0.25">
      <c r="A1742" s="245"/>
      <c r="B1742" s="245"/>
      <c r="C1742" s="245"/>
      <c r="D1742" s="245"/>
    </row>
    <row r="1743" spans="1:4" x14ac:dyDescent="0.25">
      <c r="A1743" s="245"/>
      <c r="B1743" s="245"/>
      <c r="C1743" s="245"/>
      <c r="D1743" s="245"/>
    </row>
    <row r="1744" spans="1:4" x14ac:dyDescent="0.25">
      <c r="A1744" s="245"/>
      <c r="B1744" s="245"/>
      <c r="C1744" s="245"/>
      <c r="D1744" s="245"/>
    </row>
    <row r="1745" spans="1:4" x14ac:dyDescent="0.25">
      <c r="A1745" s="245"/>
      <c r="B1745" s="245"/>
      <c r="C1745" s="245"/>
      <c r="D1745" s="245"/>
    </row>
    <row r="1746" spans="1:4" x14ac:dyDescent="0.25">
      <c r="A1746" s="245"/>
      <c r="B1746" s="245"/>
      <c r="C1746" s="245"/>
      <c r="D1746" s="245"/>
    </row>
    <row r="1747" spans="1:4" x14ac:dyDescent="0.25">
      <c r="A1747" s="245"/>
      <c r="B1747" s="245"/>
      <c r="C1747" s="245"/>
      <c r="D1747" s="245"/>
    </row>
    <row r="1748" spans="1:4" x14ac:dyDescent="0.25">
      <c r="A1748" s="245"/>
      <c r="B1748" s="245"/>
      <c r="C1748" s="245"/>
      <c r="D1748" s="245"/>
    </row>
    <row r="1749" spans="1:4" x14ac:dyDescent="0.25">
      <c r="A1749" s="245"/>
      <c r="B1749" s="245"/>
      <c r="C1749" s="245"/>
      <c r="D1749" s="245"/>
    </row>
    <row r="1750" spans="1:4" x14ac:dyDescent="0.25">
      <c r="A1750" s="245"/>
      <c r="B1750" s="245"/>
      <c r="C1750" s="245"/>
      <c r="D1750" s="245"/>
    </row>
    <row r="1751" spans="1:4" x14ac:dyDescent="0.25">
      <c r="A1751" s="245"/>
      <c r="B1751" s="245"/>
      <c r="C1751" s="245"/>
      <c r="D1751" s="245"/>
    </row>
    <row r="1752" spans="1:4" x14ac:dyDescent="0.25">
      <c r="A1752" s="245"/>
      <c r="B1752" s="245"/>
      <c r="C1752" s="245"/>
      <c r="D1752" s="245"/>
    </row>
    <row r="1753" spans="1:4" x14ac:dyDescent="0.25">
      <c r="A1753" s="245"/>
      <c r="B1753" s="245"/>
      <c r="C1753" s="245"/>
      <c r="D1753" s="245"/>
    </row>
    <row r="1754" spans="1:4" x14ac:dyDescent="0.25">
      <c r="A1754" s="245"/>
      <c r="B1754" s="245"/>
      <c r="C1754" s="245"/>
      <c r="D1754" s="245"/>
    </row>
    <row r="1755" spans="1:4" x14ac:dyDescent="0.25">
      <c r="A1755" s="245"/>
      <c r="B1755" s="245"/>
      <c r="C1755" s="245"/>
      <c r="D1755" s="245"/>
    </row>
    <row r="1756" spans="1:4" x14ac:dyDescent="0.25">
      <c r="A1756" s="245"/>
      <c r="B1756" s="245"/>
      <c r="C1756" s="245"/>
      <c r="D1756" s="245"/>
    </row>
    <row r="1757" spans="1:4" x14ac:dyDescent="0.25">
      <c r="A1757" s="245"/>
      <c r="B1757" s="245"/>
      <c r="C1757" s="245"/>
      <c r="D1757" s="245"/>
    </row>
    <row r="1758" spans="1:4" x14ac:dyDescent="0.25">
      <c r="A1758" s="245"/>
      <c r="B1758" s="245"/>
      <c r="C1758" s="245"/>
      <c r="D1758" s="245"/>
    </row>
    <row r="1759" spans="1:4" x14ac:dyDescent="0.25">
      <c r="A1759" s="245"/>
      <c r="B1759" s="245"/>
      <c r="C1759" s="245"/>
      <c r="D1759" s="245"/>
    </row>
    <row r="1760" spans="1:4" x14ac:dyDescent="0.25">
      <c r="A1760" s="245"/>
      <c r="B1760" s="245"/>
      <c r="C1760" s="245"/>
      <c r="D1760" s="245"/>
    </row>
    <row r="1761" spans="1:4" x14ac:dyDescent="0.25">
      <c r="A1761" s="245"/>
      <c r="B1761" s="245"/>
      <c r="C1761" s="245"/>
      <c r="D1761" s="245"/>
    </row>
    <row r="1762" spans="1:4" x14ac:dyDescent="0.25">
      <c r="A1762" s="245"/>
      <c r="B1762" s="245"/>
      <c r="C1762" s="245"/>
      <c r="D1762" s="245"/>
    </row>
    <row r="1763" spans="1:4" x14ac:dyDescent="0.25">
      <c r="A1763" s="245"/>
      <c r="B1763" s="245"/>
      <c r="C1763" s="245"/>
      <c r="D1763" s="245"/>
    </row>
    <row r="1764" spans="1:4" x14ac:dyDescent="0.25">
      <c r="A1764" s="245"/>
      <c r="B1764" s="245"/>
      <c r="C1764" s="245"/>
      <c r="D1764" s="245"/>
    </row>
    <row r="1765" spans="1:4" x14ac:dyDescent="0.25">
      <c r="A1765" s="245"/>
      <c r="B1765" s="245"/>
      <c r="C1765" s="245"/>
      <c r="D1765" s="245"/>
    </row>
    <row r="1766" spans="1:4" x14ac:dyDescent="0.25">
      <c r="A1766" s="245"/>
      <c r="B1766" s="245"/>
      <c r="C1766" s="245"/>
      <c r="D1766" s="245"/>
    </row>
    <row r="1767" spans="1:4" x14ac:dyDescent="0.25">
      <c r="A1767" s="245"/>
      <c r="B1767" s="245"/>
      <c r="C1767" s="245"/>
      <c r="D1767" s="245"/>
    </row>
    <row r="1768" spans="1:4" x14ac:dyDescent="0.25">
      <c r="A1768" s="245"/>
      <c r="B1768" s="245"/>
      <c r="C1768" s="245"/>
      <c r="D1768" s="245"/>
    </row>
    <row r="1769" spans="1:4" x14ac:dyDescent="0.25">
      <c r="A1769" s="245"/>
      <c r="B1769" s="245"/>
      <c r="C1769" s="245"/>
      <c r="D1769" s="245"/>
    </row>
    <row r="1770" spans="1:4" x14ac:dyDescent="0.25">
      <c r="A1770" s="245"/>
      <c r="B1770" s="245"/>
      <c r="C1770" s="245"/>
      <c r="D1770" s="245"/>
    </row>
    <row r="1771" spans="1:4" x14ac:dyDescent="0.25">
      <c r="A1771" s="245"/>
      <c r="B1771" s="245"/>
      <c r="C1771" s="245"/>
      <c r="D1771" s="245"/>
    </row>
    <row r="1772" spans="1:4" x14ac:dyDescent="0.25">
      <c r="A1772" s="245"/>
      <c r="B1772" s="245"/>
      <c r="C1772" s="245"/>
      <c r="D1772" s="245"/>
    </row>
    <row r="1773" spans="1:4" x14ac:dyDescent="0.25">
      <c r="A1773" s="245"/>
      <c r="B1773" s="245"/>
      <c r="C1773" s="245"/>
      <c r="D1773" s="245"/>
    </row>
    <row r="1774" spans="1:4" x14ac:dyDescent="0.25">
      <c r="A1774" s="245"/>
      <c r="B1774" s="245"/>
      <c r="C1774" s="245"/>
      <c r="D1774" s="245"/>
    </row>
    <row r="1775" spans="1:4" x14ac:dyDescent="0.25">
      <c r="A1775" s="245"/>
      <c r="B1775" s="245"/>
      <c r="C1775" s="245"/>
      <c r="D1775" s="245"/>
    </row>
    <row r="1776" spans="1:4" x14ac:dyDescent="0.25">
      <c r="A1776" s="245"/>
      <c r="B1776" s="245"/>
      <c r="C1776" s="245"/>
      <c r="D1776" s="245"/>
    </row>
    <row r="1777" spans="1:4" x14ac:dyDescent="0.25">
      <c r="A1777" s="245"/>
      <c r="B1777" s="245"/>
      <c r="C1777" s="245"/>
      <c r="D1777" s="245"/>
    </row>
    <row r="1778" spans="1:4" x14ac:dyDescent="0.25">
      <c r="A1778" s="245"/>
      <c r="B1778" s="245"/>
      <c r="C1778" s="245"/>
      <c r="D1778" s="245"/>
    </row>
    <row r="1779" spans="1:4" x14ac:dyDescent="0.25">
      <c r="A1779" s="245"/>
      <c r="B1779" s="245"/>
      <c r="C1779" s="245"/>
      <c r="D1779" s="245"/>
    </row>
    <row r="1780" spans="1:4" x14ac:dyDescent="0.25">
      <c r="A1780" s="245"/>
      <c r="B1780" s="245"/>
      <c r="C1780" s="245"/>
      <c r="D1780" s="245"/>
    </row>
    <row r="1781" spans="1:4" x14ac:dyDescent="0.25">
      <c r="A1781" s="245"/>
      <c r="B1781" s="245"/>
      <c r="C1781" s="245"/>
      <c r="D1781" s="245"/>
    </row>
    <row r="1782" spans="1:4" x14ac:dyDescent="0.25">
      <c r="A1782" s="245"/>
      <c r="B1782" s="245"/>
      <c r="C1782" s="245"/>
      <c r="D1782" s="245"/>
    </row>
    <row r="1783" spans="1:4" x14ac:dyDescent="0.25">
      <c r="A1783" s="245"/>
      <c r="B1783" s="245"/>
      <c r="C1783" s="245"/>
      <c r="D1783" s="245"/>
    </row>
    <row r="1784" spans="1:4" x14ac:dyDescent="0.25">
      <c r="A1784" s="245"/>
      <c r="B1784" s="245"/>
      <c r="C1784" s="245"/>
      <c r="D1784" s="245"/>
    </row>
    <row r="1785" spans="1:4" x14ac:dyDescent="0.25">
      <c r="A1785" s="245"/>
      <c r="B1785" s="245"/>
      <c r="C1785" s="245"/>
      <c r="D1785" s="245"/>
    </row>
    <row r="1786" spans="1:4" x14ac:dyDescent="0.25">
      <c r="A1786" s="245"/>
      <c r="B1786" s="245"/>
      <c r="C1786" s="245"/>
      <c r="D1786" s="245"/>
    </row>
    <row r="1787" spans="1:4" x14ac:dyDescent="0.25">
      <c r="A1787" s="245"/>
      <c r="B1787" s="245"/>
      <c r="C1787" s="245"/>
      <c r="D1787" s="245"/>
    </row>
    <row r="1788" spans="1:4" x14ac:dyDescent="0.25">
      <c r="A1788" s="245"/>
      <c r="B1788" s="245"/>
      <c r="C1788" s="245"/>
      <c r="D1788" s="245"/>
    </row>
    <row r="1789" spans="1:4" x14ac:dyDescent="0.25">
      <c r="A1789" s="245"/>
      <c r="B1789" s="245"/>
      <c r="C1789" s="245"/>
      <c r="D1789" s="245"/>
    </row>
    <row r="1790" spans="1:4" x14ac:dyDescent="0.25">
      <c r="A1790" s="245"/>
      <c r="B1790" s="245"/>
      <c r="C1790" s="245"/>
      <c r="D1790" s="245"/>
    </row>
    <row r="1791" spans="1:4" x14ac:dyDescent="0.25">
      <c r="A1791" s="245"/>
      <c r="B1791" s="245"/>
      <c r="C1791" s="245"/>
      <c r="D1791" s="245"/>
    </row>
    <row r="1792" spans="1:4" x14ac:dyDescent="0.25">
      <c r="A1792" s="245"/>
      <c r="B1792" s="245"/>
      <c r="C1792" s="245"/>
      <c r="D1792" s="245"/>
    </row>
    <row r="1793" spans="1:4" x14ac:dyDescent="0.25">
      <c r="A1793" s="245"/>
      <c r="B1793" s="245"/>
      <c r="C1793" s="245"/>
      <c r="D1793" s="245"/>
    </row>
    <row r="1794" spans="1:4" x14ac:dyDescent="0.25">
      <c r="A1794" s="245"/>
      <c r="B1794" s="245"/>
      <c r="C1794" s="245"/>
      <c r="D1794" s="245"/>
    </row>
    <row r="1795" spans="1:4" x14ac:dyDescent="0.25">
      <c r="A1795" s="245"/>
      <c r="B1795" s="245"/>
      <c r="C1795" s="245"/>
      <c r="D1795" s="245"/>
    </row>
    <row r="1796" spans="1:4" x14ac:dyDescent="0.25">
      <c r="A1796" s="245"/>
      <c r="B1796" s="245"/>
      <c r="C1796" s="245"/>
      <c r="D1796" s="245"/>
    </row>
    <row r="1797" spans="1:4" x14ac:dyDescent="0.25">
      <c r="A1797" s="245"/>
      <c r="B1797" s="245"/>
      <c r="C1797" s="245"/>
      <c r="D1797" s="245"/>
    </row>
    <row r="1798" spans="1:4" x14ac:dyDescent="0.25">
      <c r="A1798" s="245"/>
      <c r="B1798" s="245"/>
      <c r="C1798" s="245"/>
      <c r="D1798" s="245"/>
    </row>
    <row r="1799" spans="1:4" x14ac:dyDescent="0.25">
      <c r="A1799" s="245"/>
      <c r="B1799" s="245"/>
      <c r="C1799" s="245"/>
      <c r="D1799" s="245"/>
    </row>
    <row r="1800" spans="1:4" x14ac:dyDescent="0.25">
      <c r="A1800" s="245"/>
      <c r="B1800" s="245"/>
      <c r="C1800" s="245"/>
      <c r="D1800" s="245"/>
    </row>
    <row r="1801" spans="1:4" x14ac:dyDescent="0.25">
      <c r="A1801" s="245"/>
      <c r="B1801" s="245"/>
      <c r="C1801" s="245"/>
      <c r="D1801" s="245"/>
    </row>
    <row r="1802" spans="1:4" x14ac:dyDescent="0.25">
      <c r="A1802" s="245"/>
      <c r="B1802" s="245"/>
      <c r="C1802" s="245"/>
      <c r="D1802" s="245"/>
    </row>
    <row r="1803" spans="1:4" x14ac:dyDescent="0.25">
      <c r="A1803" s="245"/>
      <c r="B1803" s="245"/>
      <c r="C1803" s="245"/>
      <c r="D1803" s="245"/>
    </row>
    <row r="1804" spans="1:4" x14ac:dyDescent="0.25">
      <c r="A1804" s="245"/>
      <c r="B1804" s="245"/>
      <c r="C1804" s="245"/>
      <c r="D1804" s="245"/>
    </row>
    <row r="1805" spans="1:4" x14ac:dyDescent="0.25">
      <c r="A1805" s="245"/>
      <c r="B1805" s="245"/>
      <c r="C1805" s="245"/>
      <c r="D1805" s="245"/>
    </row>
    <row r="1806" spans="1:4" x14ac:dyDescent="0.25">
      <c r="A1806" s="245"/>
      <c r="B1806" s="245"/>
      <c r="C1806" s="245"/>
      <c r="D1806" s="245"/>
    </row>
    <row r="1807" spans="1:4" x14ac:dyDescent="0.25">
      <c r="A1807" s="245"/>
      <c r="B1807" s="245"/>
      <c r="C1807" s="245"/>
      <c r="D1807" s="245"/>
    </row>
    <row r="1808" spans="1:4" x14ac:dyDescent="0.25">
      <c r="A1808" s="245"/>
      <c r="B1808" s="245"/>
      <c r="C1808" s="245"/>
      <c r="D1808" s="245"/>
    </row>
    <row r="1809" spans="1:4" x14ac:dyDescent="0.25">
      <c r="A1809" s="245"/>
      <c r="B1809" s="245"/>
      <c r="C1809" s="245"/>
      <c r="D1809" s="245"/>
    </row>
    <row r="1810" spans="1:4" x14ac:dyDescent="0.25">
      <c r="A1810" s="245"/>
      <c r="B1810" s="245"/>
      <c r="C1810" s="245"/>
      <c r="D1810" s="245"/>
    </row>
    <row r="1811" spans="1:4" x14ac:dyDescent="0.25">
      <c r="A1811" s="245"/>
      <c r="B1811" s="245"/>
      <c r="C1811" s="245"/>
      <c r="D1811" s="245"/>
    </row>
    <row r="1812" spans="1:4" x14ac:dyDescent="0.25">
      <c r="A1812" s="245"/>
      <c r="B1812" s="245"/>
      <c r="C1812" s="245"/>
      <c r="D1812" s="245"/>
    </row>
    <row r="1813" spans="1:4" x14ac:dyDescent="0.25">
      <c r="A1813" s="245"/>
      <c r="B1813" s="245"/>
      <c r="C1813" s="245"/>
      <c r="D1813" s="245"/>
    </row>
    <row r="1814" spans="1:4" x14ac:dyDescent="0.25">
      <c r="A1814" s="245"/>
      <c r="B1814" s="245"/>
      <c r="C1814" s="245"/>
      <c r="D1814" s="245"/>
    </row>
    <row r="1815" spans="1:4" x14ac:dyDescent="0.25">
      <c r="A1815" s="245"/>
      <c r="B1815" s="245"/>
      <c r="C1815" s="245"/>
      <c r="D1815" s="245"/>
    </row>
    <row r="1816" spans="1:4" x14ac:dyDescent="0.25">
      <c r="A1816" s="245"/>
      <c r="B1816" s="245"/>
      <c r="C1816" s="245"/>
      <c r="D1816" s="245"/>
    </row>
    <row r="1817" spans="1:4" x14ac:dyDescent="0.25">
      <c r="A1817" s="245"/>
      <c r="B1817" s="245"/>
      <c r="C1817" s="245"/>
      <c r="D1817" s="245"/>
    </row>
    <row r="1818" spans="1:4" x14ac:dyDescent="0.25">
      <c r="A1818" s="245"/>
      <c r="B1818" s="245"/>
      <c r="C1818" s="245"/>
      <c r="D1818" s="245"/>
    </row>
    <row r="1819" spans="1:4" x14ac:dyDescent="0.25">
      <c r="A1819" s="245"/>
      <c r="B1819" s="245"/>
      <c r="C1819" s="245"/>
      <c r="D1819" s="245"/>
    </row>
    <row r="1820" spans="1:4" x14ac:dyDescent="0.25">
      <c r="A1820" s="245"/>
      <c r="B1820" s="245"/>
      <c r="C1820" s="245"/>
      <c r="D1820" s="245"/>
    </row>
    <row r="1821" spans="1:4" x14ac:dyDescent="0.25">
      <c r="A1821" s="245"/>
      <c r="B1821" s="245"/>
      <c r="C1821" s="245"/>
      <c r="D1821" s="245"/>
    </row>
    <row r="1822" spans="1:4" x14ac:dyDescent="0.25">
      <c r="A1822" s="245"/>
      <c r="B1822" s="245"/>
      <c r="C1822" s="245"/>
      <c r="D1822" s="245"/>
    </row>
    <row r="1823" spans="1:4" x14ac:dyDescent="0.25">
      <c r="A1823" s="245"/>
      <c r="B1823" s="245"/>
      <c r="C1823" s="245"/>
      <c r="D1823" s="245"/>
    </row>
    <row r="1824" spans="1:4" x14ac:dyDescent="0.25">
      <c r="A1824" s="245"/>
      <c r="B1824" s="245"/>
      <c r="C1824" s="245"/>
      <c r="D1824" s="245"/>
    </row>
    <row r="1825" spans="1:4" x14ac:dyDescent="0.25">
      <c r="A1825" s="245"/>
      <c r="B1825" s="245"/>
      <c r="C1825" s="245"/>
      <c r="D1825" s="245"/>
    </row>
    <row r="1826" spans="1:4" x14ac:dyDescent="0.25">
      <c r="A1826" s="245"/>
      <c r="B1826" s="245"/>
      <c r="C1826" s="245"/>
      <c r="D1826" s="245"/>
    </row>
    <row r="1827" spans="1:4" x14ac:dyDescent="0.25">
      <c r="A1827" s="245"/>
      <c r="B1827" s="245"/>
      <c r="C1827" s="245"/>
      <c r="D1827" s="245"/>
    </row>
    <row r="1828" spans="1:4" x14ac:dyDescent="0.25">
      <c r="A1828" s="245"/>
      <c r="B1828" s="245"/>
      <c r="C1828" s="245"/>
      <c r="D1828" s="245"/>
    </row>
    <row r="1829" spans="1:4" x14ac:dyDescent="0.25">
      <c r="A1829" s="245"/>
      <c r="B1829" s="245"/>
      <c r="C1829" s="245"/>
      <c r="D1829" s="245"/>
    </row>
    <row r="1830" spans="1:4" x14ac:dyDescent="0.25">
      <c r="A1830" s="245"/>
      <c r="B1830" s="245"/>
      <c r="C1830" s="245"/>
      <c r="D1830" s="245"/>
    </row>
    <row r="1831" spans="1:4" x14ac:dyDescent="0.25">
      <c r="A1831" s="245"/>
      <c r="B1831" s="245"/>
      <c r="C1831" s="245"/>
      <c r="D1831" s="245"/>
    </row>
    <row r="1832" spans="1:4" x14ac:dyDescent="0.25">
      <c r="A1832" s="245"/>
      <c r="B1832" s="245"/>
      <c r="C1832" s="245"/>
      <c r="D1832" s="245"/>
    </row>
    <row r="1833" spans="1:4" x14ac:dyDescent="0.25">
      <c r="A1833" s="245"/>
      <c r="B1833" s="245"/>
      <c r="C1833" s="245"/>
      <c r="D1833" s="245"/>
    </row>
    <row r="1834" spans="1:4" x14ac:dyDescent="0.25">
      <c r="A1834" s="245"/>
      <c r="B1834" s="245"/>
      <c r="C1834" s="245"/>
      <c r="D1834" s="245"/>
    </row>
    <row r="1835" spans="1:4" x14ac:dyDescent="0.25">
      <c r="A1835" s="245"/>
      <c r="B1835" s="245"/>
      <c r="C1835" s="245"/>
      <c r="D1835" s="245"/>
    </row>
    <row r="1836" spans="1:4" x14ac:dyDescent="0.25">
      <c r="A1836" s="245"/>
      <c r="B1836" s="245"/>
      <c r="C1836" s="245"/>
      <c r="D1836" s="245"/>
    </row>
    <row r="1837" spans="1:4" x14ac:dyDescent="0.25">
      <c r="A1837" s="245"/>
      <c r="B1837" s="245"/>
      <c r="C1837" s="245"/>
      <c r="D1837" s="245"/>
    </row>
    <row r="1838" spans="1:4" x14ac:dyDescent="0.25">
      <c r="A1838" s="245"/>
      <c r="B1838" s="245"/>
      <c r="C1838" s="245"/>
      <c r="D1838" s="245"/>
    </row>
    <row r="1839" spans="1:4" x14ac:dyDescent="0.25">
      <c r="A1839" s="245"/>
      <c r="B1839" s="245"/>
      <c r="C1839" s="245"/>
      <c r="D1839" s="245"/>
    </row>
    <row r="1840" spans="1:4" x14ac:dyDescent="0.25">
      <c r="A1840" s="245"/>
      <c r="B1840" s="245"/>
      <c r="C1840" s="245"/>
      <c r="D1840" s="245"/>
    </row>
    <row r="1841" spans="1:4" x14ac:dyDescent="0.25">
      <c r="A1841" s="245"/>
      <c r="B1841" s="245"/>
      <c r="C1841" s="245"/>
      <c r="D1841" s="245"/>
    </row>
    <row r="1842" spans="1:4" x14ac:dyDescent="0.25">
      <c r="A1842" s="245"/>
      <c r="B1842" s="245"/>
      <c r="C1842" s="245"/>
      <c r="D1842" s="245"/>
    </row>
    <row r="1843" spans="1:4" x14ac:dyDescent="0.25">
      <c r="A1843" s="245"/>
      <c r="B1843" s="245"/>
      <c r="C1843" s="245"/>
      <c r="D1843" s="245"/>
    </row>
    <row r="1844" spans="1:4" x14ac:dyDescent="0.25">
      <c r="A1844" s="245"/>
      <c r="B1844" s="245"/>
      <c r="C1844" s="245"/>
      <c r="D1844" s="245"/>
    </row>
    <row r="1845" spans="1:4" x14ac:dyDescent="0.25">
      <c r="A1845" s="245"/>
      <c r="B1845" s="245"/>
      <c r="C1845" s="245"/>
      <c r="D1845" s="245"/>
    </row>
    <row r="1846" spans="1:4" x14ac:dyDescent="0.25">
      <c r="A1846" s="245"/>
      <c r="B1846" s="245"/>
      <c r="C1846" s="245"/>
      <c r="D1846" s="245"/>
    </row>
    <row r="1847" spans="1:4" x14ac:dyDescent="0.25">
      <c r="A1847" s="245"/>
      <c r="B1847" s="245"/>
      <c r="C1847" s="245"/>
      <c r="D1847" s="245"/>
    </row>
    <row r="1848" spans="1:4" x14ac:dyDescent="0.25">
      <c r="A1848" s="245"/>
      <c r="B1848" s="245"/>
      <c r="C1848" s="245"/>
      <c r="D1848" s="245"/>
    </row>
    <row r="1849" spans="1:4" x14ac:dyDescent="0.25">
      <c r="A1849" s="245"/>
      <c r="B1849" s="245"/>
      <c r="C1849" s="245"/>
      <c r="D1849" s="245"/>
    </row>
    <row r="1850" spans="1:4" x14ac:dyDescent="0.25">
      <c r="A1850" s="245"/>
      <c r="B1850" s="245"/>
      <c r="C1850" s="245"/>
      <c r="D1850" s="245"/>
    </row>
    <row r="1851" spans="1:4" x14ac:dyDescent="0.25">
      <c r="A1851" s="245"/>
      <c r="B1851" s="245"/>
      <c r="C1851" s="245"/>
      <c r="D1851" s="245"/>
    </row>
    <row r="1852" spans="1:4" x14ac:dyDescent="0.25">
      <c r="A1852" s="245"/>
      <c r="B1852" s="245"/>
      <c r="C1852" s="245"/>
      <c r="D1852" s="245"/>
    </row>
    <row r="1853" spans="1:4" x14ac:dyDescent="0.25">
      <c r="A1853" s="245"/>
      <c r="B1853" s="245"/>
      <c r="C1853" s="245"/>
      <c r="D1853" s="245"/>
    </row>
    <row r="1854" spans="1:4" x14ac:dyDescent="0.25">
      <c r="A1854" s="245"/>
      <c r="B1854" s="245"/>
      <c r="C1854" s="245"/>
      <c r="D1854" s="245"/>
    </row>
    <row r="1855" spans="1:4" x14ac:dyDescent="0.25">
      <c r="A1855" s="245"/>
      <c r="B1855" s="245"/>
      <c r="C1855" s="245"/>
      <c r="D1855" s="245"/>
    </row>
    <row r="1856" spans="1:4" x14ac:dyDescent="0.25">
      <c r="A1856" s="245"/>
      <c r="B1856" s="245"/>
      <c r="C1856" s="245"/>
      <c r="D1856" s="245"/>
    </row>
    <row r="1857" spans="1:4" x14ac:dyDescent="0.25">
      <c r="A1857" s="245"/>
      <c r="B1857" s="245"/>
      <c r="C1857" s="245"/>
      <c r="D1857" s="245"/>
    </row>
    <row r="1858" spans="1:4" x14ac:dyDescent="0.25">
      <c r="A1858" s="245"/>
      <c r="B1858" s="245"/>
      <c r="C1858" s="245"/>
      <c r="D1858" s="245"/>
    </row>
    <row r="1859" spans="1:4" x14ac:dyDescent="0.25">
      <c r="A1859" s="245"/>
      <c r="B1859" s="245"/>
      <c r="C1859" s="245"/>
      <c r="D1859" s="245"/>
    </row>
    <row r="1860" spans="1:4" x14ac:dyDescent="0.25">
      <c r="A1860" s="245"/>
      <c r="B1860" s="245"/>
      <c r="C1860" s="245"/>
      <c r="D1860" s="245"/>
    </row>
    <row r="1861" spans="1:4" x14ac:dyDescent="0.25">
      <c r="A1861" s="245"/>
      <c r="B1861" s="245"/>
      <c r="C1861" s="245"/>
      <c r="D1861" s="245"/>
    </row>
    <row r="1862" spans="1:4" x14ac:dyDescent="0.25">
      <c r="A1862" s="245"/>
      <c r="B1862" s="245"/>
      <c r="C1862" s="245"/>
      <c r="D1862" s="245"/>
    </row>
    <row r="1863" spans="1:4" x14ac:dyDescent="0.25">
      <c r="A1863" s="245"/>
      <c r="B1863" s="245"/>
      <c r="C1863" s="245"/>
      <c r="D1863" s="245"/>
    </row>
    <row r="1864" spans="1:4" x14ac:dyDescent="0.25">
      <c r="A1864" s="245"/>
      <c r="B1864" s="245"/>
      <c r="C1864" s="245"/>
      <c r="D1864" s="245"/>
    </row>
    <row r="1865" spans="1:4" x14ac:dyDescent="0.25">
      <c r="A1865" s="245"/>
      <c r="B1865" s="245"/>
      <c r="C1865" s="245"/>
      <c r="D1865" s="245"/>
    </row>
    <row r="1866" spans="1:4" x14ac:dyDescent="0.25">
      <c r="A1866" s="245"/>
      <c r="B1866" s="245"/>
      <c r="C1866" s="245"/>
      <c r="D1866" s="245"/>
    </row>
    <row r="1867" spans="1:4" x14ac:dyDescent="0.25">
      <c r="A1867" s="245"/>
      <c r="B1867" s="245"/>
      <c r="C1867" s="245"/>
      <c r="D1867" s="245"/>
    </row>
    <row r="1868" spans="1:4" x14ac:dyDescent="0.25">
      <c r="A1868" s="245"/>
      <c r="B1868" s="245"/>
      <c r="C1868" s="245"/>
      <c r="D1868" s="245"/>
    </row>
    <row r="1869" spans="1:4" x14ac:dyDescent="0.25">
      <c r="A1869" s="245"/>
      <c r="B1869" s="245"/>
      <c r="C1869" s="245"/>
      <c r="D1869" s="245"/>
    </row>
    <row r="1870" spans="1:4" x14ac:dyDescent="0.25">
      <c r="A1870" s="245"/>
      <c r="B1870" s="245"/>
      <c r="C1870" s="245"/>
      <c r="D1870" s="245"/>
    </row>
    <row r="1871" spans="1:4" x14ac:dyDescent="0.25">
      <c r="A1871" s="245"/>
      <c r="B1871" s="245"/>
      <c r="C1871" s="245"/>
      <c r="D1871" s="245"/>
    </row>
    <row r="1872" spans="1:4" x14ac:dyDescent="0.25">
      <c r="A1872" s="245"/>
      <c r="B1872" s="245"/>
      <c r="C1872" s="245"/>
      <c r="D1872" s="245"/>
    </row>
    <row r="1873" spans="1:4" x14ac:dyDescent="0.25">
      <c r="A1873" s="245"/>
      <c r="B1873" s="245"/>
      <c r="C1873" s="245"/>
      <c r="D1873" s="245"/>
    </row>
    <row r="1874" spans="1:4" x14ac:dyDescent="0.25">
      <c r="A1874" s="245"/>
      <c r="B1874" s="245"/>
      <c r="C1874" s="245"/>
      <c r="D1874" s="245"/>
    </row>
    <row r="1875" spans="1:4" x14ac:dyDescent="0.25">
      <c r="A1875" s="245"/>
      <c r="B1875" s="245"/>
      <c r="C1875" s="245"/>
      <c r="D1875" s="245"/>
    </row>
    <row r="1876" spans="1:4" x14ac:dyDescent="0.25">
      <c r="A1876" s="245"/>
      <c r="B1876" s="245"/>
      <c r="C1876" s="245"/>
      <c r="D1876" s="245"/>
    </row>
    <row r="1877" spans="1:4" x14ac:dyDescent="0.25">
      <c r="A1877" s="245"/>
      <c r="B1877" s="245"/>
      <c r="C1877" s="245"/>
      <c r="D1877" s="245"/>
    </row>
    <row r="1878" spans="1:4" x14ac:dyDescent="0.25">
      <c r="A1878" s="245"/>
      <c r="B1878" s="245"/>
      <c r="C1878" s="245"/>
      <c r="D1878" s="245"/>
    </row>
    <row r="1879" spans="1:4" x14ac:dyDescent="0.25">
      <c r="A1879" s="245"/>
      <c r="B1879" s="245"/>
      <c r="C1879" s="245"/>
      <c r="D1879" s="245"/>
    </row>
    <row r="1880" spans="1:4" x14ac:dyDescent="0.25">
      <c r="A1880" s="245"/>
      <c r="B1880" s="245"/>
      <c r="C1880" s="245"/>
      <c r="D1880" s="245"/>
    </row>
    <row r="1881" spans="1:4" x14ac:dyDescent="0.25">
      <c r="A1881" s="245"/>
      <c r="B1881" s="245"/>
      <c r="C1881" s="245"/>
      <c r="D1881" s="245"/>
    </row>
    <row r="1882" spans="1:4" x14ac:dyDescent="0.25">
      <c r="A1882" s="245"/>
      <c r="B1882" s="245"/>
      <c r="C1882" s="245"/>
      <c r="D1882" s="245"/>
    </row>
    <row r="1883" spans="1:4" x14ac:dyDescent="0.25">
      <c r="A1883" s="245"/>
      <c r="B1883" s="245"/>
      <c r="C1883" s="245"/>
      <c r="D1883" s="245"/>
    </row>
    <row r="1884" spans="1:4" x14ac:dyDescent="0.25">
      <c r="A1884" s="245"/>
      <c r="B1884" s="245"/>
      <c r="C1884" s="245"/>
      <c r="D1884" s="245"/>
    </row>
    <row r="1885" spans="1:4" x14ac:dyDescent="0.25">
      <c r="A1885" s="245"/>
      <c r="B1885" s="245"/>
      <c r="C1885" s="245"/>
      <c r="D1885" s="245"/>
    </row>
    <row r="1886" spans="1:4" x14ac:dyDescent="0.25">
      <c r="A1886" s="245"/>
      <c r="B1886" s="245"/>
      <c r="C1886" s="245"/>
      <c r="D1886" s="245"/>
    </row>
    <row r="1887" spans="1:4" x14ac:dyDescent="0.25">
      <c r="A1887" s="245"/>
      <c r="B1887" s="245"/>
      <c r="C1887" s="245"/>
      <c r="D1887" s="245"/>
    </row>
    <row r="1888" spans="1:4" x14ac:dyDescent="0.25">
      <c r="A1888" s="245"/>
      <c r="B1888" s="245"/>
      <c r="C1888" s="245"/>
      <c r="D1888" s="245"/>
    </row>
    <row r="1889" spans="1:4" x14ac:dyDescent="0.25">
      <c r="A1889" s="245"/>
      <c r="B1889" s="245"/>
      <c r="C1889" s="245"/>
      <c r="D1889" s="245"/>
    </row>
    <row r="1890" spans="1:4" x14ac:dyDescent="0.25">
      <c r="A1890" s="245"/>
      <c r="B1890" s="245"/>
      <c r="C1890" s="245"/>
      <c r="D1890" s="245"/>
    </row>
    <row r="1891" spans="1:4" x14ac:dyDescent="0.25">
      <c r="A1891" s="245"/>
      <c r="B1891" s="245"/>
      <c r="C1891" s="245"/>
      <c r="D1891" s="245"/>
    </row>
    <row r="1892" spans="1:4" x14ac:dyDescent="0.25">
      <c r="A1892" s="245"/>
      <c r="B1892" s="245"/>
      <c r="C1892" s="245"/>
      <c r="D1892" s="245"/>
    </row>
    <row r="1893" spans="1:4" x14ac:dyDescent="0.25">
      <c r="A1893" s="245"/>
      <c r="B1893" s="245"/>
      <c r="C1893" s="245"/>
      <c r="D1893" s="245"/>
    </row>
    <row r="1894" spans="1:4" x14ac:dyDescent="0.25">
      <c r="A1894" s="245"/>
      <c r="B1894" s="245"/>
      <c r="C1894" s="245"/>
      <c r="D1894" s="245"/>
    </row>
    <row r="1895" spans="1:4" x14ac:dyDescent="0.25">
      <c r="A1895" s="245"/>
      <c r="B1895" s="245"/>
      <c r="C1895" s="245"/>
      <c r="D1895" s="245"/>
    </row>
    <row r="1896" spans="1:4" x14ac:dyDescent="0.25">
      <c r="A1896" s="245"/>
      <c r="B1896" s="245"/>
      <c r="C1896" s="245"/>
      <c r="D1896" s="245"/>
    </row>
    <row r="1897" spans="1:4" x14ac:dyDescent="0.25">
      <c r="A1897" s="245"/>
      <c r="B1897" s="245"/>
      <c r="C1897" s="245"/>
      <c r="D1897" s="245"/>
    </row>
    <row r="1898" spans="1:4" x14ac:dyDescent="0.25">
      <c r="A1898" s="245"/>
      <c r="B1898" s="245"/>
      <c r="C1898" s="245"/>
      <c r="D1898" s="245"/>
    </row>
    <row r="1899" spans="1:4" x14ac:dyDescent="0.25">
      <c r="A1899" s="245"/>
      <c r="B1899" s="245"/>
      <c r="C1899" s="245"/>
      <c r="D1899" s="245"/>
    </row>
    <row r="1900" spans="1:4" x14ac:dyDescent="0.25">
      <c r="A1900" s="245"/>
      <c r="B1900" s="245"/>
      <c r="C1900" s="245"/>
      <c r="D1900" s="245"/>
    </row>
    <row r="1901" spans="1:4" x14ac:dyDescent="0.25">
      <c r="A1901" s="245"/>
      <c r="B1901" s="245"/>
      <c r="C1901" s="245"/>
      <c r="D1901" s="245"/>
    </row>
    <row r="1902" spans="1:4" x14ac:dyDescent="0.25">
      <c r="A1902" s="245"/>
      <c r="B1902" s="245"/>
      <c r="C1902" s="245"/>
      <c r="D1902" s="245"/>
    </row>
    <row r="1903" spans="1:4" x14ac:dyDescent="0.25">
      <c r="A1903" s="245"/>
      <c r="B1903" s="245"/>
      <c r="C1903" s="245"/>
      <c r="D1903" s="245"/>
    </row>
    <row r="1904" spans="1:4" x14ac:dyDescent="0.25">
      <c r="A1904" s="245"/>
      <c r="B1904" s="245"/>
      <c r="C1904" s="245"/>
      <c r="D1904" s="245"/>
    </row>
    <row r="1905" spans="1:4" x14ac:dyDescent="0.25">
      <c r="A1905" s="245"/>
      <c r="B1905" s="245"/>
      <c r="C1905" s="245"/>
      <c r="D1905" s="245"/>
    </row>
    <row r="1906" spans="1:4" x14ac:dyDescent="0.25">
      <c r="A1906" s="245"/>
      <c r="B1906" s="245"/>
      <c r="C1906" s="245"/>
      <c r="D1906" s="245"/>
    </row>
    <row r="1907" spans="1:4" x14ac:dyDescent="0.25">
      <c r="A1907" s="245"/>
      <c r="B1907" s="245"/>
      <c r="C1907" s="245"/>
      <c r="D1907" s="245"/>
    </row>
    <row r="1908" spans="1:4" x14ac:dyDescent="0.25">
      <c r="A1908" s="245"/>
      <c r="B1908" s="245"/>
      <c r="C1908" s="245"/>
      <c r="D1908" s="245"/>
    </row>
    <row r="1909" spans="1:4" x14ac:dyDescent="0.25">
      <c r="A1909" s="245"/>
      <c r="B1909" s="245"/>
      <c r="C1909" s="245"/>
      <c r="D1909" s="245"/>
    </row>
    <row r="1910" spans="1:4" x14ac:dyDescent="0.25">
      <c r="A1910" s="245"/>
      <c r="B1910" s="245"/>
      <c r="C1910" s="245"/>
      <c r="D1910" s="245"/>
    </row>
    <row r="1911" spans="1:4" x14ac:dyDescent="0.25">
      <c r="A1911" s="245"/>
      <c r="B1911" s="245"/>
      <c r="C1911" s="245"/>
      <c r="D1911" s="245"/>
    </row>
    <row r="1912" spans="1:4" x14ac:dyDescent="0.25">
      <c r="A1912" s="245"/>
      <c r="B1912" s="245"/>
      <c r="C1912" s="245"/>
      <c r="D1912" s="245"/>
    </row>
    <row r="1913" spans="1:4" x14ac:dyDescent="0.25">
      <c r="A1913" s="245"/>
      <c r="B1913" s="245"/>
      <c r="C1913" s="245"/>
      <c r="D1913" s="245"/>
    </row>
    <row r="1914" spans="1:4" x14ac:dyDescent="0.25">
      <c r="A1914" s="245"/>
      <c r="B1914" s="245"/>
      <c r="C1914" s="245"/>
      <c r="D1914" s="245"/>
    </row>
    <row r="1915" spans="1:4" x14ac:dyDescent="0.25">
      <c r="A1915" s="245"/>
      <c r="B1915" s="245"/>
      <c r="C1915" s="245"/>
      <c r="D1915" s="245"/>
    </row>
    <row r="1916" spans="1:4" x14ac:dyDescent="0.25">
      <c r="A1916" s="245"/>
      <c r="B1916" s="245"/>
      <c r="C1916" s="245"/>
      <c r="D1916" s="245"/>
    </row>
    <row r="1917" spans="1:4" x14ac:dyDescent="0.25">
      <c r="A1917" s="245"/>
      <c r="B1917" s="245"/>
      <c r="C1917" s="245"/>
      <c r="D1917" s="245"/>
    </row>
    <row r="1918" spans="1:4" x14ac:dyDescent="0.25">
      <c r="A1918" s="245"/>
      <c r="B1918" s="245"/>
      <c r="C1918" s="245"/>
      <c r="D1918" s="245"/>
    </row>
    <row r="1919" spans="1:4" x14ac:dyDescent="0.25">
      <c r="A1919" s="245"/>
      <c r="B1919" s="245"/>
      <c r="C1919" s="245"/>
      <c r="D1919" s="245"/>
    </row>
    <row r="1920" spans="1:4" x14ac:dyDescent="0.25">
      <c r="A1920" s="245"/>
      <c r="B1920" s="245"/>
      <c r="C1920" s="245"/>
      <c r="D1920" s="245"/>
    </row>
    <row r="1921" spans="1:4" x14ac:dyDescent="0.25">
      <c r="A1921" s="245"/>
      <c r="B1921" s="245"/>
      <c r="C1921" s="245"/>
      <c r="D1921" s="245"/>
    </row>
    <row r="1922" spans="1:4" x14ac:dyDescent="0.25">
      <c r="A1922" s="245"/>
      <c r="B1922" s="245"/>
      <c r="C1922" s="245"/>
      <c r="D1922" s="245"/>
    </row>
    <row r="1923" spans="1:4" x14ac:dyDescent="0.25">
      <c r="A1923" s="245"/>
      <c r="B1923" s="245"/>
      <c r="C1923" s="245"/>
      <c r="D1923" s="245"/>
    </row>
    <row r="1924" spans="1:4" x14ac:dyDescent="0.25">
      <c r="A1924" s="245"/>
      <c r="B1924" s="245"/>
      <c r="C1924" s="245"/>
      <c r="D1924" s="245"/>
    </row>
    <row r="1925" spans="1:4" x14ac:dyDescent="0.25">
      <c r="A1925" s="245"/>
      <c r="B1925" s="245"/>
      <c r="C1925" s="245"/>
      <c r="D1925" s="245"/>
    </row>
    <row r="1926" spans="1:4" x14ac:dyDescent="0.25">
      <c r="A1926" s="245"/>
      <c r="B1926" s="245"/>
      <c r="C1926" s="245"/>
      <c r="D1926" s="245"/>
    </row>
    <row r="1927" spans="1:4" x14ac:dyDescent="0.25">
      <c r="A1927" s="245"/>
      <c r="B1927" s="245"/>
      <c r="C1927" s="245"/>
      <c r="D1927" s="245"/>
    </row>
    <row r="1928" spans="1:4" x14ac:dyDescent="0.25">
      <c r="A1928" s="245"/>
      <c r="B1928" s="245"/>
      <c r="C1928" s="245"/>
      <c r="D1928" s="245"/>
    </row>
    <row r="1929" spans="1:4" x14ac:dyDescent="0.25">
      <c r="A1929" s="245"/>
      <c r="B1929" s="245"/>
      <c r="C1929" s="245"/>
      <c r="D1929" s="245"/>
    </row>
    <row r="1930" spans="1:4" x14ac:dyDescent="0.25">
      <c r="A1930" s="245"/>
      <c r="B1930" s="245"/>
      <c r="C1930" s="245"/>
      <c r="D1930" s="245"/>
    </row>
    <row r="1931" spans="1:4" x14ac:dyDescent="0.25">
      <c r="A1931" s="245"/>
      <c r="B1931" s="245"/>
      <c r="C1931" s="245"/>
      <c r="D1931" s="245"/>
    </row>
    <row r="1932" spans="1:4" x14ac:dyDescent="0.25">
      <c r="A1932" s="245"/>
      <c r="B1932" s="245"/>
      <c r="C1932" s="245"/>
      <c r="D1932" s="245"/>
    </row>
    <row r="1933" spans="1:4" x14ac:dyDescent="0.25">
      <c r="A1933" s="245"/>
      <c r="B1933" s="245"/>
      <c r="C1933" s="245"/>
      <c r="D1933" s="245"/>
    </row>
    <row r="1934" spans="1:4" x14ac:dyDescent="0.25">
      <c r="A1934" s="245"/>
      <c r="B1934" s="245"/>
      <c r="C1934" s="245"/>
      <c r="D1934" s="245"/>
    </row>
    <row r="1935" spans="1:4" x14ac:dyDescent="0.25">
      <c r="A1935" s="245"/>
      <c r="B1935" s="245"/>
      <c r="C1935" s="245"/>
      <c r="D1935" s="245"/>
    </row>
    <row r="1936" spans="1:4" x14ac:dyDescent="0.25">
      <c r="A1936" s="245"/>
      <c r="B1936" s="245"/>
      <c r="C1936" s="245"/>
      <c r="D1936" s="245"/>
    </row>
    <row r="1937" spans="1:4" x14ac:dyDescent="0.25">
      <c r="A1937" s="245"/>
      <c r="B1937" s="245"/>
      <c r="C1937" s="245"/>
      <c r="D1937" s="245"/>
    </row>
    <row r="1938" spans="1:4" x14ac:dyDescent="0.25">
      <c r="A1938" s="245"/>
      <c r="B1938" s="245"/>
      <c r="C1938" s="245"/>
      <c r="D1938" s="245"/>
    </row>
    <row r="1939" spans="1:4" x14ac:dyDescent="0.25">
      <c r="A1939" s="245"/>
      <c r="B1939" s="245"/>
      <c r="C1939" s="245"/>
      <c r="D1939" s="245"/>
    </row>
    <row r="1940" spans="1:4" x14ac:dyDescent="0.25">
      <c r="A1940" s="245"/>
      <c r="B1940" s="245"/>
      <c r="C1940" s="245"/>
      <c r="D1940" s="245"/>
    </row>
    <row r="1941" spans="1:4" x14ac:dyDescent="0.25">
      <c r="A1941" s="245"/>
      <c r="B1941" s="245"/>
      <c r="C1941" s="245"/>
      <c r="D1941" s="245"/>
    </row>
    <row r="1942" spans="1:4" x14ac:dyDescent="0.25">
      <c r="A1942" s="245"/>
      <c r="B1942" s="245"/>
      <c r="C1942" s="245"/>
      <c r="D1942" s="245"/>
    </row>
    <row r="1943" spans="1:4" x14ac:dyDescent="0.25">
      <c r="A1943" s="245"/>
      <c r="B1943" s="245"/>
      <c r="C1943" s="245"/>
      <c r="D1943" s="245"/>
    </row>
    <row r="1944" spans="1:4" x14ac:dyDescent="0.25">
      <c r="A1944" s="245"/>
      <c r="B1944" s="245"/>
      <c r="C1944" s="245"/>
      <c r="D1944" s="245"/>
    </row>
    <row r="1945" spans="1:4" x14ac:dyDescent="0.25">
      <c r="A1945" s="245"/>
      <c r="B1945" s="245"/>
      <c r="C1945" s="245"/>
      <c r="D1945" s="245"/>
    </row>
    <row r="1946" spans="1:4" x14ac:dyDescent="0.25">
      <c r="A1946" s="245"/>
      <c r="B1946" s="245"/>
      <c r="C1946" s="245"/>
      <c r="D1946" s="245"/>
    </row>
    <row r="1947" spans="1:4" x14ac:dyDescent="0.25">
      <c r="A1947" s="245"/>
      <c r="B1947" s="245"/>
      <c r="C1947" s="245"/>
      <c r="D1947" s="245"/>
    </row>
    <row r="1948" spans="1:4" x14ac:dyDescent="0.25">
      <c r="A1948" s="245"/>
      <c r="B1948" s="245"/>
      <c r="C1948" s="245"/>
      <c r="D1948" s="245"/>
    </row>
    <row r="1949" spans="1:4" x14ac:dyDescent="0.25">
      <c r="A1949" s="245"/>
      <c r="B1949" s="245"/>
      <c r="C1949" s="245"/>
      <c r="D1949" s="245"/>
    </row>
    <row r="1950" spans="1:4" x14ac:dyDescent="0.25">
      <c r="A1950" s="245"/>
      <c r="B1950" s="245"/>
      <c r="C1950" s="245"/>
      <c r="D1950" s="245"/>
    </row>
    <row r="1951" spans="1:4" x14ac:dyDescent="0.25">
      <c r="A1951" s="245"/>
      <c r="B1951" s="245"/>
      <c r="C1951" s="245"/>
      <c r="D1951" s="245"/>
    </row>
    <row r="1952" spans="1:4" x14ac:dyDescent="0.25">
      <c r="A1952" s="245"/>
      <c r="B1952" s="245"/>
      <c r="C1952" s="245"/>
      <c r="D1952" s="245"/>
    </row>
    <row r="1953" spans="1:4" x14ac:dyDescent="0.25">
      <c r="A1953" s="245"/>
      <c r="B1953" s="245"/>
      <c r="C1953" s="245"/>
      <c r="D1953" s="245"/>
    </row>
    <row r="1954" spans="1:4" x14ac:dyDescent="0.25">
      <c r="A1954" s="245"/>
      <c r="B1954" s="245"/>
      <c r="C1954" s="245"/>
      <c r="D1954" s="245"/>
    </row>
    <row r="1955" spans="1:4" x14ac:dyDescent="0.25">
      <c r="A1955" s="245"/>
      <c r="B1955" s="245"/>
      <c r="C1955" s="245"/>
      <c r="D1955" s="245"/>
    </row>
    <row r="1956" spans="1:4" x14ac:dyDescent="0.25">
      <c r="A1956" s="245"/>
      <c r="B1956" s="245"/>
      <c r="C1956" s="245"/>
      <c r="D1956" s="245"/>
    </row>
    <row r="1957" spans="1:4" x14ac:dyDescent="0.25">
      <c r="A1957" s="245"/>
      <c r="B1957" s="245"/>
      <c r="C1957" s="245"/>
      <c r="D1957" s="245"/>
    </row>
    <row r="1958" spans="1:4" x14ac:dyDescent="0.25">
      <c r="A1958" s="245"/>
      <c r="B1958" s="245"/>
      <c r="C1958" s="245"/>
      <c r="D1958" s="245"/>
    </row>
    <row r="1959" spans="1:4" x14ac:dyDescent="0.25">
      <c r="A1959" s="245"/>
      <c r="B1959" s="245"/>
      <c r="C1959" s="245"/>
      <c r="D1959" s="245"/>
    </row>
    <row r="1960" spans="1:4" x14ac:dyDescent="0.25">
      <c r="A1960" s="245"/>
      <c r="B1960" s="245"/>
      <c r="C1960" s="245"/>
      <c r="D1960" s="245"/>
    </row>
    <row r="1961" spans="1:4" x14ac:dyDescent="0.25">
      <c r="A1961" s="245"/>
      <c r="B1961" s="245"/>
      <c r="C1961" s="245"/>
      <c r="D1961" s="245"/>
    </row>
    <row r="1962" spans="1:4" x14ac:dyDescent="0.25">
      <c r="A1962" s="245"/>
      <c r="B1962" s="245"/>
      <c r="C1962" s="245"/>
      <c r="D1962" s="245"/>
    </row>
    <row r="1963" spans="1:4" x14ac:dyDescent="0.25">
      <c r="A1963" s="245"/>
      <c r="B1963" s="245"/>
      <c r="C1963" s="245"/>
      <c r="D1963" s="245"/>
    </row>
    <row r="1964" spans="1:4" x14ac:dyDescent="0.25">
      <c r="A1964" s="245"/>
      <c r="B1964" s="245"/>
      <c r="C1964" s="245"/>
      <c r="D1964" s="245"/>
    </row>
    <row r="1965" spans="1:4" x14ac:dyDescent="0.25">
      <c r="A1965" s="245"/>
      <c r="B1965" s="245"/>
      <c r="C1965" s="245"/>
      <c r="D1965" s="245"/>
    </row>
    <row r="1966" spans="1:4" x14ac:dyDescent="0.25">
      <c r="A1966" s="245"/>
      <c r="B1966" s="245"/>
      <c r="C1966" s="245"/>
      <c r="D1966" s="245"/>
    </row>
    <row r="1967" spans="1:4" x14ac:dyDescent="0.25">
      <c r="A1967" s="245"/>
      <c r="B1967" s="245"/>
      <c r="C1967" s="245"/>
      <c r="D1967" s="245"/>
    </row>
    <row r="1968" spans="1:4" x14ac:dyDescent="0.25">
      <c r="A1968" s="245"/>
      <c r="B1968" s="245"/>
      <c r="C1968" s="245"/>
      <c r="D1968" s="245"/>
    </row>
    <row r="1969" spans="1:4" x14ac:dyDescent="0.25">
      <c r="A1969" s="245"/>
      <c r="B1969" s="245"/>
      <c r="C1969" s="245"/>
      <c r="D1969" s="245"/>
    </row>
    <row r="1970" spans="1:4" x14ac:dyDescent="0.25">
      <c r="A1970" s="245"/>
      <c r="B1970" s="245"/>
      <c r="C1970" s="245"/>
      <c r="D1970" s="245"/>
    </row>
    <row r="1971" spans="1:4" x14ac:dyDescent="0.25">
      <c r="A1971" s="245"/>
      <c r="B1971" s="245"/>
      <c r="C1971" s="245"/>
      <c r="D1971" s="245"/>
    </row>
    <row r="1972" spans="1:4" x14ac:dyDescent="0.25">
      <c r="A1972" s="245"/>
      <c r="B1972" s="245"/>
      <c r="C1972" s="245"/>
      <c r="D1972" s="245"/>
    </row>
    <row r="1973" spans="1:4" x14ac:dyDescent="0.25">
      <c r="A1973" s="245"/>
      <c r="B1973" s="245"/>
      <c r="C1973" s="245"/>
      <c r="D1973" s="245"/>
    </row>
    <row r="1974" spans="1:4" x14ac:dyDescent="0.25">
      <c r="A1974" s="245"/>
      <c r="B1974" s="245"/>
      <c r="C1974" s="245"/>
      <c r="D1974" s="245"/>
    </row>
    <row r="1975" spans="1:4" x14ac:dyDescent="0.25">
      <c r="A1975" s="245"/>
      <c r="B1975" s="245"/>
      <c r="C1975" s="245"/>
      <c r="D1975" s="245"/>
    </row>
    <row r="1976" spans="1:4" x14ac:dyDescent="0.25">
      <c r="A1976" s="245"/>
      <c r="B1976" s="245"/>
      <c r="C1976" s="245"/>
      <c r="D1976" s="245"/>
    </row>
    <row r="1977" spans="1:4" x14ac:dyDescent="0.25">
      <c r="A1977" s="245"/>
      <c r="B1977" s="245"/>
      <c r="C1977" s="245"/>
      <c r="D1977" s="245"/>
    </row>
    <row r="1978" spans="1:4" x14ac:dyDescent="0.25">
      <c r="A1978" s="245"/>
      <c r="B1978" s="245"/>
      <c r="C1978" s="245"/>
      <c r="D1978" s="245"/>
    </row>
    <row r="1979" spans="1:4" x14ac:dyDescent="0.25">
      <c r="A1979" s="245"/>
      <c r="B1979" s="245"/>
      <c r="C1979" s="245"/>
      <c r="D1979" s="245"/>
    </row>
    <row r="1980" spans="1:4" x14ac:dyDescent="0.25">
      <c r="A1980" s="245"/>
      <c r="B1980" s="245"/>
      <c r="C1980" s="245"/>
      <c r="D1980" s="245"/>
    </row>
    <row r="1981" spans="1:4" x14ac:dyDescent="0.25">
      <c r="A1981" s="245"/>
      <c r="B1981" s="245"/>
      <c r="C1981" s="245"/>
      <c r="D1981" s="245"/>
    </row>
    <row r="1982" spans="1:4" x14ac:dyDescent="0.25">
      <c r="A1982" s="245"/>
      <c r="B1982" s="245"/>
      <c r="C1982" s="245"/>
      <c r="D1982" s="245"/>
    </row>
    <row r="1983" spans="1:4" x14ac:dyDescent="0.25">
      <c r="A1983" s="245"/>
      <c r="B1983" s="245"/>
      <c r="C1983" s="245"/>
      <c r="D1983" s="245"/>
    </row>
    <row r="1984" spans="1:4" x14ac:dyDescent="0.25">
      <c r="A1984" s="245"/>
      <c r="B1984" s="245"/>
      <c r="C1984" s="245"/>
      <c r="D1984" s="245"/>
    </row>
    <row r="1985" spans="1:4" x14ac:dyDescent="0.25">
      <c r="A1985" s="245"/>
      <c r="B1985" s="245"/>
      <c r="C1985" s="245"/>
      <c r="D1985" s="245"/>
    </row>
    <row r="1986" spans="1:4" x14ac:dyDescent="0.25">
      <c r="A1986" s="245"/>
      <c r="B1986" s="245"/>
      <c r="C1986" s="245"/>
      <c r="D1986" s="245"/>
    </row>
    <row r="1987" spans="1:4" x14ac:dyDescent="0.25">
      <c r="A1987" s="245"/>
      <c r="B1987" s="245"/>
      <c r="C1987" s="245"/>
      <c r="D1987" s="245"/>
    </row>
    <row r="1988" spans="1:4" x14ac:dyDescent="0.25">
      <c r="A1988" s="245"/>
      <c r="B1988" s="245"/>
      <c r="C1988" s="245"/>
      <c r="D1988" s="245"/>
    </row>
    <row r="1989" spans="1:4" x14ac:dyDescent="0.25">
      <c r="A1989" s="245"/>
      <c r="B1989" s="245"/>
      <c r="C1989" s="245"/>
      <c r="D1989" s="245"/>
    </row>
    <row r="1990" spans="1:4" x14ac:dyDescent="0.25">
      <c r="A1990" s="245"/>
      <c r="B1990" s="245"/>
      <c r="C1990" s="245"/>
      <c r="D1990" s="245"/>
    </row>
    <row r="1991" spans="1:4" x14ac:dyDescent="0.25">
      <c r="A1991" s="245"/>
      <c r="B1991" s="245"/>
      <c r="C1991" s="245"/>
      <c r="D1991" s="245"/>
    </row>
    <row r="1992" spans="1:4" x14ac:dyDescent="0.25">
      <c r="A1992" s="245"/>
      <c r="B1992" s="245"/>
      <c r="C1992" s="245"/>
      <c r="D1992" s="245"/>
    </row>
    <row r="1993" spans="1:4" x14ac:dyDescent="0.25">
      <c r="A1993" s="245"/>
      <c r="B1993" s="245"/>
      <c r="C1993" s="245"/>
      <c r="D1993" s="245"/>
    </row>
    <row r="1994" spans="1:4" x14ac:dyDescent="0.25">
      <c r="A1994" s="245"/>
      <c r="B1994" s="245"/>
      <c r="C1994" s="245"/>
      <c r="D1994" s="245"/>
    </row>
    <row r="1995" spans="1:4" x14ac:dyDescent="0.25">
      <c r="A1995" s="245"/>
      <c r="B1995" s="245"/>
      <c r="C1995" s="245"/>
      <c r="D1995" s="245"/>
    </row>
    <row r="1996" spans="1:4" x14ac:dyDescent="0.25">
      <c r="A1996" s="245"/>
      <c r="B1996" s="245"/>
      <c r="C1996" s="245"/>
      <c r="D1996" s="245"/>
    </row>
    <row r="1997" spans="1:4" x14ac:dyDescent="0.25">
      <c r="A1997" s="245"/>
      <c r="B1997" s="245"/>
      <c r="C1997" s="245"/>
      <c r="D1997" s="245"/>
    </row>
    <row r="1998" spans="1:4" x14ac:dyDescent="0.25">
      <c r="A1998" s="245"/>
      <c r="B1998" s="245"/>
      <c r="C1998" s="245"/>
      <c r="D1998" s="245"/>
    </row>
    <row r="1999" spans="1:4" x14ac:dyDescent="0.25">
      <c r="A1999" s="245"/>
      <c r="B1999" s="245"/>
      <c r="C1999" s="245"/>
      <c r="D1999" s="245"/>
    </row>
    <row r="2000" spans="1:4" x14ac:dyDescent="0.25">
      <c r="A2000" s="245"/>
      <c r="B2000" s="245"/>
      <c r="C2000" s="245"/>
      <c r="D2000" s="245"/>
    </row>
    <row r="2001" spans="1:4" x14ac:dyDescent="0.25">
      <c r="A2001" s="245"/>
      <c r="B2001" s="245"/>
      <c r="C2001" s="245"/>
      <c r="D2001" s="245"/>
    </row>
    <row r="2002" spans="1:4" x14ac:dyDescent="0.25">
      <c r="A2002" s="245"/>
      <c r="B2002" s="245"/>
      <c r="C2002" s="245"/>
      <c r="D2002" s="245"/>
    </row>
    <row r="2003" spans="1:4" x14ac:dyDescent="0.25">
      <c r="A2003" s="245"/>
      <c r="B2003" s="245"/>
      <c r="C2003" s="245"/>
      <c r="D2003" s="245"/>
    </row>
    <row r="2004" spans="1:4" x14ac:dyDescent="0.25">
      <c r="A2004" s="245"/>
      <c r="B2004" s="245"/>
      <c r="C2004" s="245"/>
      <c r="D2004" s="245"/>
    </row>
    <row r="2005" spans="1:4" x14ac:dyDescent="0.25">
      <c r="A2005" s="245"/>
      <c r="B2005" s="245"/>
      <c r="C2005" s="245"/>
      <c r="D2005" s="245"/>
    </row>
    <row r="2006" spans="1:4" x14ac:dyDescent="0.25">
      <c r="A2006" s="245"/>
      <c r="B2006" s="245"/>
      <c r="C2006" s="245"/>
      <c r="D2006" s="245"/>
    </row>
    <row r="2007" spans="1:4" x14ac:dyDescent="0.25">
      <c r="A2007" s="245"/>
      <c r="B2007" s="245"/>
      <c r="C2007" s="245"/>
      <c r="D2007" s="245"/>
    </row>
    <row r="2008" spans="1:4" x14ac:dyDescent="0.25">
      <c r="A2008" s="245"/>
      <c r="B2008" s="245"/>
      <c r="C2008" s="245"/>
      <c r="D2008" s="245"/>
    </row>
    <row r="2009" spans="1:4" x14ac:dyDescent="0.25">
      <c r="A2009" s="245"/>
      <c r="B2009" s="245"/>
      <c r="C2009" s="245"/>
      <c r="D2009" s="245"/>
    </row>
    <row r="2010" spans="1:4" x14ac:dyDescent="0.25">
      <c r="A2010" s="245"/>
      <c r="B2010" s="245"/>
      <c r="C2010" s="245"/>
      <c r="D2010" s="245"/>
    </row>
    <row r="2011" spans="1:4" x14ac:dyDescent="0.25">
      <c r="A2011" s="245"/>
      <c r="B2011" s="245"/>
      <c r="C2011" s="245"/>
      <c r="D2011" s="245"/>
    </row>
    <row r="2012" spans="1:4" x14ac:dyDescent="0.25">
      <c r="A2012" s="245"/>
      <c r="B2012" s="245"/>
      <c r="C2012" s="245"/>
      <c r="D2012" s="245"/>
    </row>
    <row r="2013" spans="1:4" x14ac:dyDescent="0.25">
      <c r="A2013" s="245"/>
      <c r="B2013" s="245"/>
      <c r="C2013" s="245"/>
      <c r="D2013" s="245"/>
    </row>
    <row r="2014" spans="1:4" x14ac:dyDescent="0.25">
      <c r="A2014" s="245"/>
      <c r="B2014" s="245"/>
      <c r="C2014" s="245"/>
      <c r="D2014" s="245"/>
    </row>
    <row r="2015" spans="1:4" x14ac:dyDescent="0.25">
      <c r="A2015" s="245"/>
      <c r="B2015" s="245"/>
      <c r="C2015" s="245"/>
      <c r="D2015" s="245"/>
    </row>
    <row r="2016" spans="1:4" x14ac:dyDescent="0.25">
      <c r="A2016" s="245"/>
      <c r="B2016" s="245"/>
      <c r="C2016" s="245"/>
      <c r="D2016" s="245"/>
    </row>
    <row r="2017" spans="1:4" x14ac:dyDescent="0.25">
      <c r="A2017" s="245"/>
      <c r="B2017" s="245"/>
      <c r="C2017" s="245"/>
      <c r="D2017" s="245"/>
    </row>
    <row r="2018" spans="1:4" x14ac:dyDescent="0.25">
      <c r="A2018" s="245"/>
      <c r="B2018" s="245"/>
      <c r="C2018" s="245"/>
      <c r="D2018" s="245"/>
    </row>
    <row r="2019" spans="1:4" x14ac:dyDescent="0.25">
      <c r="A2019" s="245"/>
      <c r="B2019" s="245"/>
      <c r="C2019" s="245"/>
      <c r="D2019" s="245"/>
    </row>
    <row r="2020" spans="1:4" x14ac:dyDescent="0.25">
      <c r="A2020" s="245"/>
      <c r="B2020" s="245"/>
      <c r="C2020" s="245"/>
      <c r="D2020" s="245"/>
    </row>
    <row r="2021" spans="1:4" x14ac:dyDescent="0.25">
      <c r="A2021" s="245"/>
      <c r="B2021" s="245"/>
      <c r="C2021" s="245"/>
      <c r="D2021" s="245"/>
    </row>
    <row r="2022" spans="1:4" x14ac:dyDescent="0.25">
      <c r="A2022" s="245"/>
      <c r="B2022" s="245"/>
      <c r="C2022" s="245"/>
      <c r="D2022" s="245"/>
    </row>
    <row r="2023" spans="1:4" x14ac:dyDescent="0.25">
      <c r="A2023" s="245"/>
      <c r="B2023" s="245"/>
      <c r="C2023" s="245"/>
      <c r="D2023" s="245"/>
    </row>
    <row r="2024" spans="1:4" x14ac:dyDescent="0.25">
      <c r="A2024" s="245"/>
      <c r="B2024" s="245"/>
      <c r="C2024" s="245"/>
      <c r="D2024" s="245"/>
    </row>
    <row r="2025" spans="1:4" x14ac:dyDescent="0.25">
      <c r="A2025" s="245"/>
      <c r="B2025" s="245"/>
      <c r="C2025" s="245"/>
      <c r="D2025" s="245"/>
    </row>
    <row r="2026" spans="1:4" x14ac:dyDescent="0.25">
      <c r="A2026" s="245"/>
      <c r="B2026" s="245"/>
      <c r="C2026" s="245"/>
      <c r="D2026" s="245"/>
    </row>
    <row r="2027" spans="1:4" x14ac:dyDescent="0.25">
      <c r="A2027" s="245"/>
      <c r="B2027" s="245"/>
      <c r="C2027" s="245"/>
      <c r="D2027" s="245"/>
    </row>
    <row r="2028" spans="1:4" x14ac:dyDescent="0.25">
      <c r="A2028" s="245"/>
      <c r="B2028" s="245"/>
      <c r="C2028" s="245"/>
      <c r="D2028" s="245"/>
    </row>
    <row r="2029" spans="1:4" x14ac:dyDescent="0.25">
      <c r="A2029" s="245"/>
      <c r="B2029" s="245"/>
      <c r="C2029" s="245"/>
      <c r="D2029" s="245"/>
    </row>
    <row r="2030" spans="1:4" x14ac:dyDescent="0.25">
      <c r="A2030" s="245"/>
      <c r="B2030" s="245"/>
      <c r="C2030" s="245"/>
      <c r="D2030" s="245"/>
    </row>
    <row r="2031" spans="1:4" x14ac:dyDescent="0.25">
      <c r="A2031" s="245"/>
      <c r="B2031" s="245"/>
      <c r="C2031" s="245"/>
      <c r="D2031" s="245"/>
    </row>
    <row r="2032" spans="1:4" x14ac:dyDescent="0.25">
      <c r="A2032" s="245"/>
      <c r="B2032" s="245"/>
      <c r="C2032" s="245"/>
      <c r="D2032" s="245"/>
    </row>
    <row r="2033" spans="1:4" x14ac:dyDescent="0.25">
      <c r="A2033" s="245"/>
      <c r="B2033" s="245"/>
      <c r="C2033" s="245"/>
      <c r="D2033" s="245"/>
    </row>
    <row r="2034" spans="1:4" x14ac:dyDescent="0.25">
      <c r="A2034" s="245"/>
      <c r="B2034" s="245"/>
      <c r="C2034" s="245"/>
      <c r="D2034" s="245"/>
    </row>
    <row r="2035" spans="1:4" x14ac:dyDescent="0.25">
      <c r="A2035" s="245"/>
      <c r="B2035" s="245"/>
      <c r="C2035" s="245"/>
      <c r="D2035" s="245"/>
    </row>
    <row r="2036" spans="1:4" x14ac:dyDescent="0.25">
      <c r="A2036" s="245"/>
      <c r="B2036" s="245"/>
      <c r="C2036" s="245"/>
      <c r="D2036" s="245"/>
    </row>
    <row r="2037" spans="1:4" x14ac:dyDescent="0.25">
      <c r="A2037" s="245"/>
      <c r="B2037" s="245"/>
      <c r="C2037" s="245"/>
      <c r="D2037" s="245"/>
    </row>
    <row r="2038" spans="1:4" x14ac:dyDescent="0.25">
      <c r="A2038" s="245"/>
      <c r="B2038" s="245"/>
      <c r="C2038" s="245"/>
      <c r="D2038" s="245"/>
    </row>
    <row r="2039" spans="1:4" x14ac:dyDescent="0.25">
      <c r="A2039" s="245"/>
      <c r="B2039" s="245"/>
      <c r="C2039" s="245"/>
      <c r="D2039" s="245"/>
    </row>
    <row r="2040" spans="1:4" x14ac:dyDescent="0.25">
      <c r="A2040" s="245"/>
      <c r="B2040" s="245"/>
      <c r="C2040" s="245"/>
      <c r="D2040" s="245"/>
    </row>
    <row r="2041" spans="1:4" x14ac:dyDescent="0.25">
      <c r="A2041" s="245"/>
      <c r="B2041" s="245"/>
      <c r="C2041" s="245"/>
      <c r="D2041" s="245"/>
    </row>
    <row r="2042" spans="1:4" x14ac:dyDescent="0.25">
      <c r="A2042" s="245"/>
      <c r="B2042" s="245"/>
      <c r="C2042" s="245"/>
      <c r="D2042" s="245"/>
    </row>
    <row r="2043" spans="1:4" x14ac:dyDescent="0.25">
      <c r="A2043" s="245"/>
      <c r="B2043" s="245"/>
      <c r="C2043" s="245"/>
      <c r="D2043" s="245"/>
    </row>
    <row r="2044" spans="1:4" x14ac:dyDescent="0.25">
      <c r="A2044" s="245"/>
      <c r="B2044" s="245"/>
      <c r="C2044" s="245"/>
      <c r="D2044" s="245"/>
    </row>
    <row r="2045" spans="1:4" x14ac:dyDescent="0.25">
      <c r="A2045" s="245"/>
      <c r="B2045" s="245"/>
      <c r="C2045" s="245"/>
      <c r="D2045" s="245"/>
    </row>
    <row r="2046" spans="1:4" x14ac:dyDescent="0.25">
      <c r="A2046" s="245"/>
      <c r="B2046" s="245"/>
      <c r="C2046" s="245"/>
      <c r="D2046" s="245"/>
    </row>
    <row r="2047" spans="1:4" x14ac:dyDescent="0.25">
      <c r="A2047" s="245"/>
      <c r="B2047" s="245"/>
      <c r="C2047" s="245"/>
      <c r="D2047" s="245"/>
    </row>
    <row r="2048" spans="1:4" x14ac:dyDescent="0.25">
      <c r="A2048" s="245"/>
      <c r="B2048" s="245"/>
      <c r="C2048" s="245"/>
      <c r="D2048" s="245"/>
    </row>
    <row r="2049" spans="1:4" x14ac:dyDescent="0.25">
      <c r="A2049" s="245"/>
      <c r="B2049" s="245"/>
      <c r="C2049" s="245"/>
      <c r="D2049" s="245"/>
    </row>
    <row r="2050" spans="1:4" x14ac:dyDescent="0.25">
      <c r="A2050" s="245"/>
      <c r="B2050" s="245"/>
      <c r="C2050" s="245"/>
      <c r="D2050" s="245"/>
    </row>
    <row r="2051" spans="1:4" x14ac:dyDescent="0.25">
      <c r="A2051" s="245"/>
      <c r="B2051" s="245"/>
      <c r="C2051" s="245"/>
      <c r="D2051" s="245"/>
    </row>
    <row r="2052" spans="1:4" x14ac:dyDescent="0.25">
      <c r="A2052" s="245"/>
      <c r="B2052" s="245"/>
      <c r="C2052" s="245"/>
      <c r="D2052" s="245"/>
    </row>
    <row r="2053" spans="1:4" x14ac:dyDescent="0.25">
      <c r="A2053" s="245"/>
      <c r="B2053" s="245"/>
      <c r="C2053" s="245"/>
      <c r="D2053" s="245"/>
    </row>
    <row r="2054" spans="1:4" x14ac:dyDescent="0.25">
      <c r="A2054" s="245"/>
      <c r="B2054" s="245"/>
      <c r="C2054" s="245"/>
      <c r="D2054" s="245"/>
    </row>
    <row r="2055" spans="1:4" x14ac:dyDescent="0.25">
      <c r="A2055" s="245"/>
      <c r="B2055" s="245"/>
      <c r="C2055" s="245"/>
      <c r="D2055" s="245"/>
    </row>
    <row r="2056" spans="1:4" x14ac:dyDescent="0.25">
      <c r="A2056" s="245"/>
      <c r="B2056" s="245"/>
      <c r="C2056" s="245"/>
      <c r="D2056" s="245"/>
    </row>
    <row r="2057" spans="1:4" x14ac:dyDescent="0.25">
      <c r="A2057" s="245"/>
      <c r="B2057" s="245"/>
      <c r="C2057" s="245"/>
      <c r="D2057" s="245"/>
    </row>
    <row r="2058" spans="1:4" x14ac:dyDescent="0.25">
      <c r="A2058" s="245"/>
      <c r="B2058" s="245"/>
      <c r="C2058" s="245"/>
      <c r="D2058" s="245"/>
    </row>
    <row r="2059" spans="1:4" x14ac:dyDescent="0.25">
      <c r="A2059" s="245"/>
      <c r="B2059" s="245"/>
      <c r="C2059" s="245"/>
      <c r="D2059" s="245"/>
    </row>
    <row r="2060" spans="1:4" x14ac:dyDescent="0.25">
      <c r="A2060" s="245"/>
      <c r="B2060" s="245"/>
      <c r="C2060" s="245"/>
      <c r="D2060" s="245"/>
    </row>
    <row r="2061" spans="1:4" x14ac:dyDescent="0.25">
      <c r="A2061" s="245"/>
      <c r="B2061" s="245"/>
      <c r="C2061" s="245"/>
      <c r="D2061" s="245"/>
    </row>
    <row r="2062" spans="1:4" x14ac:dyDescent="0.25">
      <c r="A2062" s="245"/>
      <c r="B2062" s="245"/>
      <c r="C2062" s="245"/>
      <c r="D2062" s="245"/>
    </row>
    <row r="2063" spans="1:4" x14ac:dyDescent="0.25">
      <c r="A2063" s="245"/>
      <c r="B2063" s="245"/>
      <c r="C2063" s="245"/>
      <c r="D2063" s="245"/>
    </row>
    <row r="2064" spans="1:4" x14ac:dyDescent="0.25">
      <c r="A2064" s="245"/>
      <c r="B2064" s="245"/>
      <c r="C2064" s="245"/>
      <c r="D2064" s="245"/>
    </row>
    <row r="2065" spans="1:4" x14ac:dyDescent="0.25">
      <c r="A2065" s="245"/>
      <c r="B2065" s="245"/>
      <c r="C2065" s="245"/>
      <c r="D2065" s="245"/>
    </row>
    <row r="2066" spans="1:4" x14ac:dyDescent="0.25">
      <c r="A2066" s="245"/>
      <c r="B2066" s="245"/>
      <c r="C2066" s="245"/>
      <c r="D2066" s="245"/>
    </row>
    <row r="2067" spans="1:4" x14ac:dyDescent="0.25">
      <c r="A2067" s="245"/>
      <c r="B2067" s="245"/>
      <c r="C2067" s="245"/>
      <c r="D2067" s="245"/>
    </row>
    <row r="2068" spans="1:4" x14ac:dyDescent="0.25">
      <c r="A2068" s="245"/>
      <c r="B2068" s="245"/>
      <c r="C2068" s="245"/>
      <c r="D2068" s="245"/>
    </row>
    <row r="2069" spans="1:4" x14ac:dyDescent="0.25">
      <c r="A2069" s="245"/>
      <c r="B2069" s="245"/>
      <c r="C2069" s="245"/>
      <c r="D2069" s="245"/>
    </row>
    <row r="2070" spans="1:4" x14ac:dyDescent="0.25">
      <c r="A2070" s="245"/>
      <c r="B2070" s="245"/>
      <c r="C2070" s="245"/>
      <c r="D2070" s="245"/>
    </row>
    <row r="2071" spans="1:4" x14ac:dyDescent="0.25">
      <c r="A2071" s="245"/>
      <c r="B2071" s="245"/>
      <c r="C2071" s="245"/>
      <c r="D2071" s="245"/>
    </row>
    <row r="2072" spans="1:4" x14ac:dyDescent="0.25">
      <c r="A2072" s="245"/>
      <c r="B2072" s="245"/>
      <c r="C2072" s="245"/>
      <c r="D2072" s="245"/>
    </row>
    <row r="2073" spans="1:4" x14ac:dyDescent="0.25">
      <c r="A2073" s="245"/>
      <c r="B2073" s="245"/>
      <c r="C2073" s="245"/>
      <c r="D2073" s="245"/>
    </row>
    <row r="2074" spans="1:4" x14ac:dyDescent="0.25">
      <c r="A2074" s="245"/>
      <c r="B2074" s="245"/>
      <c r="C2074" s="245"/>
      <c r="D2074" s="245"/>
    </row>
    <row r="2075" spans="1:4" x14ac:dyDescent="0.25">
      <c r="A2075" s="245"/>
      <c r="B2075" s="245"/>
      <c r="C2075" s="245"/>
      <c r="D2075" s="245"/>
    </row>
    <row r="2076" spans="1:4" x14ac:dyDescent="0.25">
      <c r="A2076" s="245"/>
      <c r="B2076" s="245"/>
      <c r="C2076" s="245"/>
      <c r="D2076" s="245"/>
    </row>
    <row r="2077" spans="1:4" x14ac:dyDescent="0.25">
      <c r="A2077" s="245"/>
      <c r="B2077" s="245"/>
      <c r="C2077" s="245"/>
      <c r="D2077" s="245"/>
    </row>
    <row r="2078" spans="1:4" x14ac:dyDescent="0.25">
      <c r="A2078" s="245"/>
      <c r="B2078" s="245"/>
      <c r="C2078" s="245"/>
      <c r="D2078" s="245"/>
    </row>
    <row r="2079" spans="1:4" x14ac:dyDescent="0.25">
      <c r="A2079" s="245"/>
      <c r="B2079" s="245"/>
      <c r="C2079" s="245"/>
      <c r="D2079" s="245"/>
    </row>
    <row r="2080" spans="1:4" x14ac:dyDescent="0.25">
      <c r="A2080" s="245"/>
      <c r="B2080" s="245"/>
      <c r="C2080" s="245"/>
      <c r="D2080" s="245"/>
    </row>
    <row r="2081" spans="1:4" x14ac:dyDescent="0.25">
      <c r="A2081" s="245"/>
      <c r="B2081" s="245"/>
      <c r="C2081" s="245"/>
      <c r="D2081" s="245"/>
    </row>
    <row r="2082" spans="1:4" x14ac:dyDescent="0.25">
      <c r="A2082" s="245"/>
      <c r="B2082" s="245"/>
      <c r="C2082" s="245"/>
      <c r="D2082" s="245"/>
    </row>
    <row r="2083" spans="1:4" x14ac:dyDescent="0.25">
      <c r="A2083" s="245"/>
      <c r="B2083" s="245"/>
      <c r="C2083" s="245"/>
      <c r="D2083" s="245"/>
    </row>
    <row r="2084" spans="1:4" x14ac:dyDescent="0.25">
      <c r="A2084" s="245"/>
      <c r="B2084" s="245"/>
      <c r="C2084" s="245"/>
      <c r="D2084" s="245"/>
    </row>
    <row r="2085" spans="1:4" x14ac:dyDescent="0.25">
      <c r="A2085" s="245"/>
      <c r="B2085" s="245"/>
      <c r="C2085" s="245"/>
      <c r="D2085" s="245"/>
    </row>
    <row r="2086" spans="1:4" x14ac:dyDescent="0.25">
      <c r="A2086" s="245"/>
      <c r="B2086" s="245"/>
      <c r="C2086" s="245"/>
      <c r="D2086" s="245"/>
    </row>
    <row r="2087" spans="1:4" x14ac:dyDescent="0.25">
      <c r="A2087" s="245"/>
      <c r="B2087" s="245"/>
      <c r="C2087" s="245"/>
      <c r="D2087" s="245"/>
    </row>
    <row r="2088" spans="1:4" x14ac:dyDescent="0.25">
      <c r="A2088" s="245"/>
      <c r="B2088" s="245"/>
      <c r="C2088" s="245"/>
      <c r="D2088" s="245"/>
    </row>
    <row r="2089" spans="1:4" x14ac:dyDescent="0.25">
      <c r="A2089" s="245"/>
      <c r="B2089" s="245"/>
      <c r="C2089" s="245"/>
      <c r="D2089" s="245"/>
    </row>
    <row r="2090" spans="1:4" x14ac:dyDescent="0.25">
      <c r="A2090" s="245"/>
      <c r="B2090" s="245"/>
      <c r="C2090" s="245"/>
      <c r="D2090" s="245"/>
    </row>
    <row r="2091" spans="1:4" x14ac:dyDescent="0.25">
      <c r="A2091" s="245"/>
      <c r="B2091" s="245"/>
      <c r="C2091" s="245"/>
      <c r="D2091" s="245"/>
    </row>
    <row r="2092" spans="1:4" x14ac:dyDescent="0.25">
      <c r="A2092" s="245"/>
      <c r="B2092" s="245"/>
      <c r="C2092" s="245"/>
      <c r="D2092" s="245"/>
    </row>
    <row r="2093" spans="1:4" x14ac:dyDescent="0.25">
      <c r="A2093" s="245"/>
      <c r="B2093" s="245"/>
      <c r="C2093" s="245"/>
      <c r="D2093" s="245"/>
    </row>
    <row r="2094" spans="1:4" x14ac:dyDescent="0.25">
      <c r="A2094" s="245"/>
      <c r="B2094" s="245"/>
      <c r="C2094" s="245"/>
      <c r="D2094" s="245"/>
    </row>
    <row r="2095" spans="1:4" x14ac:dyDescent="0.25">
      <c r="A2095" s="245"/>
      <c r="B2095" s="245"/>
      <c r="C2095" s="245"/>
      <c r="D2095" s="245"/>
    </row>
    <row r="2096" spans="1:4" x14ac:dyDescent="0.25">
      <c r="A2096" s="245"/>
      <c r="B2096" s="245"/>
      <c r="C2096" s="245"/>
      <c r="D2096" s="245"/>
    </row>
    <row r="2097" spans="1:4" x14ac:dyDescent="0.25">
      <c r="A2097" s="245"/>
      <c r="B2097" s="245"/>
      <c r="C2097" s="245"/>
      <c r="D2097" s="245"/>
    </row>
    <row r="2098" spans="1:4" x14ac:dyDescent="0.25">
      <c r="A2098" s="245"/>
      <c r="B2098" s="245"/>
      <c r="C2098" s="245"/>
      <c r="D2098" s="245"/>
    </row>
    <row r="2099" spans="1:4" x14ac:dyDescent="0.25">
      <c r="A2099" s="245"/>
      <c r="B2099" s="245"/>
      <c r="C2099" s="245"/>
      <c r="D2099" s="245"/>
    </row>
    <row r="2100" spans="1:4" x14ac:dyDescent="0.25">
      <c r="A2100" s="245"/>
      <c r="B2100" s="245"/>
      <c r="C2100" s="245"/>
      <c r="D2100" s="245"/>
    </row>
    <row r="2101" spans="1:4" x14ac:dyDescent="0.25">
      <c r="A2101" s="245"/>
      <c r="B2101" s="245"/>
      <c r="C2101" s="245"/>
      <c r="D2101" s="245"/>
    </row>
    <row r="2102" spans="1:4" x14ac:dyDescent="0.25">
      <c r="A2102" s="245"/>
      <c r="B2102" s="245"/>
      <c r="C2102" s="245"/>
      <c r="D2102" s="245"/>
    </row>
    <row r="2103" spans="1:4" x14ac:dyDescent="0.25">
      <c r="A2103" s="245"/>
      <c r="B2103" s="245"/>
      <c r="C2103" s="245"/>
      <c r="D2103" s="245"/>
    </row>
    <row r="2104" spans="1:4" x14ac:dyDescent="0.25">
      <c r="A2104" s="245"/>
      <c r="B2104" s="245"/>
      <c r="C2104" s="245"/>
      <c r="D2104" s="245"/>
    </row>
    <row r="2105" spans="1:4" x14ac:dyDescent="0.25">
      <c r="A2105" s="245"/>
      <c r="B2105" s="245"/>
      <c r="C2105" s="245"/>
      <c r="D2105" s="245"/>
    </row>
    <row r="2106" spans="1:4" x14ac:dyDescent="0.25">
      <c r="A2106" s="245"/>
      <c r="B2106" s="245"/>
      <c r="C2106" s="245"/>
      <c r="D2106" s="245"/>
    </row>
    <row r="2107" spans="1:4" x14ac:dyDescent="0.25">
      <c r="A2107" s="245"/>
      <c r="B2107" s="245"/>
      <c r="C2107" s="245"/>
      <c r="D2107" s="245"/>
    </row>
    <row r="2108" spans="1:4" x14ac:dyDescent="0.25">
      <c r="A2108" s="245"/>
      <c r="B2108" s="245"/>
      <c r="C2108" s="245"/>
      <c r="D2108" s="245"/>
    </row>
    <row r="2109" spans="1:4" x14ac:dyDescent="0.25">
      <c r="A2109" s="245"/>
      <c r="B2109" s="245"/>
      <c r="C2109" s="245"/>
      <c r="D2109" s="245"/>
    </row>
    <row r="2110" spans="1:4" x14ac:dyDescent="0.25">
      <c r="A2110" s="245"/>
      <c r="B2110" s="245"/>
      <c r="C2110" s="245"/>
      <c r="D2110" s="245"/>
    </row>
    <row r="2111" spans="1:4" x14ac:dyDescent="0.25">
      <c r="A2111" s="245"/>
      <c r="B2111" s="245"/>
      <c r="C2111" s="245"/>
      <c r="D2111" s="245"/>
    </row>
    <row r="2112" spans="1:4" x14ac:dyDescent="0.25">
      <c r="A2112" s="245"/>
      <c r="B2112" s="245"/>
      <c r="C2112" s="245"/>
      <c r="D2112" s="245"/>
    </row>
    <row r="2113" spans="1:4" x14ac:dyDescent="0.25">
      <c r="A2113" s="245"/>
      <c r="B2113" s="245"/>
      <c r="C2113" s="245"/>
      <c r="D2113" s="245"/>
    </row>
    <row r="2114" spans="1:4" x14ac:dyDescent="0.25">
      <c r="A2114" s="245"/>
      <c r="B2114" s="245"/>
      <c r="C2114" s="245"/>
      <c r="D2114" s="245"/>
    </row>
    <row r="2115" spans="1:4" x14ac:dyDescent="0.25">
      <c r="A2115" s="245"/>
      <c r="B2115" s="245"/>
      <c r="C2115" s="245"/>
      <c r="D2115" s="245"/>
    </row>
    <row r="2116" spans="1:4" x14ac:dyDescent="0.25">
      <c r="A2116" s="245"/>
      <c r="B2116" s="245"/>
      <c r="C2116" s="245"/>
      <c r="D2116" s="245"/>
    </row>
    <row r="2117" spans="1:4" x14ac:dyDescent="0.25">
      <c r="A2117" s="245"/>
      <c r="B2117" s="245"/>
      <c r="C2117" s="245"/>
      <c r="D2117" s="245"/>
    </row>
    <row r="2118" spans="1:4" x14ac:dyDescent="0.25">
      <c r="A2118" s="245"/>
      <c r="B2118" s="245"/>
      <c r="C2118" s="245"/>
      <c r="D2118" s="245"/>
    </row>
    <row r="2119" spans="1:4" x14ac:dyDescent="0.25">
      <c r="A2119" s="245"/>
      <c r="B2119" s="245"/>
      <c r="C2119" s="245"/>
      <c r="D2119" s="245"/>
    </row>
    <row r="2120" spans="1:4" x14ac:dyDescent="0.25">
      <c r="A2120" s="245"/>
      <c r="B2120" s="245"/>
      <c r="C2120" s="245"/>
      <c r="D2120" s="245"/>
    </row>
    <row r="2121" spans="1:4" x14ac:dyDescent="0.25">
      <c r="A2121" s="245"/>
      <c r="B2121" s="245"/>
      <c r="C2121" s="245"/>
      <c r="D2121" s="245"/>
    </row>
    <row r="2122" spans="1:4" x14ac:dyDescent="0.25">
      <c r="A2122" s="245"/>
      <c r="B2122" s="245"/>
      <c r="C2122" s="245"/>
      <c r="D2122" s="245"/>
    </row>
    <row r="2123" spans="1:4" x14ac:dyDescent="0.25">
      <c r="A2123" s="245"/>
      <c r="B2123" s="245"/>
      <c r="C2123" s="245"/>
      <c r="D2123" s="245"/>
    </row>
    <row r="2124" spans="1:4" x14ac:dyDescent="0.25">
      <c r="A2124" s="245"/>
      <c r="B2124" s="245"/>
      <c r="C2124" s="245"/>
      <c r="D2124" s="245"/>
    </row>
    <row r="2125" spans="1:4" x14ac:dyDescent="0.25">
      <c r="A2125" s="245"/>
      <c r="B2125" s="245"/>
      <c r="C2125" s="245"/>
      <c r="D2125" s="245"/>
    </row>
    <row r="2126" spans="1:4" x14ac:dyDescent="0.25">
      <c r="A2126" s="245"/>
      <c r="B2126" s="245"/>
      <c r="C2126" s="245"/>
      <c r="D2126" s="245"/>
    </row>
    <row r="2127" spans="1:4" x14ac:dyDescent="0.25">
      <c r="A2127" s="245"/>
      <c r="B2127" s="245"/>
      <c r="C2127" s="245"/>
      <c r="D2127" s="245"/>
    </row>
    <row r="2128" spans="1:4" x14ac:dyDescent="0.25">
      <c r="A2128" s="245"/>
      <c r="B2128" s="245"/>
      <c r="C2128" s="245"/>
      <c r="D2128" s="245"/>
    </row>
    <row r="2129" spans="1:4" x14ac:dyDescent="0.25">
      <c r="A2129" s="245"/>
      <c r="B2129" s="245"/>
      <c r="C2129" s="245"/>
      <c r="D2129" s="245"/>
    </row>
    <row r="2130" spans="1:4" x14ac:dyDescent="0.25">
      <c r="A2130" s="245"/>
      <c r="B2130" s="245"/>
      <c r="C2130" s="245"/>
      <c r="D2130" s="245"/>
    </row>
    <row r="2131" spans="1:4" x14ac:dyDescent="0.25">
      <c r="A2131" s="245"/>
      <c r="B2131" s="245"/>
      <c r="C2131" s="245"/>
      <c r="D2131" s="245"/>
    </row>
    <row r="2132" spans="1:4" x14ac:dyDescent="0.25">
      <c r="A2132" s="245"/>
      <c r="B2132" s="245"/>
      <c r="C2132" s="245"/>
      <c r="D2132" s="245"/>
    </row>
    <row r="2133" spans="1:4" x14ac:dyDescent="0.25">
      <c r="A2133" s="245"/>
      <c r="B2133" s="245"/>
      <c r="C2133" s="245"/>
      <c r="D2133" s="245"/>
    </row>
    <row r="2134" spans="1:4" x14ac:dyDescent="0.25">
      <c r="A2134" s="245"/>
      <c r="B2134" s="245"/>
      <c r="C2134" s="245"/>
      <c r="D2134" s="245"/>
    </row>
    <row r="2135" spans="1:4" x14ac:dyDescent="0.25">
      <c r="A2135" s="245"/>
      <c r="B2135" s="245"/>
      <c r="C2135" s="245"/>
      <c r="D2135" s="245"/>
    </row>
    <row r="2136" spans="1:4" x14ac:dyDescent="0.25">
      <c r="A2136" s="245"/>
      <c r="B2136" s="245"/>
      <c r="C2136" s="245"/>
      <c r="D2136" s="245"/>
    </row>
    <row r="2137" spans="1:4" x14ac:dyDescent="0.25">
      <c r="A2137" s="245"/>
      <c r="B2137" s="245"/>
      <c r="C2137" s="245"/>
      <c r="D2137" s="245"/>
    </row>
    <row r="2138" spans="1:4" x14ac:dyDescent="0.25">
      <c r="A2138" s="245"/>
      <c r="B2138" s="245"/>
      <c r="C2138" s="245"/>
      <c r="D2138" s="245"/>
    </row>
    <row r="2139" spans="1:4" x14ac:dyDescent="0.25">
      <c r="A2139" s="245"/>
      <c r="B2139" s="245"/>
      <c r="C2139" s="245"/>
      <c r="D2139" s="245"/>
    </row>
    <row r="2140" spans="1:4" x14ac:dyDescent="0.25">
      <c r="A2140" s="245"/>
      <c r="B2140" s="245"/>
      <c r="C2140" s="245"/>
      <c r="D2140" s="245"/>
    </row>
    <row r="2141" spans="1:4" x14ac:dyDescent="0.25">
      <c r="A2141" s="245"/>
      <c r="B2141" s="245"/>
      <c r="C2141" s="245"/>
      <c r="D2141" s="245"/>
    </row>
    <row r="2142" spans="1:4" x14ac:dyDescent="0.25">
      <c r="A2142" s="245"/>
      <c r="B2142" s="245"/>
      <c r="C2142" s="245"/>
      <c r="D2142" s="245"/>
    </row>
    <row r="2143" spans="1:4" x14ac:dyDescent="0.25">
      <c r="A2143" s="245"/>
      <c r="B2143" s="245"/>
      <c r="C2143" s="245"/>
      <c r="D2143" s="245"/>
    </row>
    <row r="2144" spans="1:4" x14ac:dyDescent="0.25">
      <c r="A2144" s="245"/>
      <c r="B2144" s="245"/>
      <c r="C2144" s="245"/>
      <c r="D2144" s="245"/>
    </row>
    <row r="2145" spans="1:4" x14ac:dyDescent="0.25">
      <c r="A2145" s="245"/>
      <c r="B2145" s="245"/>
      <c r="C2145" s="245"/>
      <c r="D2145" s="245"/>
    </row>
    <row r="2146" spans="1:4" x14ac:dyDescent="0.25">
      <c r="A2146" s="245"/>
      <c r="B2146" s="245"/>
      <c r="C2146" s="245"/>
      <c r="D2146" s="245"/>
    </row>
    <row r="2147" spans="1:4" x14ac:dyDescent="0.25">
      <c r="A2147" s="245"/>
      <c r="B2147" s="245"/>
      <c r="C2147" s="245"/>
      <c r="D2147" s="245"/>
    </row>
    <row r="2148" spans="1:4" x14ac:dyDescent="0.25">
      <c r="A2148" s="245"/>
      <c r="B2148" s="245"/>
      <c r="C2148" s="245"/>
      <c r="D2148" s="245"/>
    </row>
    <row r="2149" spans="1:4" x14ac:dyDescent="0.25">
      <c r="A2149" s="245"/>
      <c r="B2149" s="245"/>
      <c r="C2149" s="245"/>
      <c r="D2149" s="245"/>
    </row>
    <row r="2150" spans="1:4" x14ac:dyDescent="0.25">
      <c r="A2150" s="245"/>
      <c r="B2150" s="245"/>
      <c r="C2150" s="245"/>
      <c r="D2150" s="245"/>
    </row>
    <row r="2151" spans="1:4" x14ac:dyDescent="0.25">
      <c r="A2151" s="245"/>
      <c r="B2151" s="245"/>
      <c r="C2151" s="245"/>
      <c r="D2151" s="245"/>
    </row>
    <row r="2152" spans="1:4" x14ac:dyDescent="0.25">
      <c r="A2152" s="245"/>
      <c r="B2152" s="245"/>
      <c r="C2152" s="245"/>
      <c r="D2152" s="245"/>
    </row>
    <row r="2153" spans="1:4" x14ac:dyDescent="0.25">
      <c r="A2153" s="245"/>
      <c r="B2153" s="245"/>
      <c r="C2153" s="245"/>
      <c r="D2153" s="245"/>
    </row>
    <row r="2154" spans="1:4" x14ac:dyDescent="0.25">
      <c r="A2154" s="245"/>
      <c r="B2154" s="245"/>
      <c r="C2154" s="245"/>
      <c r="D2154" s="245"/>
    </row>
    <row r="2155" spans="1:4" x14ac:dyDescent="0.25">
      <c r="A2155" s="245"/>
      <c r="B2155" s="245"/>
      <c r="C2155" s="245"/>
      <c r="D2155" s="245"/>
    </row>
    <row r="2156" spans="1:4" x14ac:dyDescent="0.25">
      <c r="A2156" s="245"/>
      <c r="B2156" s="245"/>
      <c r="C2156" s="245"/>
      <c r="D2156" s="245"/>
    </row>
    <row r="2157" spans="1:4" x14ac:dyDescent="0.25">
      <c r="A2157" s="245"/>
      <c r="B2157" s="245"/>
      <c r="C2157" s="245"/>
      <c r="D2157" s="245"/>
    </row>
    <row r="2158" spans="1:4" x14ac:dyDescent="0.25">
      <c r="A2158" s="245"/>
      <c r="B2158" s="245"/>
      <c r="C2158" s="245"/>
      <c r="D2158" s="245"/>
    </row>
    <row r="2159" spans="1:4" x14ac:dyDescent="0.25">
      <c r="A2159" s="245"/>
      <c r="B2159" s="245"/>
      <c r="C2159" s="245"/>
      <c r="D2159" s="245"/>
    </row>
    <row r="2160" spans="1:4" x14ac:dyDescent="0.25">
      <c r="A2160" s="245"/>
      <c r="B2160" s="245"/>
      <c r="C2160" s="245"/>
      <c r="D2160" s="245"/>
    </row>
    <row r="2161" spans="1:4" x14ac:dyDescent="0.25">
      <c r="A2161" s="245"/>
      <c r="B2161" s="245"/>
      <c r="C2161" s="245"/>
      <c r="D2161" s="245"/>
    </row>
    <row r="2162" spans="1:4" x14ac:dyDescent="0.25">
      <c r="A2162" s="245"/>
      <c r="B2162" s="245"/>
      <c r="C2162" s="245"/>
      <c r="D2162" s="245"/>
    </row>
    <row r="2163" spans="1:4" x14ac:dyDescent="0.25">
      <c r="A2163" s="245"/>
      <c r="B2163" s="245"/>
      <c r="C2163" s="245"/>
      <c r="D2163" s="245"/>
    </row>
    <row r="2164" spans="1:4" x14ac:dyDescent="0.25">
      <c r="A2164" s="245"/>
      <c r="B2164" s="245"/>
      <c r="C2164" s="245"/>
      <c r="D2164" s="245"/>
    </row>
    <row r="2165" spans="1:4" x14ac:dyDescent="0.25">
      <c r="A2165" s="245"/>
      <c r="B2165" s="245"/>
      <c r="C2165" s="245"/>
      <c r="D2165" s="245"/>
    </row>
    <row r="2166" spans="1:4" x14ac:dyDescent="0.25">
      <c r="A2166" s="245"/>
      <c r="B2166" s="245"/>
      <c r="C2166" s="245"/>
      <c r="D2166" s="245"/>
    </row>
    <row r="2167" spans="1:4" x14ac:dyDescent="0.25">
      <c r="A2167" s="245"/>
      <c r="B2167" s="245"/>
      <c r="C2167" s="245"/>
      <c r="D2167" s="245"/>
    </row>
    <row r="2168" spans="1:4" x14ac:dyDescent="0.25">
      <c r="A2168" s="245"/>
      <c r="B2168" s="245"/>
      <c r="C2168" s="245"/>
      <c r="D2168" s="245"/>
    </row>
    <row r="2169" spans="1:4" x14ac:dyDescent="0.25">
      <c r="A2169" s="245"/>
      <c r="B2169" s="245"/>
      <c r="C2169" s="245"/>
      <c r="D2169" s="245"/>
    </row>
    <row r="2170" spans="1:4" x14ac:dyDescent="0.25">
      <c r="A2170" s="245"/>
      <c r="B2170" s="245"/>
      <c r="C2170" s="245"/>
      <c r="D2170" s="245"/>
    </row>
    <row r="2171" spans="1:4" x14ac:dyDescent="0.25">
      <c r="A2171" s="245"/>
      <c r="B2171" s="245"/>
      <c r="C2171" s="245"/>
      <c r="D2171" s="245"/>
    </row>
    <row r="2172" spans="1:4" x14ac:dyDescent="0.25">
      <c r="A2172" s="245"/>
      <c r="B2172" s="245"/>
      <c r="C2172" s="245"/>
      <c r="D2172" s="245"/>
    </row>
    <row r="2173" spans="1:4" x14ac:dyDescent="0.25">
      <c r="A2173" s="245"/>
      <c r="B2173" s="245"/>
      <c r="C2173" s="245"/>
      <c r="D2173" s="245"/>
    </row>
    <row r="2174" spans="1:4" x14ac:dyDescent="0.25">
      <c r="A2174" s="245"/>
      <c r="B2174" s="245"/>
      <c r="C2174" s="245"/>
      <c r="D2174" s="245"/>
    </row>
    <row r="2175" spans="1:4" x14ac:dyDescent="0.25">
      <c r="A2175" s="245"/>
      <c r="B2175" s="245"/>
      <c r="C2175" s="245"/>
      <c r="D2175" s="245"/>
    </row>
    <row r="2176" spans="1:4" x14ac:dyDescent="0.25">
      <c r="A2176" s="245"/>
      <c r="B2176" s="245"/>
      <c r="C2176" s="245"/>
      <c r="D2176" s="245"/>
    </row>
    <row r="2177" spans="1:4" x14ac:dyDescent="0.25">
      <c r="A2177" s="245"/>
      <c r="B2177" s="245"/>
      <c r="C2177" s="245"/>
      <c r="D2177" s="245"/>
    </row>
    <row r="2178" spans="1:4" x14ac:dyDescent="0.25">
      <c r="A2178" s="245"/>
      <c r="B2178" s="245"/>
      <c r="C2178" s="245"/>
      <c r="D2178" s="245"/>
    </row>
    <row r="2179" spans="1:4" x14ac:dyDescent="0.25">
      <c r="A2179" s="245"/>
      <c r="B2179" s="245"/>
      <c r="C2179" s="245"/>
      <c r="D2179" s="245"/>
    </row>
    <row r="2180" spans="1:4" x14ac:dyDescent="0.25">
      <c r="A2180" s="245"/>
      <c r="B2180" s="245"/>
      <c r="C2180" s="245"/>
      <c r="D2180" s="245"/>
    </row>
    <row r="2181" spans="1:4" x14ac:dyDescent="0.25">
      <c r="A2181" s="245"/>
      <c r="B2181" s="245"/>
      <c r="C2181" s="245"/>
      <c r="D2181" s="245"/>
    </row>
    <row r="2182" spans="1:4" x14ac:dyDescent="0.25">
      <c r="A2182" s="245"/>
      <c r="B2182" s="245"/>
      <c r="C2182" s="245"/>
      <c r="D2182" s="245"/>
    </row>
    <row r="2183" spans="1:4" x14ac:dyDescent="0.25">
      <c r="A2183" s="245"/>
      <c r="B2183" s="245"/>
      <c r="C2183" s="245"/>
      <c r="D2183" s="245"/>
    </row>
    <row r="2184" spans="1:4" x14ac:dyDescent="0.25">
      <c r="A2184" s="245"/>
      <c r="B2184" s="245"/>
      <c r="C2184" s="245"/>
      <c r="D2184" s="245"/>
    </row>
    <row r="2185" spans="1:4" x14ac:dyDescent="0.25">
      <c r="A2185" s="245"/>
      <c r="B2185" s="245"/>
      <c r="C2185" s="245"/>
      <c r="D2185" s="245"/>
    </row>
    <row r="2186" spans="1:4" x14ac:dyDescent="0.25">
      <c r="A2186" s="245"/>
      <c r="B2186" s="245"/>
      <c r="C2186" s="245"/>
      <c r="D2186" s="245"/>
    </row>
    <row r="2187" spans="1:4" x14ac:dyDescent="0.25">
      <c r="A2187" s="245"/>
      <c r="B2187" s="245"/>
      <c r="C2187" s="245"/>
      <c r="D2187" s="245"/>
    </row>
    <row r="2188" spans="1:4" x14ac:dyDescent="0.25">
      <c r="A2188" s="245"/>
      <c r="B2188" s="245"/>
      <c r="C2188" s="245"/>
      <c r="D2188" s="245"/>
    </row>
    <row r="2189" spans="1:4" x14ac:dyDescent="0.25">
      <c r="A2189" s="245"/>
      <c r="B2189" s="245"/>
      <c r="C2189" s="245"/>
      <c r="D2189" s="245"/>
    </row>
    <row r="2190" spans="1:4" x14ac:dyDescent="0.25">
      <c r="A2190" s="245"/>
      <c r="B2190" s="245"/>
      <c r="C2190" s="245"/>
      <c r="D2190" s="245"/>
    </row>
    <row r="2191" spans="1:4" x14ac:dyDescent="0.25">
      <c r="A2191" s="245"/>
      <c r="B2191" s="245"/>
      <c r="C2191" s="245"/>
      <c r="D2191" s="245"/>
    </row>
    <row r="2192" spans="1:4" x14ac:dyDescent="0.25">
      <c r="A2192" s="245"/>
      <c r="B2192" s="245"/>
      <c r="C2192" s="245"/>
      <c r="D2192" s="245"/>
    </row>
    <row r="2193" spans="1:4" x14ac:dyDescent="0.25">
      <c r="A2193" s="245"/>
      <c r="B2193" s="245"/>
      <c r="C2193" s="245"/>
      <c r="D2193" s="245"/>
    </row>
    <row r="2194" spans="1:4" x14ac:dyDescent="0.25">
      <c r="A2194" s="245"/>
      <c r="B2194" s="245"/>
      <c r="C2194" s="245"/>
      <c r="D2194" s="245"/>
    </row>
    <row r="2195" spans="1:4" x14ac:dyDescent="0.25">
      <c r="A2195" s="245"/>
      <c r="B2195" s="245"/>
      <c r="C2195" s="245"/>
      <c r="D2195" s="245"/>
    </row>
    <row r="2196" spans="1:4" x14ac:dyDescent="0.25">
      <c r="A2196" s="245"/>
      <c r="B2196" s="245"/>
      <c r="C2196" s="245"/>
      <c r="D2196" s="245"/>
    </row>
    <row r="2197" spans="1:4" x14ac:dyDescent="0.25">
      <c r="A2197" s="245"/>
      <c r="B2197" s="245"/>
      <c r="C2197" s="245"/>
      <c r="D2197" s="245"/>
    </row>
    <row r="2198" spans="1:4" x14ac:dyDescent="0.25">
      <c r="A2198" s="245"/>
      <c r="B2198" s="245"/>
      <c r="C2198" s="245"/>
      <c r="D2198" s="245"/>
    </row>
    <row r="2199" spans="1:4" x14ac:dyDescent="0.25">
      <c r="A2199" s="245"/>
      <c r="B2199" s="245"/>
      <c r="C2199" s="245"/>
      <c r="D2199" s="245"/>
    </row>
    <row r="2200" spans="1:4" x14ac:dyDescent="0.25">
      <c r="A2200" s="245"/>
      <c r="B2200" s="245"/>
      <c r="C2200" s="245"/>
      <c r="D2200" s="245"/>
    </row>
    <row r="2201" spans="1:4" x14ac:dyDescent="0.25">
      <c r="A2201" s="245"/>
      <c r="B2201" s="245"/>
      <c r="C2201" s="245"/>
      <c r="D2201" s="245"/>
    </row>
    <row r="2202" spans="1:4" x14ac:dyDescent="0.25">
      <c r="A2202" s="245"/>
      <c r="B2202" s="245"/>
      <c r="C2202" s="245"/>
      <c r="D2202" s="245"/>
    </row>
    <row r="2203" spans="1:4" x14ac:dyDescent="0.25">
      <c r="A2203" s="245"/>
      <c r="B2203" s="245"/>
      <c r="C2203" s="245"/>
      <c r="D2203" s="245"/>
    </row>
    <row r="2204" spans="1:4" x14ac:dyDescent="0.25">
      <c r="A2204" s="245"/>
      <c r="B2204" s="245"/>
      <c r="C2204" s="245"/>
      <c r="D2204" s="245"/>
    </row>
    <row r="2205" spans="1:4" x14ac:dyDescent="0.25">
      <c r="A2205" s="245"/>
      <c r="B2205" s="245"/>
      <c r="C2205" s="245"/>
      <c r="D2205" s="245"/>
    </row>
    <row r="2206" spans="1:4" x14ac:dyDescent="0.25">
      <c r="A2206" s="245"/>
      <c r="B2206" s="245"/>
      <c r="C2206" s="245"/>
      <c r="D2206" s="245"/>
    </row>
    <row r="2207" spans="1:4" x14ac:dyDescent="0.25">
      <c r="A2207" s="245"/>
      <c r="B2207" s="245"/>
      <c r="C2207" s="245"/>
      <c r="D2207" s="245"/>
    </row>
    <row r="2208" spans="1:4" x14ac:dyDescent="0.25">
      <c r="A2208" s="245"/>
      <c r="B2208" s="245"/>
      <c r="C2208" s="245"/>
      <c r="D2208" s="245"/>
    </row>
    <row r="2209" spans="1:4" x14ac:dyDescent="0.25">
      <c r="A2209" s="245"/>
      <c r="B2209" s="245"/>
      <c r="C2209" s="245"/>
      <c r="D2209" s="245"/>
    </row>
    <row r="2210" spans="1:4" x14ac:dyDescent="0.25">
      <c r="A2210" s="245"/>
      <c r="B2210" s="245"/>
      <c r="C2210" s="245"/>
      <c r="D2210" s="245"/>
    </row>
    <row r="2211" spans="1:4" x14ac:dyDescent="0.25">
      <c r="A2211" s="245"/>
      <c r="B2211" s="245"/>
      <c r="C2211" s="245"/>
      <c r="D2211" s="245"/>
    </row>
    <row r="2212" spans="1:4" x14ac:dyDescent="0.25">
      <c r="A2212" s="245"/>
      <c r="B2212" s="245"/>
      <c r="C2212" s="245"/>
      <c r="D2212" s="245"/>
    </row>
    <row r="2213" spans="1:4" x14ac:dyDescent="0.25">
      <c r="A2213" s="245"/>
      <c r="B2213" s="245"/>
      <c r="C2213" s="245"/>
      <c r="D2213" s="245"/>
    </row>
    <row r="2214" spans="1:4" x14ac:dyDescent="0.25">
      <c r="A2214" s="245"/>
      <c r="B2214" s="245"/>
      <c r="C2214" s="245"/>
      <c r="D2214" s="245"/>
    </row>
    <row r="2215" spans="1:4" x14ac:dyDescent="0.25">
      <c r="A2215" s="245"/>
      <c r="B2215" s="245"/>
      <c r="C2215" s="245"/>
      <c r="D2215" s="245"/>
    </row>
    <row r="2216" spans="1:4" x14ac:dyDescent="0.25">
      <c r="A2216" s="245"/>
      <c r="B2216" s="245"/>
      <c r="C2216" s="245"/>
      <c r="D2216" s="245"/>
    </row>
    <row r="2217" spans="1:4" x14ac:dyDescent="0.25">
      <c r="A2217" s="245"/>
      <c r="B2217" s="245"/>
      <c r="C2217" s="245"/>
      <c r="D2217" s="245"/>
    </row>
    <row r="2218" spans="1:4" x14ac:dyDescent="0.25">
      <c r="A2218" s="245"/>
      <c r="B2218" s="245"/>
      <c r="C2218" s="245"/>
      <c r="D2218" s="245"/>
    </row>
    <row r="2219" spans="1:4" x14ac:dyDescent="0.25">
      <c r="A2219" s="245"/>
      <c r="B2219" s="245"/>
      <c r="C2219" s="245"/>
      <c r="D2219" s="245"/>
    </row>
    <row r="2220" spans="1:4" x14ac:dyDescent="0.25">
      <c r="A2220" s="245"/>
      <c r="B2220" s="245"/>
      <c r="C2220" s="245"/>
      <c r="D2220" s="245"/>
    </row>
    <row r="2221" spans="1:4" x14ac:dyDescent="0.25">
      <c r="A2221" s="245"/>
      <c r="B2221" s="245"/>
      <c r="C2221" s="245"/>
      <c r="D2221" s="245"/>
    </row>
    <row r="2222" spans="1:4" x14ac:dyDescent="0.25">
      <c r="A2222" s="245"/>
      <c r="B2222" s="245"/>
      <c r="C2222" s="245"/>
      <c r="D2222" s="245"/>
    </row>
    <row r="2223" spans="1:4" x14ac:dyDescent="0.25">
      <c r="A2223" s="245"/>
      <c r="B2223" s="245"/>
      <c r="C2223" s="245"/>
      <c r="D2223" s="245"/>
    </row>
    <row r="2224" spans="1:4" x14ac:dyDescent="0.25">
      <c r="A2224" s="245"/>
      <c r="B2224" s="245"/>
      <c r="C2224" s="245"/>
      <c r="D2224" s="245"/>
    </row>
    <row r="2225" spans="1:4" x14ac:dyDescent="0.25">
      <c r="A2225" s="245"/>
      <c r="B2225" s="245"/>
      <c r="C2225" s="245"/>
      <c r="D2225" s="245"/>
    </row>
    <row r="2226" spans="1:4" x14ac:dyDescent="0.25">
      <c r="A2226" s="245"/>
      <c r="B2226" s="245"/>
      <c r="C2226" s="245"/>
      <c r="D2226" s="245"/>
    </row>
    <row r="2227" spans="1:4" x14ac:dyDescent="0.25">
      <c r="A2227" s="245"/>
      <c r="B2227" s="245"/>
      <c r="C2227" s="245"/>
      <c r="D2227" s="245"/>
    </row>
    <row r="2228" spans="1:4" x14ac:dyDescent="0.25">
      <c r="A2228" s="245"/>
      <c r="B2228" s="245"/>
      <c r="C2228" s="245"/>
      <c r="D2228" s="245"/>
    </row>
    <row r="2229" spans="1:4" x14ac:dyDescent="0.25">
      <c r="A2229" s="245"/>
      <c r="B2229" s="245"/>
      <c r="C2229" s="245"/>
      <c r="D2229" s="245"/>
    </row>
    <row r="2230" spans="1:4" x14ac:dyDescent="0.25">
      <c r="A2230" s="245"/>
      <c r="B2230" s="245"/>
      <c r="C2230" s="245"/>
      <c r="D2230" s="245"/>
    </row>
    <row r="2231" spans="1:4" x14ac:dyDescent="0.25">
      <c r="A2231" s="245"/>
      <c r="B2231" s="245"/>
      <c r="C2231" s="245"/>
      <c r="D2231" s="245"/>
    </row>
    <row r="2232" spans="1:4" x14ac:dyDescent="0.25">
      <c r="A2232" s="245"/>
      <c r="B2232" s="245"/>
      <c r="C2232" s="245"/>
      <c r="D2232" s="245"/>
    </row>
    <row r="2233" spans="1:4" x14ac:dyDescent="0.25">
      <c r="A2233" s="245"/>
      <c r="B2233" s="245"/>
      <c r="C2233" s="245"/>
      <c r="D2233" s="245"/>
    </row>
    <row r="2234" spans="1:4" x14ac:dyDescent="0.25">
      <c r="A2234" s="245"/>
      <c r="B2234" s="245"/>
      <c r="C2234" s="245"/>
      <c r="D2234" s="245"/>
    </row>
    <row r="2235" spans="1:4" x14ac:dyDescent="0.25">
      <c r="A2235" s="245"/>
      <c r="B2235" s="245"/>
      <c r="C2235" s="245"/>
      <c r="D2235" s="245"/>
    </row>
    <row r="2236" spans="1:4" x14ac:dyDescent="0.25">
      <c r="A2236" s="245"/>
      <c r="B2236" s="245"/>
      <c r="C2236" s="245"/>
      <c r="D2236" s="245"/>
    </row>
    <row r="2237" spans="1:4" x14ac:dyDescent="0.25">
      <c r="A2237" s="245"/>
      <c r="B2237" s="245"/>
      <c r="C2237" s="245"/>
      <c r="D2237" s="245"/>
    </row>
    <row r="2238" spans="1:4" x14ac:dyDescent="0.25">
      <c r="A2238" s="245"/>
      <c r="B2238" s="245"/>
      <c r="C2238" s="245"/>
      <c r="D2238" s="245"/>
    </row>
    <row r="2239" spans="1:4" x14ac:dyDescent="0.25">
      <c r="A2239" s="245"/>
      <c r="B2239" s="245"/>
      <c r="C2239" s="245"/>
      <c r="D2239" s="245"/>
    </row>
    <row r="2240" spans="1:4" x14ac:dyDescent="0.25">
      <c r="A2240" s="245"/>
      <c r="B2240" s="245"/>
      <c r="C2240" s="245"/>
      <c r="D2240" s="245"/>
    </row>
    <row r="2241" spans="1:4" x14ac:dyDescent="0.25">
      <c r="A2241" s="245"/>
      <c r="B2241" s="245"/>
      <c r="C2241" s="245"/>
      <c r="D2241" s="245"/>
    </row>
    <row r="2242" spans="1:4" x14ac:dyDescent="0.25">
      <c r="A2242" s="245"/>
      <c r="B2242" s="245"/>
      <c r="C2242" s="245"/>
      <c r="D2242" s="245"/>
    </row>
    <row r="2243" spans="1:4" x14ac:dyDescent="0.25">
      <c r="A2243" s="245"/>
      <c r="B2243" s="245"/>
      <c r="C2243" s="245"/>
      <c r="D2243" s="245"/>
    </row>
    <row r="2244" spans="1:4" x14ac:dyDescent="0.25">
      <c r="A2244" s="245"/>
      <c r="B2244" s="245"/>
      <c r="C2244" s="245"/>
      <c r="D2244" s="245"/>
    </row>
    <row r="2245" spans="1:4" x14ac:dyDescent="0.25">
      <c r="A2245" s="245"/>
      <c r="B2245" s="245"/>
      <c r="C2245" s="245"/>
      <c r="D2245" s="245"/>
    </row>
    <row r="2246" spans="1:4" x14ac:dyDescent="0.25">
      <c r="A2246" s="245"/>
      <c r="B2246" s="245"/>
      <c r="C2246" s="245"/>
      <c r="D2246" s="245"/>
    </row>
    <row r="2247" spans="1:4" x14ac:dyDescent="0.25">
      <c r="A2247" s="245"/>
      <c r="B2247" s="245"/>
      <c r="C2247" s="245"/>
      <c r="D2247" s="245"/>
    </row>
    <row r="2248" spans="1:4" x14ac:dyDescent="0.25">
      <c r="A2248" s="245"/>
      <c r="B2248" s="245"/>
      <c r="C2248" s="245"/>
      <c r="D2248" s="245"/>
    </row>
    <row r="2249" spans="1:4" x14ac:dyDescent="0.25">
      <c r="A2249" s="245"/>
      <c r="B2249" s="245"/>
      <c r="C2249" s="245"/>
      <c r="D2249" s="245"/>
    </row>
    <row r="2250" spans="1:4" x14ac:dyDescent="0.25">
      <c r="A2250" s="245"/>
      <c r="B2250" s="245"/>
      <c r="C2250" s="245"/>
      <c r="D2250" s="245"/>
    </row>
    <row r="2251" spans="1:4" x14ac:dyDescent="0.25">
      <c r="A2251" s="245"/>
      <c r="B2251" s="245"/>
      <c r="C2251" s="245"/>
      <c r="D2251" s="245"/>
    </row>
    <row r="2252" spans="1:4" x14ac:dyDescent="0.25">
      <c r="A2252" s="245"/>
      <c r="B2252" s="245"/>
      <c r="C2252" s="245"/>
      <c r="D2252" s="245"/>
    </row>
    <row r="2253" spans="1:4" x14ac:dyDescent="0.25">
      <c r="A2253" s="245"/>
      <c r="B2253" s="245"/>
      <c r="C2253" s="245"/>
      <c r="D2253" s="245"/>
    </row>
    <row r="2254" spans="1:4" x14ac:dyDescent="0.25">
      <c r="A2254" s="245"/>
      <c r="B2254" s="245"/>
      <c r="C2254" s="245"/>
      <c r="D2254" s="245"/>
    </row>
    <row r="2255" spans="1:4" x14ac:dyDescent="0.25">
      <c r="A2255" s="245"/>
      <c r="B2255" s="245"/>
      <c r="C2255" s="245"/>
      <c r="D2255" s="245"/>
    </row>
    <row r="2256" spans="1:4" x14ac:dyDescent="0.25">
      <c r="A2256" s="245"/>
      <c r="B2256" s="245"/>
      <c r="C2256" s="245"/>
      <c r="D2256" s="245"/>
    </row>
    <row r="2257" spans="1:4" x14ac:dyDescent="0.25">
      <c r="A2257" s="245"/>
      <c r="B2257" s="245"/>
      <c r="C2257" s="245"/>
      <c r="D2257" s="245"/>
    </row>
    <row r="2258" spans="1:4" x14ac:dyDescent="0.25">
      <c r="A2258" s="245"/>
      <c r="B2258" s="245"/>
      <c r="C2258" s="245"/>
      <c r="D2258" s="245"/>
    </row>
    <row r="2259" spans="1:4" x14ac:dyDescent="0.25">
      <c r="A2259" s="245"/>
      <c r="B2259" s="245"/>
      <c r="C2259" s="245"/>
      <c r="D2259" s="245"/>
    </row>
    <row r="2260" spans="1:4" x14ac:dyDescent="0.25">
      <c r="A2260" s="245"/>
      <c r="B2260" s="245"/>
      <c r="C2260" s="245"/>
      <c r="D2260" s="245"/>
    </row>
    <row r="2261" spans="1:4" x14ac:dyDescent="0.25">
      <c r="A2261" s="245"/>
      <c r="B2261" s="245"/>
      <c r="C2261" s="245"/>
      <c r="D2261" s="245"/>
    </row>
    <row r="2262" spans="1:4" x14ac:dyDescent="0.25">
      <c r="A2262" s="245"/>
      <c r="B2262" s="245"/>
      <c r="C2262" s="245"/>
      <c r="D2262" s="245"/>
    </row>
    <row r="2263" spans="1:4" x14ac:dyDescent="0.25">
      <c r="A2263" s="245"/>
      <c r="B2263" s="245"/>
      <c r="C2263" s="245"/>
      <c r="D2263" s="245"/>
    </row>
    <row r="2264" spans="1:4" x14ac:dyDescent="0.25">
      <c r="A2264" s="245"/>
      <c r="B2264" s="245"/>
      <c r="C2264" s="245"/>
      <c r="D2264" s="245"/>
    </row>
    <row r="2265" spans="1:4" x14ac:dyDescent="0.25">
      <c r="A2265" s="245"/>
      <c r="B2265" s="245"/>
      <c r="C2265" s="245"/>
      <c r="D2265" s="245"/>
    </row>
    <row r="2266" spans="1:4" x14ac:dyDescent="0.25">
      <c r="A2266" s="245"/>
      <c r="B2266" s="245"/>
      <c r="C2266" s="245"/>
      <c r="D2266" s="245"/>
    </row>
    <row r="2267" spans="1:4" x14ac:dyDescent="0.25">
      <c r="A2267" s="245"/>
      <c r="B2267" s="245"/>
      <c r="C2267" s="245"/>
      <c r="D2267" s="245"/>
    </row>
    <row r="2268" spans="1:4" x14ac:dyDescent="0.25">
      <c r="A2268" s="245"/>
      <c r="B2268" s="245"/>
      <c r="C2268" s="245"/>
      <c r="D2268" s="245"/>
    </row>
    <row r="2269" spans="1:4" x14ac:dyDescent="0.25">
      <c r="A2269" s="245"/>
      <c r="B2269" s="245"/>
      <c r="C2269" s="245"/>
      <c r="D2269" s="245"/>
    </row>
    <row r="2270" spans="1:4" x14ac:dyDescent="0.25">
      <c r="A2270" s="245"/>
      <c r="B2270" s="245"/>
      <c r="C2270" s="245"/>
      <c r="D2270" s="245"/>
    </row>
    <row r="2271" spans="1:4" x14ac:dyDescent="0.25">
      <c r="A2271" s="245"/>
      <c r="B2271" s="245"/>
      <c r="C2271" s="245"/>
      <c r="D2271" s="245"/>
    </row>
    <row r="2272" spans="1:4" x14ac:dyDescent="0.25">
      <c r="A2272" s="245"/>
      <c r="B2272" s="245"/>
      <c r="C2272" s="245"/>
      <c r="D2272" s="245"/>
    </row>
    <row r="2273" spans="1:4" x14ac:dyDescent="0.25">
      <c r="A2273" s="245"/>
      <c r="B2273" s="245"/>
      <c r="C2273" s="245"/>
      <c r="D2273" s="245"/>
    </row>
    <row r="2274" spans="1:4" x14ac:dyDescent="0.25">
      <c r="A2274" s="245"/>
      <c r="B2274" s="245"/>
      <c r="C2274" s="245"/>
      <c r="D2274" s="245"/>
    </row>
    <row r="2275" spans="1:4" x14ac:dyDescent="0.25">
      <c r="A2275" s="245"/>
      <c r="B2275" s="245"/>
      <c r="C2275" s="245"/>
      <c r="D2275" s="245"/>
    </row>
    <row r="2276" spans="1:4" x14ac:dyDescent="0.25">
      <c r="A2276" s="245"/>
      <c r="B2276" s="245"/>
      <c r="C2276" s="245"/>
      <c r="D2276" s="245"/>
    </row>
    <row r="2277" spans="1:4" x14ac:dyDescent="0.25">
      <c r="A2277" s="245"/>
      <c r="B2277" s="245"/>
      <c r="C2277" s="245"/>
      <c r="D2277" s="245"/>
    </row>
    <row r="2278" spans="1:4" x14ac:dyDescent="0.25">
      <c r="A2278" s="245"/>
      <c r="B2278" s="245"/>
      <c r="C2278" s="245"/>
      <c r="D2278" s="245"/>
    </row>
    <row r="2279" spans="1:4" x14ac:dyDescent="0.25">
      <c r="A2279" s="245"/>
      <c r="B2279" s="245"/>
      <c r="C2279" s="245"/>
      <c r="D2279" s="245"/>
    </row>
    <row r="2280" spans="1:4" x14ac:dyDescent="0.25">
      <c r="A2280" s="245"/>
      <c r="B2280" s="245"/>
      <c r="C2280" s="245"/>
      <c r="D2280" s="245"/>
    </row>
    <row r="2281" spans="1:4" x14ac:dyDescent="0.25">
      <c r="A2281" s="245"/>
      <c r="B2281" s="245"/>
      <c r="C2281" s="245"/>
      <c r="D2281" s="245"/>
    </row>
    <row r="2282" spans="1:4" x14ac:dyDescent="0.25">
      <c r="A2282" s="245"/>
      <c r="B2282" s="245"/>
      <c r="C2282" s="245"/>
      <c r="D2282" s="245"/>
    </row>
    <row r="2283" spans="1:4" x14ac:dyDescent="0.25">
      <c r="A2283" s="245"/>
      <c r="B2283" s="245"/>
      <c r="C2283" s="245"/>
      <c r="D2283" s="245"/>
    </row>
    <row r="2284" spans="1:4" x14ac:dyDescent="0.25">
      <c r="A2284" s="245"/>
      <c r="B2284" s="245"/>
      <c r="C2284" s="245"/>
      <c r="D2284" s="245"/>
    </row>
    <row r="2285" spans="1:4" x14ac:dyDescent="0.25">
      <c r="A2285" s="245"/>
      <c r="B2285" s="245"/>
      <c r="C2285" s="245"/>
      <c r="D2285" s="245"/>
    </row>
    <row r="2286" spans="1:4" x14ac:dyDescent="0.25">
      <c r="A2286" s="245"/>
      <c r="B2286" s="245"/>
      <c r="C2286" s="245"/>
      <c r="D2286" s="245"/>
    </row>
    <row r="2287" spans="1:4" x14ac:dyDescent="0.25">
      <c r="A2287" s="245"/>
      <c r="B2287" s="245"/>
      <c r="C2287" s="245"/>
      <c r="D2287" s="245"/>
    </row>
    <row r="2288" spans="1:4" x14ac:dyDescent="0.25">
      <c r="A2288" s="245"/>
      <c r="B2288" s="245"/>
      <c r="C2288" s="245"/>
      <c r="D2288" s="245"/>
    </row>
    <row r="2289" spans="1:4" x14ac:dyDescent="0.25">
      <c r="A2289" s="245"/>
      <c r="B2289" s="245"/>
      <c r="C2289" s="245"/>
      <c r="D2289" s="245"/>
    </row>
    <row r="2290" spans="1:4" x14ac:dyDescent="0.25">
      <c r="A2290" s="245"/>
      <c r="B2290" s="245"/>
      <c r="C2290" s="245"/>
      <c r="D2290" s="245"/>
    </row>
    <row r="2291" spans="1:4" x14ac:dyDescent="0.25">
      <c r="A2291" s="245"/>
      <c r="B2291" s="245"/>
      <c r="C2291" s="245"/>
      <c r="D2291" s="245"/>
    </row>
    <row r="2292" spans="1:4" x14ac:dyDescent="0.25">
      <c r="A2292" s="245"/>
      <c r="B2292" s="245"/>
      <c r="C2292" s="245"/>
      <c r="D2292" s="245"/>
    </row>
    <row r="2293" spans="1:4" x14ac:dyDescent="0.25">
      <c r="A2293" s="245"/>
      <c r="B2293" s="245"/>
      <c r="C2293" s="245"/>
      <c r="D2293" s="245"/>
    </row>
    <row r="2294" spans="1:4" x14ac:dyDescent="0.25">
      <c r="A2294" s="245"/>
      <c r="B2294" s="245"/>
      <c r="C2294" s="245"/>
      <c r="D2294" s="245"/>
    </row>
    <row r="2295" spans="1:4" x14ac:dyDescent="0.25">
      <c r="A2295" s="245"/>
      <c r="B2295" s="245"/>
      <c r="C2295" s="245"/>
      <c r="D2295" s="245"/>
    </row>
    <row r="2296" spans="1:4" x14ac:dyDescent="0.25">
      <c r="A2296" s="245"/>
      <c r="B2296" s="245"/>
      <c r="C2296" s="245"/>
      <c r="D2296" s="245"/>
    </row>
    <row r="2297" spans="1:4" x14ac:dyDescent="0.25">
      <c r="A2297" s="245"/>
      <c r="B2297" s="245"/>
      <c r="C2297" s="245"/>
      <c r="D2297" s="245"/>
    </row>
    <row r="2298" spans="1:4" x14ac:dyDescent="0.25">
      <c r="A2298" s="245"/>
      <c r="B2298" s="245"/>
      <c r="C2298" s="245"/>
      <c r="D2298" s="245"/>
    </row>
    <row r="2299" spans="1:4" x14ac:dyDescent="0.25">
      <c r="A2299" s="245"/>
      <c r="B2299" s="245"/>
      <c r="C2299" s="245"/>
      <c r="D2299" s="245"/>
    </row>
    <row r="2300" spans="1:4" x14ac:dyDescent="0.25">
      <c r="A2300" s="245"/>
      <c r="B2300" s="245"/>
      <c r="C2300" s="245"/>
      <c r="D2300" s="245"/>
    </row>
    <row r="2301" spans="1:4" x14ac:dyDescent="0.25">
      <c r="A2301" s="245"/>
      <c r="B2301" s="245"/>
      <c r="C2301" s="245"/>
      <c r="D2301" s="245"/>
    </row>
    <row r="2302" spans="1:4" x14ac:dyDescent="0.25">
      <c r="A2302" s="245"/>
      <c r="B2302" s="245"/>
      <c r="C2302" s="245"/>
      <c r="D2302" s="245"/>
    </row>
    <row r="2303" spans="1:4" x14ac:dyDescent="0.25">
      <c r="A2303" s="245"/>
      <c r="B2303" s="245"/>
      <c r="C2303" s="245"/>
      <c r="D2303" s="245"/>
    </row>
    <row r="2304" spans="1:4" x14ac:dyDescent="0.25">
      <c r="A2304" s="245"/>
      <c r="B2304" s="245"/>
      <c r="C2304" s="245"/>
      <c r="D2304" s="245"/>
    </row>
    <row r="2305" spans="1:4" x14ac:dyDescent="0.25">
      <c r="A2305" s="245"/>
      <c r="B2305" s="245"/>
      <c r="C2305" s="245"/>
      <c r="D2305" s="245"/>
    </row>
    <row r="2306" spans="1:4" x14ac:dyDescent="0.25">
      <c r="A2306" s="245"/>
      <c r="B2306" s="245"/>
      <c r="C2306" s="245"/>
      <c r="D2306" s="245"/>
    </row>
    <row r="2307" spans="1:4" x14ac:dyDescent="0.25">
      <c r="A2307" s="245"/>
      <c r="B2307" s="245"/>
      <c r="C2307" s="245"/>
      <c r="D2307" s="245"/>
    </row>
    <row r="2308" spans="1:4" x14ac:dyDescent="0.25">
      <c r="A2308" s="245"/>
      <c r="B2308" s="245"/>
      <c r="C2308" s="245"/>
      <c r="D2308" s="245"/>
    </row>
    <row r="2309" spans="1:4" x14ac:dyDescent="0.25">
      <c r="A2309" s="245"/>
      <c r="B2309" s="245"/>
      <c r="C2309" s="245"/>
      <c r="D2309" s="245"/>
    </row>
    <row r="2310" spans="1:4" x14ac:dyDescent="0.25">
      <c r="A2310" s="245"/>
      <c r="B2310" s="245"/>
      <c r="C2310" s="245"/>
      <c r="D2310" s="245"/>
    </row>
    <row r="2311" spans="1:4" x14ac:dyDescent="0.25">
      <c r="A2311" s="245"/>
      <c r="B2311" s="245"/>
      <c r="C2311" s="245"/>
      <c r="D2311" s="245"/>
    </row>
    <row r="2312" spans="1:4" x14ac:dyDescent="0.25">
      <c r="A2312" s="245"/>
      <c r="B2312" s="245"/>
      <c r="C2312" s="245"/>
      <c r="D2312" s="245"/>
    </row>
    <row r="2313" spans="1:4" x14ac:dyDescent="0.25">
      <c r="A2313" s="245"/>
      <c r="B2313" s="245"/>
      <c r="C2313" s="245"/>
      <c r="D2313" s="245"/>
    </row>
    <row r="2314" spans="1:4" x14ac:dyDescent="0.25">
      <c r="A2314" s="245"/>
      <c r="B2314" s="245"/>
      <c r="C2314" s="245"/>
      <c r="D2314" s="245"/>
    </row>
    <row r="2315" spans="1:4" x14ac:dyDescent="0.25">
      <c r="A2315" s="245"/>
      <c r="B2315" s="245"/>
      <c r="C2315" s="245"/>
      <c r="D2315" s="245"/>
    </row>
    <row r="2316" spans="1:4" x14ac:dyDescent="0.25">
      <c r="A2316" s="245"/>
      <c r="B2316" s="245"/>
      <c r="C2316" s="245"/>
      <c r="D2316" s="245"/>
    </row>
    <row r="2317" spans="1:4" x14ac:dyDescent="0.25">
      <c r="A2317" s="245"/>
      <c r="B2317" s="245"/>
      <c r="C2317" s="245"/>
      <c r="D2317" s="245"/>
    </row>
    <row r="2318" spans="1:4" x14ac:dyDescent="0.25">
      <c r="A2318" s="245"/>
      <c r="B2318" s="245"/>
      <c r="C2318" s="245"/>
      <c r="D2318" s="245"/>
    </row>
    <row r="2319" spans="1:4" x14ac:dyDescent="0.25">
      <c r="A2319" s="245"/>
      <c r="B2319" s="245"/>
      <c r="C2319" s="245"/>
      <c r="D2319" s="245"/>
    </row>
    <row r="2320" spans="1:4" x14ac:dyDescent="0.25">
      <c r="A2320" s="245"/>
      <c r="B2320" s="245"/>
      <c r="C2320" s="245"/>
      <c r="D2320" s="245"/>
    </row>
    <row r="2321" spans="1:4" x14ac:dyDescent="0.25">
      <c r="A2321" s="245"/>
      <c r="B2321" s="245"/>
      <c r="C2321" s="245"/>
      <c r="D2321" s="245"/>
    </row>
    <row r="2322" spans="1:4" x14ac:dyDescent="0.25">
      <c r="A2322" s="245"/>
      <c r="B2322" s="245"/>
      <c r="C2322" s="245"/>
      <c r="D2322" s="245"/>
    </row>
    <row r="2323" spans="1:4" x14ac:dyDescent="0.25">
      <c r="A2323" s="245"/>
      <c r="B2323" s="245"/>
      <c r="C2323" s="245"/>
      <c r="D2323" s="245"/>
    </row>
    <row r="2324" spans="1:4" x14ac:dyDescent="0.25">
      <c r="A2324" s="245"/>
      <c r="B2324" s="245"/>
      <c r="C2324" s="245"/>
      <c r="D2324" s="245"/>
    </row>
    <row r="2325" spans="1:4" x14ac:dyDescent="0.25">
      <c r="A2325" s="245"/>
      <c r="B2325" s="245"/>
      <c r="C2325" s="245"/>
      <c r="D2325" s="245"/>
    </row>
    <row r="2326" spans="1:4" x14ac:dyDescent="0.25">
      <c r="A2326" s="245"/>
      <c r="B2326" s="245"/>
      <c r="C2326" s="245"/>
      <c r="D2326" s="245"/>
    </row>
    <row r="2327" spans="1:4" x14ac:dyDescent="0.25">
      <c r="A2327" s="245"/>
      <c r="B2327" s="245"/>
      <c r="C2327" s="245"/>
      <c r="D2327" s="245"/>
    </row>
    <row r="2328" spans="1:4" x14ac:dyDescent="0.25">
      <c r="A2328" s="245"/>
      <c r="B2328" s="245"/>
      <c r="C2328" s="245"/>
      <c r="D2328" s="245"/>
    </row>
    <row r="2329" spans="1:4" x14ac:dyDescent="0.25">
      <c r="A2329" s="245"/>
      <c r="B2329" s="245"/>
      <c r="C2329" s="245"/>
      <c r="D2329" s="245"/>
    </row>
    <row r="2330" spans="1:4" x14ac:dyDescent="0.25">
      <c r="A2330" s="245"/>
      <c r="B2330" s="245"/>
      <c r="C2330" s="245"/>
      <c r="D2330" s="245"/>
    </row>
    <row r="2331" spans="1:4" x14ac:dyDescent="0.25">
      <c r="A2331" s="245"/>
      <c r="B2331" s="245"/>
      <c r="C2331" s="245"/>
      <c r="D2331" s="245"/>
    </row>
    <row r="2332" spans="1:4" x14ac:dyDescent="0.25">
      <c r="A2332" s="245"/>
      <c r="B2332" s="245"/>
      <c r="C2332" s="245"/>
      <c r="D2332" s="245"/>
    </row>
    <row r="2333" spans="1:4" x14ac:dyDescent="0.25">
      <c r="A2333" s="245"/>
      <c r="B2333" s="245"/>
      <c r="C2333" s="245"/>
      <c r="D2333" s="245"/>
    </row>
    <row r="2334" spans="1:4" x14ac:dyDescent="0.25">
      <c r="A2334" s="245"/>
      <c r="B2334" s="245"/>
      <c r="C2334" s="245"/>
      <c r="D2334" s="245"/>
    </row>
    <row r="2335" spans="1:4" x14ac:dyDescent="0.25">
      <c r="A2335" s="245"/>
      <c r="B2335" s="245"/>
      <c r="C2335" s="245"/>
      <c r="D2335" s="245"/>
    </row>
    <row r="2336" spans="1:4" x14ac:dyDescent="0.25">
      <c r="A2336" s="245"/>
      <c r="B2336" s="245"/>
      <c r="C2336" s="245"/>
      <c r="D2336" s="245"/>
    </row>
    <row r="2337" spans="1:4" x14ac:dyDescent="0.25">
      <c r="A2337" s="245"/>
      <c r="B2337" s="245"/>
      <c r="C2337" s="245"/>
      <c r="D2337" s="245"/>
    </row>
    <row r="2338" spans="1:4" x14ac:dyDescent="0.25">
      <c r="A2338" s="245"/>
      <c r="B2338" s="245"/>
      <c r="C2338" s="245"/>
      <c r="D2338" s="245"/>
    </row>
    <row r="2339" spans="1:4" x14ac:dyDescent="0.25">
      <c r="A2339" s="245"/>
      <c r="B2339" s="245"/>
      <c r="C2339" s="245"/>
      <c r="D2339" s="245"/>
    </row>
    <row r="2340" spans="1:4" x14ac:dyDescent="0.25">
      <c r="A2340" s="245"/>
      <c r="B2340" s="245"/>
      <c r="C2340" s="245"/>
      <c r="D2340" s="245"/>
    </row>
    <row r="2341" spans="1:4" x14ac:dyDescent="0.25">
      <c r="A2341" s="245"/>
      <c r="B2341" s="245"/>
      <c r="C2341" s="245"/>
      <c r="D2341" s="245"/>
    </row>
    <row r="2342" spans="1:4" x14ac:dyDescent="0.25">
      <c r="A2342" s="245"/>
      <c r="B2342" s="245"/>
      <c r="C2342" s="245"/>
      <c r="D2342" s="245"/>
    </row>
    <row r="2343" spans="1:4" x14ac:dyDescent="0.25">
      <c r="A2343" s="245"/>
      <c r="B2343" s="245"/>
      <c r="C2343" s="245"/>
      <c r="D2343" s="245"/>
    </row>
    <row r="2344" spans="1:4" x14ac:dyDescent="0.25">
      <c r="A2344" s="245"/>
      <c r="B2344" s="245"/>
      <c r="C2344" s="245"/>
      <c r="D2344" s="245"/>
    </row>
    <row r="2345" spans="1:4" x14ac:dyDescent="0.25">
      <c r="A2345" s="245"/>
      <c r="B2345" s="245"/>
      <c r="C2345" s="245"/>
      <c r="D2345" s="245"/>
    </row>
    <row r="2346" spans="1:4" x14ac:dyDescent="0.25">
      <c r="A2346" s="245"/>
      <c r="B2346" s="245"/>
      <c r="C2346" s="245"/>
      <c r="D2346" s="245"/>
    </row>
    <row r="2347" spans="1:4" x14ac:dyDescent="0.25">
      <c r="A2347" s="245"/>
      <c r="B2347" s="245"/>
      <c r="C2347" s="245"/>
      <c r="D2347" s="245"/>
    </row>
    <row r="2348" spans="1:4" x14ac:dyDescent="0.25">
      <c r="A2348" s="245"/>
      <c r="B2348" s="245"/>
      <c r="C2348" s="245"/>
      <c r="D2348" s="245"/>
    </row>
    <row r="2349" spans="1:4" x14ac:dyDescent="0.25">
      <c r="A2349" s="245"/>
      <c r="B2349" s="245"/>
      <c r="C2349" s="245"/>
      <c r="D2349" s="245"/>
    </row>
    <row r="2350" spans="1:4" x14ac:dyDescent="0.25">
      <c r="A2350" s="245"/>
      <c r="B2350" s="245"/>
      <c r="C2350" s="245"/>
      <c r="D2350" s="245"/>
    </row>
    <row r="2351" spans="1:4" x14ac:dyDescent="0.25">
      <c r="A2351" s="245"/>
      <c r="B2351" s="245"/>
      <c r="C2351" s="245"/>
      <c r="D2351" s="245"/>
    </row>
    <row r="2352" spans="1:4" x14ac:dyDescent="0.25">
      <c r="A2352" s="245"/>
      <c r="B2352" s="245"/>
      <c r="C2352" s="245"/>
      <c r="D2352" s="245"/>
    </row>
    <row r="2353" spans="1:4" x14ac:dyDescent="0.25">
      <c r="A2353" s="245"/>
      <c r="B2353" s="245"/>
      <c r="C2353" s="245"/>
      <c r="D2353" s="245"/>
    </row>
    <row r="2354" spans="1:4" x14ac:dyDescent="0.25">
      <c r="A2354" s="245"/>
      <c r="B2354" s="245"/>
      <c r="C2354" s="245"/>
      <c r="D2354" s="245"/>
    </row>
    <row r="2355" spans="1:4" x14ac:dyDescent="0.25">
      <c r="A2355" s="245"/>
      <c r="B2355" s="245"/>
      <c r="C2355" s="245"/>
      <c r="D2355" s="245"/>
    </row>
    <row r="2356" spans="1:4" x14ac:dyDescent="0.25">
      <c r="A2356" s="245"/>
      <c r="B2356" s="245"/>
      <c r="C2356" s="245"/>
      <c r="D2356" s="245"/>
    </row>
    <row r="2357" spans="1:4" x14ac:dyDescent="0.25">
      <c r="A2357" s="245"/>
      <c r="B2357" s="245"/>
      <c r="C2357" s="245"/>
      <c r="D2357" s="245"/>
    </row>
    <row r="2358" spans="1:4" x14ac:dyDescent="0.25">
      <c r="A2358" s="245"/>
      <c r="B2358" s="245"/>
      <c r="C2358" s="245"/>
      <c r="D2358" s="245"/>
    </row>
    <row r="2359" spans="1:4" x14ac:dyDescent="0.25">
      <c r="A2359" s="245"/>
      <c r="B2359" s="245"/>
      <c r="C2359" s="245"/>
      <c r="D2359" s="245"/>
    </row>
    <row r="2360" spans="1:4" x14ac:dyDescent="0.25">
      <c r="A2360" s="245"/>
      <c r="B2360" s="245"/>
      <c r="C2360" s="245"/>
      <c r="D2360" s="245"/>
    </row>
    <row r="2361" spans="1:4" x14ac:dyDescent="0.25">
      <c r="A2361" s="245"/>
      <c r="B2361" s="245"/>
      <c r="C2361" s="245"/>
      <c r="D2361" s="245"/>
    </row>
    <row r="2362" spans="1:4" x14ac:dyDescent="0.25">
      <c r="A2362" s="245"/>
      <c r="B2362" s="245"/>
      <c r="C2362" s="245"/>
      <c r="D2362" s="245"/>
    </row>
    <row r="2363" spans="1:4" x14ac:dyDescent="0.25">
      <c r="A2363" s="245"/>
      <c r="B2363" s="245"/>
      <c r="C2363" s="245"/>
      <c r="D2363" s="245"/>
    </row>
    <row r="2364" spans="1:4" x14ac:dyDescent="0.25">
      <c r="A2364" s="245"/>
      <c r="B2364" s="245"/>
      <c r="C2364" s="245"/>
      <c r="D2364" s="245"/>
    </row>
    <row r="2365" spans="1:4" x14ac:dyDescent="0.25">
      <c r="A2365" s="245"/>
      <c r="B2365" s="245"/>
      <c r="C2365" s="245"/>
      <c r="D2365" s="245"/>
    </row>
    <row r="2366" spans="1:4" x14ac:dyDescent="0.25">
      <c r="A2366" s="245"/>
      <c r="B2366" s="245"/>
      <c r="C2366" s="245"/>
      <c r="D2366" s="245"/>
    </row>
    <row r="2367" spans="1:4" x14ac:dyDescent="0.25">
      <c r="A2367" s="245"/>
      <c r="B2367" s="245"/>
      <c r="C2367" s="245"/>
      <c r="D2367" s="245"/>
    </row>
    <row r="2368" spans="1:4" x14ac:dyDescent="0.25">
      <c r="A2368" s="245"/>
      <c r="B2368" s="245"/>
      <c r="C2368" s="245"/>
      <c r="D2368" s="245"/>
    </row>
    <row r="2369" spans="1:4" x14ac:dyDescent="0.25">
      <c r="A2369" s="245"/>
      <c r="B2369" s="245"/>
      <c r="C2369" s="245"/>
      <c r="D2369" s="245"/>
    </row>
    <row r="2370" spans="1:4" x14ac:dyDescent="0.25">
      <c r="A2370" s="245"/>
      <c r="B2370" s="245"/>
      <c r="C2370" s="245"/>
      <c r="D2370" s="245"/>
    </row>
    <row r="2371" spans="1:4" x14ac:dyDescent="0.25">
      <c r="A2371" s="245"/>
      <c r="B2371" s="245"/>
      <c r="C2371" s="245"/>
      <c r="D2371" s="245"/>
    </row>
    <row r="2372" spans="1:4" x14ac:dyDescent="0.25">
      <c r="A2372" s="245"/>
      <c r="B2372" s="245"/>
      <c r="C2372" s="245"/>
      <c r="D2372" s="245"/>
    </row>
    <row r="2373" spans="1:4" x14ac:dyDescent="0.25">
      <c r="A2373" s="245"/>
      <c r="B2373" s="245"/>
      <c r="C2373" s="245"/>
      <c r="D2373" s="245"/>
    </row>
    <row r="2374" spans="1:4" x14ac:dyDescent="0.25">
      <c r="A2374" s="245"/>
      <c r="B2374" s="245"/>
      <c r="C2374" s="245"/>
      <c r="D2374" s="245"/>
    </row>
    <row r="2375" spans="1:4" x14ac:dyDescent="0.25">
      <c r="A2375" s="245"/>
      <c r="B2375" s="245"/>
      <c r="C2375" s="245"/>
      <c r="D2375" s="245"/>
    </row>
    <row r="2376" spans="1:4" x14ac:dyDescent="0.25">
      <c r="A2376" s="245"/>
      <c r="B2376" s="245"/>
      <c r="C2376" s="245"/>
      <c r="D2376" s="245"/>
    </row>
    <row r="2377" spans="1:4" x14ac:dyDescent="0.25">
      <c r="A2377" s="245"/>
      <c r="B2377" s="245"/>
      <c r="C2377" s="245"/>
      <c r="D2377" s="245"/>
    </row>
    <row r="2378" spans="1:4" x14ac:dyDescent="0.25">
      <c r="A2378" s="245"/>
      <c r="B2378" s="245"/>
      <c r="C2378" s="245"/>
      <c r="D2378" s="245"/>
    </row>
    <row r="2379" spans="1:4" x14ac:dyDescent="0.25">
      <c r="A2379" s="245"/>
      <c r="B2379" s="245"/>
      <c r="C2379" s="245"/>
      <c r="D2379" s="245"/>
    </row>
    <row r="2380" spans="1:4" x14ac:dyDescent="0.25">
      <c r="A2380" s="245"/>
      <c r="B2380" s="245"/>
      <c r="C2380" s="245"/>
      <c r="D2380" s="245"/>
    </row>
    <row r="2381" spans="1:4" x14ac:dyDescent="0.25">
      <c r="A2381" s="245"/>
      <c r="B2381" s="245"/>
      <c r="C2381" s="245"/>
      <c r="D2381" s="245"/>
    </row>
  </sheetData>
  <mergeCells count="3">
    <mergeCell ref="A4:D4"/>
    <mergeCell ref="A10:D10"/>
    <mergeCell ref="A12:D12"/>
  </mergeCells>
  <conditionalFormatting sqref="D1 D9 D13 D49:D51 D78 D59:D68 D16:D20 D54:D57 D84:D85 D11 D87:D1048576 D22:D27">
    <cfRule type="cellIs" dxfId="80" priority="73" operator="equal">
      <formula>3</formula>
    </cfRule>
    <cfRule type="cellIs" dxfId="79" priority="74" operator="equal">
      <formula>3</formula>
    </cfRule>
    <cfRule type="cellIs" dxfId="78" priority="75" operator="equal">
      <formula>3</formula>
    </cfRule>
    <cfRule type="cellIs" dxfId="77" priority="76" operator="equal">
      <formula>2</formula>
    </cfRule>
    <cfRule type="cellIs" dxfId="76" priority="77" operator="equal">
      <formula>3</formula>
    </cfRule>
    <cfRule type="cellIs" dxfId="75" priority="78" operator="equal">
      <formula>1</formula>
    </cfRule>
    <cfRule type="cellIs" dxfId="74" priority="79" operator="equal">
      <formula>3</formula>
    </cfRule>
    <cfRule type="cellIs" dxfId="73" priority="80" operator="equal">
      <formula>2</formula>
    </cfRule>
    <cfRule type="cellIs" dxfId="72" priority="81" operator="equal">
      <formula>3</formula>
    </cfRule>
  </conditionalFormatting>
  <conditionalFormatting sqref="D79:D83 D44:D48 D28">
    <cfRule type="cellIs" dxfId="71" priority="64" operator="equal">
      <formula>3</formula>
    </cfRule>
    <cfRule type="cellIs" dxfId="70" priority="65" operator="equal">
      <formula>3</formula>
    </cfRule>
    <cfRule type="cellIs" dxfId="69" priority="66" operator="equal">
      <formula>3</formula>
    </cfRule>
    <cfRule type="cellIs" dxfId="68" priority="67" operator="equal">
      <formula>2</formula>
    </cfRule>
    <cfRule type="cellIs" dxfId="67" priority="68" operator="equal">
      <formula>3</formula>
    </cfRule>
    <cfRule type="cellIs" dxfId="66" priority="69" operator="equal">
      <formula>1</formula>
    </cfRule>
    <cfRule type="cellIs" dxfId="65" priority="70" operator="equal">
      <formula>3</formula>
    </cfRule>
    <cfRule type="cellIs" dxfId="64" priority="71" operator="equal">
      <formula>2</formula>
    </cfRule>
    <cfRule type="cellIs" dxfId="63" priority="72" operator="equal">
      <formula>3</formula>
    </cfRule>
  </conditionalFormatting>
  <conditionalFormatting sqref="D69:D77">
    <cfRule type="cellIs" dxfId="62" priority="55" operator="equal">
      <formula>3</formula>
    </cfRule>
    <cfRule type="cellIs" dxfId="61" priority="56" operator="equal">
      <formula>3</formula>
    </cfRule>
    <cfRule type="cellIs" dxfId="60" priority="57" operator="equal">
      <formula>3</formula>
    </cfRule>
    <cfRule type="cellIs" dxfId="59" priority="58" operator="equal">
      <formula>2</formula>
    </cfRule>
    <cfRule type="cellIs" dxfId="58" priority="59" operator="equal">
      <formula>3</formula>
    </cfRule>
    <cfRule type="cellIs" dxfId="57" priority="60" operator="equal">
      <formula>1</formula>
    </cfRule>
    <cfRule type="cellIs" dxfId="56" priority="61" operator="equal">
      <formula>3</formula>
    </cfRule>
    <cfRule type="cellIs" dxfId="55" priority="62" operator="equal">
      <formula>2</formula>
    </cfRule>
    <cfRule type="cellIs" dxfId="54" priority="63" operator="equal">
      <formula>3</formula>
    </cfRule>
  </conditionalFormatting>
  <conditionalFormatting sqref="D35:D43">
    <cfRule type="cellIs" dxfId="53" priority="46" operator="equal">
      <formula>3</formula>
    </cfRule>
    <cfRule type="cellIs" dxfId="52" priority="47" operator="equal">
      <formula>3</formula>
    </cfRule>
    <cfRule type="cellIs" dxfId="51" priority="48" operator="equal">
      <formula>3</formula>
    </cfRule>
    <cfRule type="cellIs" dxfId="50" priority="49" operator="equal">
      <formula>2</formula>
    </cfRule>
    <cfRule type="cellIs" dxfId="49" priority="50" operator="equal">
      <formula>3</formula>
    </cfRule>
    <cfRule type="cellIs" dxfId="48" priority="51" operator="equal">
      <formula>1</formula>
    </cfRule>
    <cfRule type="cellIs" dxfId="47" priority="52" operator="equal">
      <formula>3</formula>
    </cfRule>
    <cfRule type="cellIs" dxfId="46" priority="53" operator="equal">
      <formula>2</formula>
    </cfRule>
    <cfRule type="cellIs" dxfId="45" priority="54" operator="equal">
      <formula>3</formula>
    </cfRule>
  </conditionalFormatting>
  <conditionalFormatting sqref="D30:D34">
    <cfRule type="cellIs" dxfId="44" priority="37" operator="equal">
      <formula>3</formula>
    </cfRule>
    <cfRule type="cellIs" dxfId="43" priority="38" operator="equal">
      <formula>3</formula>
    </cfRule>
    <cfRule type="cellIs" dxfId="42" priority="39" operator="equal">
      <formula>3</formula>
    </cfRule>
    <cfRule type="cellIs" dxfId="41" priority="40" operator="equal">
      <formula>2</formula>
    </cfRule>
    <cfRule type="cellIs" dxfId="40" priority="41" operator="equal">
      <formula>3</formula>
    </cfRule>
    <cfRule type="cellIs" dxfId="39" priority="42" operator="equal">
      <formula>1</formula>
    </cfRule>
    <cfRule type="cellIs" dxfId="38" priority="43" operator="equal">
      <formula>3</formula>
    </cfRule>
    <cfRule type="cellIs" dxfId="37" priority="44" operator="equal">
      <formula>2</formula>
    </cfRule>
    <cfRule type="cellIs" dxfId="36" priority="45" operator="equal">
      <formula>3</formula>
    </cfRule>
  </conditionalFormatting>
  <conditionalFormatting sqref="D52:D53">
    <cfRule type="cellIs" dxfId="35" priority="28" operator="equal">
      <formula>3</formula>
    </cfRule>
    <cfRule type="cellIs" dxfId="34" priority="29" operator="equal">
      <formula>3</formula>
    </cfRule>
    <cfRule type="cellIs" dxfId="33" priority="30" operator="equal">
      <formula>3</formula>
    </cfRule>
    <cfRule type="cellIs" dxfId="32" priority="31" operator="equal">
      <formula>2</formula>
    </cfRule>
    <cfRule type="cellIs" dxfId="31" priority="32" operator="equal">
      <formula>3</formula>
    </cfRule>
    <cfRule type="cellIs" dxfId="30" priority="33" operator="equal">
      <formula>1</formula>
    </cfRule>
    <cfRule type="cellIs" dxfId="29" priority="34" operator="equal">
      <formula>3</formula>
    </cfRule>
    <cfRule type="cellIs" dxfId="28" priority="35" operator="equal">
      <formula>2</formula>
    </cfRule>
    <cfRule type="cellIs" dxfId="27" priority="36" operator="equal">
      <formula>3</formula>
    </cfRule>
  </conditionalFormatting>
  <conditionalFormatting sqref="D58">
    <cfRule type="cellIs" dxfId="26" priority="19" operator="equal">
      <formula>3</formula>
    </cfRule>
    <cfRule type="cellIs" dxfId="25" priority="20" operator="equal">
      <formula>3</formula>
    </cfRule>
    <cfRule type="cellIs" dxfId="24" priority="21" operator="equal">
      <formula>3</formula>
    </cfRule>
    <cfRule type="cellIs" dxfId="23" priority="22" operator="equal">
      <formula>2</formula>
    </cfRule>
    <cfRule type="cellIs" dxfId="22" priority="23" operator="equal">
      <formula>3</formula>
    </cfRule>
    <cfRule type="cellIs" dxfId="21" priority="24" operator="equal">
      <formula>1</formula>
    </cfRule>
    <cfRule type="cellIs" dxfId="20" priority="25" operator="equal">
      <formula>3</formula>
    </cfRule>
    <cfRule type="cellIs" dxfId="19" priority="26" operator="equal">
      <formula>2</formula>
    </cfRule>
    <cfRule type="cellIs" dxfId="18" priority="27" operator="equal">
      <formula>3</formula>
    </cfRule>
  </conditionalFormatting>
  <conditionalFormatting sqref="D29">
    <cfRule type="cellIs" dxfId="17" priority="10" operator="equal">
      <formula>3</formula>
    </cfRule>
    <cfRule type="cellIs" dxfId="16" priority="11" operator="equal">
      <formula>3</formula>
    </cfRule>
    <cfRule type="cellIs" dxfId="15" priority="12" operator="equal">
      <formula>3</formula>
    </cfRule>
    <cfRule type="cellIs" dxfId="14" priority="13" operator="equal">
      <formula>2</formula>
    </cfRule>
    <cfRule type="cellIs" dxfId="13" priority="14" operator="equal">
      <formula>3</formula>
    </cfRule>
    <cfRule type="cellIs" dxfId="12" priority="15" operator="equal">
      <formula>1</formula>
    </cfRule>
    <cfRule type="cellIs" dxfId="11" priority="16" operator="equal">
      <formula>3</formula>
    </cfRule>
    <cfRule type="cellIs" dxfId="10" priority="17" operator="equal">
      <formula>2</formula>
    </cfRule>
    <cfRule type="cellIs" dxfId="9" priority="18" operator="equal">
      <formula>3</formula>
    </cfRule>
  </conditionalFormatting>
  <conditionalFormatting sqref="D2:D3">
    <cfRule type="cellIs" dxfId="8" priority="1" operator="equal">
      <formula>3</formula>
    </cfRule>
    <cfRule type="cellIs" dxfId="7" priority="2" operator="equal">
      <formula>3</formula>
    </cfRule>
    <cfRule type="cellIs" dxfId="6" priority="3" operator="equal">
      <formula>3</formula>
    </cfRule>
    <cfRule type="cellIs" dxfId="5" priority="4" operator="equal">
      <formula>2</formula>
    </cfRule>
    <cfRule type="cellIs" dxfId="4" priority="5" operator="equal">
      <formula>3</formula>
    </cfRule>
    <cfRule type="cellIs" dxfId="3" priority="6" operator="equal">
      <formula>1</formula>
    </cfRule>
    <cfRule type="cellIs" dxfId="2" priority="7" operator="equal">
      <formula>3</formula>
    </cfRule>
    <cfRule type="cellIs" dxfId="1" priority="8" operator="equal">
      <formula>2</formula>
    </cfRule>
    <cfRule type="cellIs" dxfId="0" priority="9" operator="equal">
      <formula>3</formula>
    </cfRule>
  </conditionalFormatting>
  <hyperlinks>
    <hyperlink ref="B18" r:id="rId1"/>
    <hyperlink ref="B20" r:id="rId2"/>
    <hyperlink ref="B16" r:id="rId3"/>
    <hyperlink ref="B24" r:id="rId4"/>
    <hyperlink ref="B22" r:id="rId5"/>
  </hyperlinks>
  <pageMargins left="0.7" right="0.7" top="0.78740157499999996" bottom="0.78740157499999996" header="0.3" footer="0.3"/>
  <pageSetup paperSize="9" orientation="portrait" verticalDpi="0"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H58"/>
  <sheetViews>
    <sheetView workbookViewId="0"/>
  </sheetViews>
  <sheetFormatPr baseColWidth="10" defaultRowHeight="15" x14ac:dyDescent="0.25"/>
  <cols>
    <col min="1" max="7" width="9.7109375" customWidth="1"/>
  </cols>
  <sheetData>
    <row r="1" spans="1:8" x14ac:dyDescent="0.25">
      <c r="A1" s="3" t="s">
        <v>212</v>
      </c>
      <c r="B1" s="2"/>
      <c r="C1" s="2"/>
      <c r="D1" s="2"/>
      <c r="E1" s="2"/>
      <c r="F1" s="2"/>
      <c r="G1" s="2"/>
      <c r="H1" s="2"/>
    </row>
    <row r="2" spans="1:8" x14ac:dyDescent="0.25">
      <c r="A2" s="2" t="s">
        <v>213</v>
      </c>
      <c r="B2" s="2"/>
      <c r="C2" s="2"/>
      <c r="D2" s="2"/>
      <c r="E2" s="2"/>
      <c r="F2" s="2"/>
      <c r="G2" s="2"/>
      <c r="H2" s="2"/>
    </row>
    <row r="3" spans="1:8" x14ac:dyDescent="0.25">
      <c r="A3" s="2"/>
      <c r="B3" s="2"/>
      <c r="C3" s="2"/>
      <c r="D3" s="2"/>
      <c r="E3" s="2"/>
      <c r="F3" s="2"/>
      <c r="G3" s="2"/>
      <c r="H3" s="2"/>
    </row>
    <row r="4" spans="1:8" x14ac:dyDescent="0.25">
      <c r="A4" s="274"/>
      <c r="B4" s="522" t="s">
        <v>222</v>
      </c>
      <c r="C4" s="523"/>
      <c r="D4" s="522" t="s">
        <v>223</v>
      </c>
      <c r="E4" s="523"/>
      <c r="F4" s="522" t="s">
        <v>214</v>
      </c>
      <c r="G4" s="523"/>
      <c r="H4" s="2"/>
    </row>
    <row r="5" spans="1:8" x14ac:dyDescent="0.25">
      <c r="A5" s="274" t="s">
        <v>215</v>
      </c>
      <c r="B5" s="275" t="s">
        <v>219</v>
      </c>
      <c r="C5" s="276" t="s">
        <v>220</v>
      </c>
      <c r="D5" s="275" t="s">
        <v>221</v>
      </c>
      <c r="E5" s="275" t="s">
        <v>220</v>
      </c>
      <c r="F5" s="277" t="s">
        <v>219</v>
      </c>
      <c r="G5" s="276" t="s">
        <v>220</v>
      </c>
      <c r="H5" s="2"/>
    </row>
    <row r="6" spans="1:8" x14ac:dyDescent="0.25">
      <c r="A6" s="278" t="s">
        <v>216</v>
      </c>
      <c r="B6" s="279">
        <v>15</v>
      </c>
      <c r="C6" s="280">
        <v>30</v>
      </c>
      <c r="D6" s="279">
        <v>85</v>
      </c>
      <c r="E6" s="280">
        <v>548</v>
      </c>
      <c r="F6" s="281">
        <v>100</v>
      </c>
      <c r="G6" s="280">
        <v>578</v>
      </c>
      <c r="H6" s="2"/>
    </row>
    <row r="7" spans="1:8" x14ac:dyDescent="0.25">
      <c r="A7" s="282">
        <v>23</v>
      </c>
      <c r="B7" s="283">
        <v>21</v>
      </c>
      <c r="C7" s="284">
        <v>56</v>
      </c>
      <c r="D7" s="283">
        <v>90</v>
      </c>
      <c r="E7" s="284">
        <v>816</v>
      </c>
      <c r="F7" s="285">
        <v>111</v>
      </c>
      <c r="G7" s="284">
        <v>872</v>
      </c>
      <c r="H7" s="2"/>
    </row>
    <row r="8" spans="1:8" x14ac:dyDescent="0.25">
      <c r="A8" s="282">
        <v>24</v>
      </c>
      <c r="B8" s="283">
        <v>41</v>
      </c>
      <c r="C8" s="284">
        <v>93</v>
      </c>
      <c r="D8" s="283">
        <v>156</v>
      </c>
      <c r="E8" s="284">
        <v>843</v>
      </c>
      <c r="F8" s="285">
        <v>197</v>
      </c>
      <c r="G8" s="284">
        <v>936</v>
      </c>
      <c r="H8" s="2"/>
    </row>
    <row r="9" spans="1:8" x14ac:dyDescent="0.25">
      <c r="A9" s="282">
        <v>25</v>
      </c>
      <c r="B9" s="283">
        <v>56</v>
      </c>
      <c r="C9" s="284">
        <v>115</v>
      </c>
      <c r="D9" s="283">
        <v>211</v>
      </c>
      <c r="E9" s="284">
        <v>813</v>
      </c>
      <c r="F9" s="285">
        <v>267</v>
      </c>
      <c r="G9" s="284">
        <v>928</v>
      </c>
      <c r="H9" s="2"/>
    </row>
    <row r="10" spans="1:8" x14ac:dyDescent="0.25">
      <c r="A10" s="282">
        <v>26</v>
      </c>
      <c r="B10" s="283">
        <v>122</v>
      </c>
      <c r="C10" s="284">
        <v>107</v>
      </c>
      <c r="D10" s="283">
        <v>329</v>
      </c>
      <c r="E10" s="284">
        <v>704</v>
      </c>
      <c r="F10" s="285">
        <v>451</v>
      </c>
      <c r="G10" s="284">
        <v>811</v>
      </c>
      <c r="H10" s="2"/>
    </row>
    <row r="11" spans="1:8" x14ac:dyDescent="0.25">
      <c r="A11" s="282">
        <v>27</v>
      </c>
      <c r="B11" s="283">
        <v>159</v>
      </c>
      <c r="C11" s="284">
        <v>136</v>
      </c>
      <c r="D11" s="283">
        <v>374</v>
      </c>
      <c r="E11" s="284">
        <v>731</v>
      </c>
      <c r="F11" s="285">
        <v>533</v>
      </c>
      <c r="G11" s="284">
        <v>867</v>
      </c>
      <c r="H11" s="2"/>
    </row>
    <row r="12" spans="1:8" x14ac:dyDescent="0.25">
      <c r="A12" s="282">
        <v>28</v>
      </c>
      <c r="B12" s="283">
        <v>173</v>
      </c>
      <c r="C12" s="284">
        <v>152</v>
      </c>
      <c r="D12" s="283">
        <v>478</v>
      </c>
      <c r="E12" s="284">
        <v>722</v>
      </c>
      <c r="F12" s="285">
        <v>651</v>
      </c>
      <c r="G12" s="284">
        <v>874</v>
      </c>
      <c r="H12" s="2"/>
    </row>
    <row r="13" spans="1:8" x14ac:dyDescent="0.25">
      <c r="A13" s="282">
        <v>29</v>
      </c>
      <c r="B13" s="283">
        <v>229</v>
      </c>
      <c r="C13" s="284">
        <v>156</v>
      </c>
      <c r="D13" s="283">
        <v>554</v>
      </c>
      <c r="E13" s="284">
        <v>737</v>
      </c>
      <c r="F13" s="285">
        <v>783</v>
      </c>
      <c r="G13" s="284">
        <v>893</v>
      </c>
      <c r="H13" s="2"/>
    </row>
    <row r="14" spans="1:8" x14ac:dyDescent="0.25">
      <c r="A14" s="282">
        <v>30</v>
      </c>
      <c r="B14" s="283">
        <v>245</v>
      </c>
      <c r="C14" s="284">
        <v>197</v>
      </c>
      <c r="D14" s="283">
        <v>532</v>
      </c>
      <c r="E14" s="284">
        <v>744</v>
      </c>
      <c r="F14" s="285">
        <v>777</v>
      </c>
      <c r="G14" s="284">
        <v>941</v>
      </c>
      <c r="H14" s="2"/>
    </row>
    <row r="15" spans="1:8" x14ac:dyDescent="0.25">
      <c r="A15" s="282">
        <v>31</v>
      </c>
      <c r="B15" s="283">
        <v>306</v>
      </c>
      <c r="C15" s="284">
        <v>208</v>
      </c>
      <c r="D15" s="283">
        <v>540</v>
      </c>
      <c r="E15" s="284">
        <v>822</v>
      </c>
      <c r="F15" s="285">
        <v>846</v>
      </c>
      <c r="G15" s="284">
        <v>1030</v>
      </c>
      <c r="H15" s="2"/>
    </row>
    <row r="16" spans="1:8" x14ac:dyDescent="0.25">
      <c r="A16" s="282">
        <v>32</v>
      </c>
      <c r="B16" s="283">
        <v>310</v>
      </c>
      <c r="C16" s="284">
        <v>227</v>
      </c>
      <c r="D16" s="283">
        <v>562</v>
      </c>
      <c r="E16" s="284">
        <v>895</v>
      </c>
      <c r="F16" s="285">
        <v>872</v>
      </c>
      <c r="G16" s="284">
        <v>1122</v>
      </c>
      <c r="H16" s="2"/>
    </row>
    <row r="17" spans="1:8" x14ac:dyDescent="0.25">
      <c r="A17" s="282">
        <v>33</v>
      </c>
      <c r="B17" s="283">
        <v>320</v>
      </c>
      <c r="C17" s="284">
        <v>252</v>
      </c>
      <c r="D17" s="283">
        <v>541</v>
      </c>
      <c r="E17" s="284">
        <v>861</v>
      </c>
      <c r="F17" s="285">
        <v>861</v>
      </c>
      <c r="G17" s="284">
        <v>1113</v>
      </c>
      <c r="H17" s="2"/>
    </row>
    <row r="18" spans="1:8" x14ac:dyDescent="0.25">
      <c r="A18" s="282">
        <v>34</v>
      </c>
      <c r="B18" s="283">
        <v>334</v>
      </c>
      <c r="C18" s="284">
        <v>264</v>
      </c>
      <c r="D18" s="283">
        <v>510</v>
      </c>
      <c r="E18" s="284">
        <v>854</v>
      </c>
      <c r="F18" s="285">
        <v>844</v>
      </c>
      <c r="G18" s="284">
        <v>1118</v>
      </c>
      <c r="H18" s="2"/>
    </row>
    <row r="19" spans="1:8" x14ac:dyDescent="0.25">
      <c r="A19" s="282">
        <v>35</v>
      </c>
      <c r="B19" s="283">
        <v>310</v>
      </c>
      <c r="C19" s="284">
        <v>241</v>
      </c>
      <c r="D19" s="283">
        <v>435</v>
      </c>
      <c r="E19" s="284">
        <v>834</v>
      </c>
      <c r="F19" s="285">
        <v>745</v>
      </c>
      <c r="G19" s="284">
        <v>1075</v>
      </c>
      <c r="H19" s="2"/>
    </row>
    <row r="20" spans="1:8" x14ac:dyDescent="0.25">
      <c r="A20" s="282">
        <v>36</v>
      </c>
      <c r="B20" s="283">
        <v>329</v>
      </c>
      <c r="C20" s="284">
        <v>278</v>
      </c>
      <c r="D20" s="283">
        <v>486</v>
      </c>
      <c r="E20" s="284">
        <v>856</v>
      </c>
      <c r="F20" s="285">
        <v>815</v>
      </c>
      <c r="G20" s="284">
        <v>1134</v>
      </c>
      <c r="H20" s="2"/>
    </row>
    <row r="21" spans="1:8" x14ac:dyDescent="0.25">
      <c r="A21" s="282">
        <v>37</v>
      </c>
      <c r="B21" s="283">
        <v>342</v>
      </c>
      <c r="C21" s="284">
        <v>262</v>
      </c>
      <c r="D21" s="283">
        <v>540</v>
      </c>
      <c r="E21" s="284">
        <v>970</v>
      </c>
      <c r="F21" s="285">
        <v>882</v>
      </c>
      <c r="G21" s="284">
        <v>1232</v>
      </c>
      <c r="H21" s="2"/>
    </row>
    <row r="22" spans="1:8" x14ac:dyDescent="0.25">
      <c r="A22" s="282">
        <v>38</v>
      </c>
      <c r="B22" s="283">
        <v>375</v>
      </c>
      <c r="C22" s="284">
        <v>279</v>
      </c>
      <c r="D22" s="283">
        <v>602</v>
      </c>
      <c r="E22" s="284">
        <v>1223</v>
      </c>
      <c r="F22" s="285">
        <v>977</v>
      </c>
      <c r="G22" s="284">
        <v>1502</v>
      </c>
      <c r="H22" s="2"/>
    </row>
    <row r="23" spans="1:8" x14ac:dyDescent="0.25">
      <c r="A23" s="282">
        <v>39</v>
      </c>
      <c r="B23" s="283">
        <v>362</v>
      </c>
      <c r="C23" s="284">
        <v>339</v>
      </c>
      <c r="D23" s="283">
        <v>599</v>
      </c>
      <c r="E23" s="284">
        <v>1357</v>
      </c>
      <c r="F23" s="285">
        <v>961</v>
      </c>
      <c r="G23" s="284">
        <v>1696</v>
      </c>
      <c r="H23" s="2"/>
    </row>
    <row r="24" spans="1:8" x14ac:dyDescent="0.25">
      <c r="A24" s="282">
        <v>40</v>
      </c>
      <c r="B24" s="283">
        <v>408</v>
      </c>
      <c r="C24" s="284">
        <v>340</v>
      </c>
      <c r="D24" s="283">
        <v>623</v>
      </c>
      <c r="E24" s="284">
        <v>1386</v>
      </c>
      <c r="F24" s="285">
        <v>1031</v>
      </c>
      <c r="G24" s="284">
        <v>1726</v>
      </c>
      <c r="H24" s="2"/>
    </row>
    <row r="25" spans="1:8" x14ac:dyDescent="0.25">
      <c r="A25" s="282">
        <v>41</v>
      </c>
      <c r="B25" s="283">
        <v>442</v>
      </c>
      <c r="C25" s="284">
        <v>369</v>
      </c>
      <c r="D25" s="283">
        <v>615</v>
      </c>
      <c r="E25" s="284">
        <v>1415</v>
      </c>
      <c r="F25" s="285">
        <v>1057</v>
      </c>
      <c r="G25" s="284">
        <v>1784</v>
      </c>
      <c r="H25" s="2"/>
    </row>
    <row r="26" spans="1:8" x14ac:dyDescent="0.25">
      <c r="A26" s="282">
        <v>42</v>
      </c>
      <c r="B26" s="283">
        <v>479</v>
      </c>
      <c r="C26" s="284">
        <v>367</v>
      </c>
      <c r="D26" s="283">
        <v>673</v>
      </c>
      <c r="E26" s="284">
        <v>1371</v>
      </c>
      <c r="F26" s="285">
        <v>1152</v>
      </c>
      <c r="G26" s="284">
        <v>1738</v>
      </c>
      <c r="H26" s="2"/>
    </row>
    <row r="27" spans="1:8" x14ac:dyDescent="0.25">
      <c r="A27" s="282">
        <v>43</v>
      </c>
      <c r="B27" s="283">
        <v>471</v>
      </c>
      <c r="C27" s="284">
        <v>415</v>
      </c>
      <c r="D27" s="283">
        <v>637</v>
      </c>
      <c r="E27" s="284">
        <v>1429</v>
      </c>
      <c r="F27" s="285">
        <v>1108</v>
      </c>
      <c r="G27" s="284">
        <v>1844</v>
      </c>
      <c r="H27" s="2"/>
    </row>
    <row r="28" spans="1:8" x14ac:dyDescent="0.25">
      <c r="A28" s="282">
        <v>44</v>
      </c>
      <c r="B28" s="283">
        <v>521</v>
      </c>
      <c r="C28" s="284">
        <v>397</v>
      </c>
      <c r="D28" s="283">
        <v>705</v>
      </c>
      <c r="E28" s="284">
        <v>1488</v>
      </c>
      <c r="F28" s="285">
        <v>1226</v>
      </c>
      <c r="G28" s="284">
        <v>1885</v>
      </c>
      <c r="H28" s="2"/>
    </row>
    <row r="29" spans="1:8" x14ac:dyDescent="0.25">
      <c r="A29" s="282">
        <v>45</v>
      </c>
      <c r="B29" s="283">
        <v>514</v>
      </c>
      <c r="C29" s="284">
        <v>420</v>
      </c>
      <c r="D29" s="283">
        <v>805</v>
      </c>
      <c r="E29" s="284">
        <v>1531</v>
      </c>
      <c r="F29" s="285">
        <v>1319</v>
      </c>
      <c r="G29" s="284">
        <v>1951</v>
      </c>
      <c r="H29" s="2"/>
    </row>
    <row r="30" spans="1:8" x14ac:dyDescent="0.25">
      <c r="A30" s="282">
        <v>46</v>
      </c>
      <c r="B30" s="283">
        <v>585</v>
      </c>
      <c r="C30" s="284">
        <v>435</v>
      </c>
      <c r="D30" s="283">
        <v>818</v>
      </c>
      <c r="E30" s="284">
        <v>1721</v>
      </c>
      <c r="F30" s="285">
        <v>1403</v>
      </c>
      <c r="G30" s="284">
        <v>2156</v>
      </c>
      <c r="H30" s="2"/>
    </row>
    <row r="31" spans="1:8" x14ac:dyDescent="0.25">
      <c r="A31" s="282">
        <v>47</v>
      </c>
      <c r="B31" s="283">
        <v>532</v>
      </c>
      <c r="C31" s="284">
        <v>449</v>
      </c>
      <c r="D31" s="283">
        <v>880</v>
      </c>
      <c r="E31" s="284">
        <v>1709</v>
      </c>
      <c r="F31" s="285">
        <v>1412</v>
      </c>
      <c r="G31" s="284">
        <v>2158</v>
      </c>
      <c r="H31" s="2"/>
    </row>
    <row r="32" spans="1:8" x14ac:dyDescent="0.25">
      <c r="A32" s="282">
        <v>48</v>
      </c>
      <c r="B32" s="283">
        <v>607</v>
      </c>
      <c r="C32" s="284">
        <v>495</v>
      </c>
      <c r="D32" s="283">
        <v>832</v>
      </c>
      <c r="E32" s="284">
        <v>1980</v>
      </c>
      <c r="F32" s="285">
        <v>1439</v>
      </c>
      <c r="G32" s="284">
        <v>2475</v>
      </c>
      <c r="H32" s="2"/>
    </row>
    <row r="33" spans="1:8" x14ac:dyDescent="0.25">
      <c r="A33" s="282">
        <v>49</v>
      </c>
      <c r="B33" s="283">
        <v>570</v>
      </c>
      <c r="C33" s="284">
        <v>508</v>
      </c>
      <c r="D33" s="283">
        <v>838</v>
      </c>
      <c r="E33" s="284">
        <v>2037</v>
      </c>
      <c r="F33" s="285">
        <v>1408</v>
      </c>
      <c r="G33" s="284">
        <v>2545</v>
      </c>
      <c r="H33" s="2"/>
    </row>
    <row r="34" spans="1:8" x14ac:dyDescent="0.25">
      <c r="A34" s="282">
        <v>50</v>
      </c>
      <c r="B34" s="283">
        <v>607</v>
      </c>
      <c r="C34" s="284">
        <v>520</v>
      </c>
      <c r="D34" s="283">
        <v>886</v>
      </c>
      <c r="E34" s="284">
        <v>2079</v>
      </c>
      <c r="F34" s="285">
        <v>1493</v>
      </c>
      <c r="G34" s="284">
        <v>2599</v>
      </c>
      <c r="H34" s="2"/>
    </row>
    <row r="35" spans="1:8" x14ac:dyDescent="0.25">
      <c r="A35" s="282">
        <v>51</v>
      </c>
      <c r="B35" s="283">
        <v>621</v>
      </c>
      <c r="C35" s="284">
        <v>540</v>
      </c>
      <c r="D35" s="283">
        <v>1016</v>
      </c>
      <c r="E35" s="284">
        <v>2198</v>
      </c>
      <c r="F35" s="285">
        <v>1637</v>
      </c>
      <c r="G35" s="284">
        <v>2738</v>
      </c>
      <c r="H35" s="2"/>
    </row>
    <row r="36" spans="1:8" x14ac:dyDescent="0.25">
      <c r="A36" s="282">
        <v>52</v>
      </c>
      <c r="B36" s="283">
        <v>602</v>
      </c>
      <c r="C36" s="284">
        <v>518</v>
      </c>
      <c r="D36" s="283">
        <v>982</v>
      </c>
      <c r="E36" s="284">
        <v>2294</v>
      </c>
      <c r="F36" s="285">
        <v>1584</v>
      </c>
      <c r="G36" s="284">
        <v>2812</v>
      </c>
      <c r="H36" s="2"/>
    </row>
    <row r="37" spans="1:8" x14ac:dyDescent="0.25">
      <c r="A37" s="282">
        <v>53</v>
      </c>
      <c r="B37" s="283">
        <v>638</v>
      </c>
      <c r="C37" s="284">
        <v>559</v>
      </c>
      <c r="D37" s="283">
        <v>930</v>
      </c>
      <c r="E37" s="284">
        <v>2206</v>
      </c>
      <c r="F37" s="285">
        <v>1568</v>
      </c>
      <c r="G37" s="284">
        <v>2765</v>
      </c>
      <c r="H37" s="2"/>
    </row>
    <row r="38" spans="1:8" x14ac:dyDescent="0.25">
      <c r="A38" s="282">
        <v>54</v>
      </c>
      <c r="B38" s="283">
        <v>660</v>
      </c>
      <c r="C38" s="284">
        <v>574</v>
      </c>
      <c r="D38" s="283">
        <v>983</v>
      </c>
      <c r="E38" s="284">
        <v>2244</v>
      </c>
      <c r="F38" s="285">
        <v>1643</v>
      </c>
      <c r="G38" s="284">
        <v>2818</v>
      </c>
      <c r="H38" s="2"/>
    </row>
    <row r="39" spans="1:8" x14ac:dyDescent="0.25">
      <c r="A39" s="282">
        <v>55</v>
      </c>
      <c r="B39" s="283">
        <v>667</v>
      </c>
      <c r="C39" s="284">
        <v>677</v>
      </c>
      <c r="D39" s="283">
        <v>937</v>
      </c>
      <c r="E39" s="284">
        <v>2334</v>
      </c>
      <c r="F39" s="285">
        <v>1604</v>
      </c>
      <c r="G39" s="284">
        <v>3011</v>
      </c>
      <c r="H39" s="2"/>
    </row>
    <row r="40" spans="1:8" x14ac:dyDescent="0.25">
      <c r="A40" s="282">
        <v>56</v>
      </c>
      <c r="B40" s="283">
        <v>764</v>
      </c>
      <c r="C40" s="284">
        <v>728</v>
      </c>
      <c r="D40" s="283">
        <v>999</v>
      </c>
      <c r="E40" s="284">
        <v>2404</v>
      </c>
      <c r="F40" s="285">
        <v>1763</v>
      </c>
      <c r="G40" s="284">
        <v>3132</v>
      </c>
      <c r="H40" s="2"/>
    </row>
    <row r="41" spans="1:8" x14ac:dyDescent="0.25">
      <c r="A41" s="282">
        <v>57</v>
      </c>
      <c r="B41" s="283">
        <v>760</v>
      </c>
      <c r="C41" s="284">
        <v>775</v>
      </c>
      <c r="D41" s="283">
        <v>996</v>
      </c>
      <c r="E41" s="284">
        <v>2463</v>
      </c>
      <c r="F41" s="285">
        <v>1756</v>
      </c>
      <c r="G41" s="284">
        <v>3238</v>
      </c>
      <c r="H41" s="2"/>
    </row>
    <row r="42" spans="1:8" x14ac:dyDescent="0.25">
      <c r="A42" s="282">
        <v>58</v>
      </c>
      <c r="B42" s="283">
        <v>776</v>
      </c>
      <c r="C42" s="284">
        <v>834</v>
      </c>
      <c r="D42" s="283">
        <v>919</v>
      </c>
      <c r="E42" s="284">
        <v>2091</v>
      </c>
      <c r="F42" s="285">
        <v>1695</v>
      </c>
      <c r="G42" s="284">
        <v>2925</v>
      </c>
      <c r="H42" s="2"/>
    </row>
    <row r="43" spans="1:8" x14ac:dyDescent="0.25">
      <c r="A43" s="282">
        <v>59</v>
      </c>
      <c r="B43" s="283">
        <v>791</v>
      </c>
      <c r="C43" s="284">
        <v>727</v>
      </c>
      <c r="D43" s="283">
        <v>836</v>
      </c>
      <c r="E43" s="284">
        <v>1854</v>
      </c>
      <c r="F43" s="285">
        <v>1627</v>
      </c>
      <c r="G43" s="284">
        <v>2581</v>
      </c>
      <c r="H43" s="2"/>
    </row>
    <row r="44" spans="1:8" x14ac:dyDescent="0.25">
      <c r="A44" s="282">
        <v>60</v>
      </c>
      <c r="B44" s="283">
        <v>590</v>
      </c>
      <c r="C44" s="284">
        <v>409</v>
      </c>
      <c r="D44" s="283">
        <v>516</v>
      </c>
      <c r="E44" s="284">
        <v>841</v>
      </c>
      <c r="F44" s="285">
        <v>1106</v>
      </c>
      <c r="G44" s="284">
        <v>1250</v>
      </c>
      <c r="H44" s="2"/>
    </row>
    <row r="45" spans="1:8" x14ac:dyDescent="0.25">
      <c r="A45" s="282">
        <v>61</v>
      </c>
      <c r="B45" s="283">
        <v>438</v>
      </c>
      <c r="C45" s="284">
        <v>169</v>
      </c>
      <c r="D45" s="283">
        <v>261</v>
      </c>
      <c r="E45" s="284">
        <v>187</v>
      </c>
      <c r="F45" s="285">
        <v>699</v>
      </c>
      <c r="G45" s="284">
        <v>356</v>
      </c>
      <c r="H45" s="2"/>
    </row>
    <row r="46" spans="1:8" x14ac:dyDescent="0.25">
      <c r="A46" s="282">
        <v>62</v>
      </c>
      <c r="B46" s="283">
        <v>274</v>
      </c>
      <c r="C46" s="284">
        <v>73</v>
      </c>
      <c r="D46" s="283">
        <v>168</v>
      </c>
      <c r="E46" s="284">
        <v>99</v>
      </c>
      <c r="F46" s="285">
        <v>442</v>
      </c>
      <c r="G46" s="284">
        <v>172</v>
      </c>
      <c r="H46" s="2"/>
    </row>
    <row r="47" spans="1:8" x14ac:dyDescent="0.25">
      <c r="A47" s="282">
        <v>63</v>
      </c>
      <c r="B47" s="283">
        <v>195</v>
      </c>
      <c r="C47" s="284">
        <v>64</v>
      </c>
      <c r="D47" s="283">
        <v>85</v>
      </c>
      <c r="E47" s="284">
        <v>68</v>
      </c>
      <c r="F47" s="285">
        <v>280</v>
      </c>
      <c r="G47" s="284">
        <v>132</v>
      </c>
      <c r="H47" s="2"/>
    </row>
    <row r="48" spans="1:8" x14ac:dyDescent="0.25">
      <c r="A48" s="282">
        <v>64</v>
      </c>
      <c r="B48" s="283">
        <v>112</v>
      </c>
      <c r="C48" s="284">
        <v>36</v>
      </c>
      <c r="D48" s="283">
        <v>60</v>
      </c>
      <c r="E48" s="284">
        <v>36</v>
      </c>
      <c r="F48" s="285">
        <v>172</v>
      </c>
      <c r="G48" s="284">
        <v>72</v>
      </c>
      <c r="H48" s="2"/>
    </row>
    <row r="49" spans="1:8" x14ac:dyDescent="0.25">
      <c r="A49" s="282">
        <v>65</v>
      </c>
      <c r="B49" s="283">
        <v>42</v>
      </c>
      <c r="C49" s="284">
        <v>11</v>
      </c>
      <c r="D49" s="283">
        <v>16</v>
      </c>
      <c r="E49" s="284">
        <v>11</v>
      </c>
      <c r="F49" s="285">
        <v>58</v>
      </c>
      <c r="G49" s="284">
        <v>22</v>
      </c>
      <c r="H49" s="2"/>
    </row>
    <row r="50" spans="1:8" x14ac:dyDescent="0.25">
      <c r="A50" s="286" t="s">
        <v>217</v>
      </c>
      <c r="B50" s="287">
        <v>30</v>
      </c>
      <c r="C50" s="288">
        <v>13</v>
      </c>
      <c r="D50" s="287">
        <v>12</v>
      </c>
      <c r="E50" s="288">
        <v>9</v>
      </c>
      <c r="F50" s="289">
        <v>42</v>
      </c>
      <c r="G50" s="288">
        <v>22</v>
      </c>
      <c r="H50" s="2"/>
    </row>
    <row r="51" spans="1:8" x14ac:dyDescent="0.25">
      <c r="A51" s="290" t="s">
        <v>218</v>
      </c>
      <c r="B51" s="291">
        <v>17745</v>
      </c>
      <c r="C51" s="292">
        <v>14814</v>
      </c>
      <c r="D51" s="291">
        <v>25652</v>
      </c>
      <c r="E51" s="292">
        <v>54815</v>
      </c>
      <c r="F51" s="293">
        <v>43397</v>
      </c>
      <c r="G51" s="292">
        <v>69629</v>
      </c>
      <c r="H51" s="2"/>
    </row>
    <row r="52" spans="1:8" x14ac:dyDescent="0.25">
      <c r="A52" s="2"/>
      <c r="B52" s="2"/>
      <c r="C52" s="2"/>
      <c r="D52" s="2"/>
      <c r="E52" s="294"/>
      <c r="F52" s="295"/>
      <c r="G52" s="295"/>
      <c r="H52" s="2"/>
    </row>
    <row r="53" spans="1:8" ht="15" customHeight="1" x14ac:dyDescent="0.25">
      <c r="A53" s="524" t="s">
        <v>237</v>
      </c>
      <c r="B53" s="524"/>
      <c r="C53" s="524"/>
      <c r="D53" s="524"/>
      <c r="E53" s="524"/>
      <c r="F53" s="524"/>
      <c r="G53" s="524"/>
      <c r="H53" s="2"/>
    </row>
    <row r="54" spans="1:8" x14ac:dyDescent="0.25">
      <c r="A54" s="524"/>
      <c r="B54" s="524"/>
      <c r="C54" s="524"/>
      <c r="D54" s="524"/>
      <c r="E54" s="524"/>
      <c r="F54" s="524"/>
      <c r="G54" s="524"/>
      <c r="H54" s="2"/>
    </row>
    <row r="55" spans="1:8" x14ac:dyDescent="0.25">
      <c r="A55" s="524"/>
      <c r="B55" s="524"/>
      <c r="C55" s="524"/>
      <c r="D55" s="524"/>
      <c r="E55" s="524"/>
      <c r="F55" s="524"/>
      <c r="G55" s="524"/>
      <c r="H55" s="2"/>
    </row>
    <row r="56" spans="1:8" x14ac:dyDescent="0.25">
      <c r="A56" s="524"/>
      <c r="B56" s="524"/>
      <c r="C56" s="524"/>
      <c r="D56" s="524"/>
      <c r="E56" s="524"/>
      <c r="F56" s="524"/>
      <c r="G56" s="524"/>
      <c r="H56" s="2"/>
    </row>
    <row r="57" spans="1:8" x14ac:dyDescent="0.25">
      <c r="A57" s="2"/>
      <c r="B57" s="2"/>
      <c r="C57" s="2"/>
      <c r="D57" s="2"/>
      <c r="E57" s="2"/>
      <c r="F57" s="2"/>
      <c r="G57" s="2"/>
      <c r="H57" s="2"/>
    </row>
    <row r="58" spans="1:8" x14ac:dyDescent="0.25">
      <c r="A58" s="2"/>
      <c r="B58" s="2"/>
      <c r="C58" s="2"/>
      <c r="D58" s="2"/>
      <c r="E58" s="2"/>
      <c r="F58" s="2"/>
      <c r="G58" s="2"/>
      <c r="H58" s="2"/>
    </row>
  </sheetData>
  <mergeCells count="4">
    <mergeCell ref="B4:C4"/>
    <mergeCell ref="D4:E4"/>
    <mergeCell ref="F4:G4"/>
    <mergeCell ref="A53:G56"/>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20"/>
  <sheetViews>
    <sheetView workbookViewId="0"/>
  </sheetViews>
  <sheetFormatPr baseColWidth="10" defaultRowHeight="15" x14ac:dyDescent="0.25"/>
  <cols>
    <col min="1" max="11" width="13.7109375" customWidth="1"/>
  </cols>
  <sheetData>
    <row r="1" spans="1:12" x14ac:dyDescent="0.25">
      <c r="A1" s="3" t="s">
        <v>242</v>
      </c>
      <c r="B1" s="2"/>
      <c r="C1" s="2"/>
      <c r="D1" s="2"/>
      <c r="E1" s="2"/>
      <c r="F1" s="2"/>
      <c r="G1" s="2"/>
      <c r="H1" s="2"/>
      <c r="I1" s="2"/>
      <c r="J1" s="2"/>
      <c r="K1" s="2"/>
    </row>
    <row r="2" spans="1:12" s="245" customFormat="1" x14ac:dyDescent="0.25">
      <c r="A2" s="2" t="s">
        <v>208</v>
      </c>
      <c r="B2" s="2"/>
      <c r="C2" s="2"/>
      <c r="D2" s="2"/>
      <c r="E2" s="2"/>
      <c r="F2" s="2"/>
      <c r="G2" s="2"/>
      <c r="H2" s="2"/>
      <c r="I2" s="2"/>
      <c r="J2" s="2"/>
      <c r="K2" s="2"/>
    </row>
    <row r="3" spans="1:12" s="245" customFormat="1" x14ac:dyDescent="0.25">
      <c r="A3" s="3"/>
      <c r="B3" s="2"/>
      <c r="C3" s="2"/>
      <c r="D3" s="2"/>
      <c r="E3" s="2"/>
      <c r="F3" s="2"/>
      <c r="G3" s="2"/>
      <c r="H3" s="2"/>
      <c r="I3" s="2"/>
      <c r="J3" s="2"/>
      <c r="K3" s="2"/>
    </row>
    <row r="4" spans="1:12" x14ac:dyDescent="0.25">
      <c r="A4" s="312"/>
      <c r="B4" s="466" t="s">
        <v>243</v>
      </c>
      <c r="C4" s="466"/>
      <c r="D4" s="466"/>
      <c r="E4" s="466"/>
      <c r="F4" s="466"/>
      <c r="G4" s="466"/>
      <c r="H4" s="466"/>
      <c r="I4" s="466"/>
      <c r="J4" s="466"/>
      <c r="K4" s="467"/>
      <c r="L4" s="245"/>
    </row>
    <row r="5" spans="1:12" x14ac:dyDescent="0.25">
      <c r="A5" s="13"/>
      <c r="B5" s="525" t="s">
        <v>391</v>
      </c>
      <c r="C5" s="468" t="s">
        <v>244</v>
      </c>
      <c r="D5" s="467"/>
      <c r="E5" s="468" t="s">
        <v>245</v>
      </c>
      <c r="F5" s="466"/>
      <c r="G5" s="466"/>
      <c r="H5" s="466"/>
      <c r="I5" s="466"/>
      <c r="J5" s="466"/>
      <c r="K5" s="467"/>
    </row>
    <row r="6" spans="1:12" ht="26.25" x14ac:dyDescent="0.25">
      <c r="A6" s="14"/>
      <c r="B6" s="506"/>
      <c r="C6" s="42" t="s">
        <v>222</v>
      </c>
      <c r="D6" s="44" t="s">
        <v>223</v>
      </c>
      <c r="E6" s="42" t="s">
        <v>39</v>
      </c>
      <c r="F6" s="43" t="s">
        <v>246</v>
      </c>
      <c r="G6" s="43" t="s">
        <v>63</v>
      </c>
      <c r="H6" s="378" t="s">
        <v>42</v>
      </c>
      <c r="I6" s="43" t="s">
        <v>247</v>
      </c>
      <c r="J6" s="43" t="s">
        <v>248</v>
      </c>
      <c r="K6" s="44" t="s">
        <v>249</v>
      </c>
      <c r="L6" s="245"/>
    </row>
    <row r="7" spans="1:12" x14ac:dyDescent="0.25">
      <c r="A7" s="31" t="s">
        <v>238</v>
      </c>
      <c r="B7" s="341">
        <v>8.7200000000000006</v>
      </c>
      <c r="C7" s="145">
        <v>5.1015080315734513</v>
      </c>
      <c r="D7" s="147">
        <v>10.179328171797135</v>
      </c>
      <c r="E7" s="145">
        <v>13.11</v>
      </c>
      <c r="F7" s="146">
        <v>7.45</v>
      </c>
      <c r="G7" s="146">
        <v>10.29</v>
      </c>
      <c r="H7" s="146">
        <v>7.03</v>
      </c>
      <c r="I7" s="146">
        <v>9.34</v>
      </c>
      <c r="J7" s="146">
        <v>2.31</v>
      </c>
      <c r="K7" s="147">
        <v>4.8499999999999996</v>
      </c>
      <c r="L7" s="245"/>
    </row>
    <row r="8" spans="1:12" x14ac:dyDescent="0.25">
      <c r="A8" s="31" t="s">
        <v>239</v>
      </c>
      <c r="B8" s="224">
        <v>18.170000000000002</v>
      </c>
      <c r="C8" s="106">
        <v>17.752387972603582</v>
      </c>
      <c r="D8" s="108">
        <v>18.346651422322193</v>
      </c>
      <c r="E8" s="106">
        <v>19.079999999999998</v>
      </c>
      <c r="F8" s="107">
        <v>13.92</v>
      </c>
      <c r="G8" s="107">
        <v>21.73</v>
      </c>
      <c r="H8" s="107">
        <v>19.29</v>
      </c>
      <c r="I8" s="107">
        <v>21.95</v>
      </c>
      <c r="J8" s="107">
        <v>18.37</v>
      </c>
      <c r="K8" s="108">
        <v>17.68</v>
      </c>
      <c r="L8" s="245"/>
    </row>
    <row r="9" spans="1:12" x14ac:dyDescent="0.25">
      <c r="A9" s="31" t="s">
        <v>240</v>
      </c>
      <c r="B9" s="224">
        <v>29.03</v>
      </c>
      <c r="C9" s="106">
        <v>28.637243158573668</v>
      </c>
      <c r="D9" s="108">
        <v>29.195819404227819</v>
      </c>
      <c r="E9" s="106">
        <v>30.14</v>
      </c>
      <c r="F9" s="107">
        <v>25.59</v>
      </c>
      <c r="G9" s="107">
        <v>29.79</v>
      </c>
      <c r="H9" s="107">
        <v>31.87</v>
      </c>
      <c r="I9" s="107">
        <v>25.66</v>
      </c>
      <c r="J9" s="107">
        <v>40.83</v>
      </c>
      <c r="K9" s="108">
        <v>31.93</v>
      </c>
      <c r="L9" s="245"/>
    </row>
    <row r="10" spans="1:12" x14ac:dyDescent="0.25">
      <c r="A10" s="98" t="s">
        <v>241</v>
      </c>
      <c r="B10" s="225">
        <v>44.08</v>
      </c>
      <c r="C10" s="109">
        <v>48.508860837249301</v>
      </c>
      <c r="D10" s="111">
        <v>42.278201001652853</v>
      </c>
      <c r="E10" s="109">
        <v>37.67</v>
      </c>
      <c r="F10" s="110">
        <v>53.04</v>
      </c>
      <c r="G10" s="110">
        <v>38.19</v>
      </c>
      <c r="H10" s="110">
        <v>41.8</v>
      </c>
      <c r="I10" s="110">
        <v>43.05</v>
      </c>
      <c r="J10" s="110">
        <v>38.5</v>
      </c>
      <c r="K10" s="111">
        <v>45.54</v>
      </c>
      <c r="L10" s="245"/>
    </row>
    <row r="11" spans="1:12" x14ac:dyDescent="0.25">
      <c r="A11" s="2"/>
      <c r="B11" s="2"/>
      <c r="C11" s="2"/>
      <c r="D11" s="2"/>
      <c r="E11" s="2"/>
      <c r="F11" s="2"/>
      <c r="G11" s="2"/>
      <c r="H11" s="2"/>
      <c r="I11" s="2"/>
      <c r="J11" s="2"/>
      <c r="K11" s="2"/>
    </row>
    <row r="12" spans="1:12" ht="15" customHeight="1" x14ac:dyDescent="0.25">
      <c r="A12" s="524" t="s">
        <v>524</v>
      </c>
      <c r="B12" s="524"/>
      <c r="C12" s="524"/>
      <c r="D12" s="524"/>
      <c r="E12" s="524"/>
      <c r="F12" s="524"/>
      <c r="G12" s="524"/>
      <c r="H12" s="524"/>
      <c r="I12" s="524"/>
      <c r="J12" s="524"/>
      <c r="K12" s="524"/>
    </row>
    <row r="13" spans="1:12" x14ac:dyDescent="0.25">
      <c r="A13" s="524"/>
      <c r="B13" s="524"/>
      <c r="C13" s="524"/>
      <c r="D13" s="524"/>
      <c r="E13" s="524"/>
      <c r="F13" s="524"/>
      <c r="G13" s="524"/>
      <c r="H13" s="524"/>
      <c r="I13" s="524"/>
      <c r="J13" s="524"/>
      <c r="K13" s="524"/>
    </row>
    <row r="14" spans="1:12" x14ac:dyDescent="0.25">
      <c r="A14" s="524"/>
      <c r="B14" s="524"/>
      <c r="C14" s="524"/>
      <c r="D14" s="524"/>
      <c r="E14" s="524"/>
      <c r="F14" s="524"/>
      <c r="G14" s="524"/>
      <c r="H14" s="524"/>
      <c r="I14" s="524"/>
      <c r="J14" s="524"/>
      <c r="K14" s="524"/>
    </row>
    <row r="15" spans="1:12" x14ac:dyDescent="0.25">
      <c r="A15" s="524"/>
      <c r="B15" s="524"/>
      <c r="C15" s="524"/>
      <c r="D15" s="524"/>
      <c r="E15" s="524"/>
      <c r="F15" s="524"/>
      <c r="G15" s="524"/>
      <c r="H15" s="524"/>
      <c r="I15" s="524"/>
      <c r="J15" s="524"/>
      <c r="K15" s="524"/>
    </row>
    <row r="16" spans="1:12" x14ac:dyDescent="0.25">
      <c r="A16" s="2"/>
      <c r="B16" s="2"/>
      <c r="C16" s="2"/>
      <c r="D16" s="2"/>
      <c r="E16" s="2"/>
      <c r="F16" s="2"/>
      <c r="G16" s="2"/>
      <c r="H16" s="2"/>
      <c r="I16" s="2"/>
      <c r="J16" s="2"/>
      <c r="K16" s="2"/>
    </row>
    <row r="17" spans="1:10" x14ac:dyDescent="0.25">
      <c r="A17" s="245"/>
      <c r="B17" s="245"/>
      <c r="C17" s="245"/>
      <c r="D17" s="245"/>
      <c r="E17" s="245"/>
      <c r="F17" s="245"/>
      <c r="G17" s="245"/>
      <c r="H17" s="245"/>
      <c r="I17" s="245"/>
      <c r="J17" s="245"/>
    </row>
    <row r="18" spans="1:10" x14ac:dyDescent="0.25">
      <c r="A18" s="245"/>
      <c r="B18" s="245"/>
      <c r="C18" s="245"/>
      <c r="D18" s="245"/>
      <c r="E18" s="245"/>
      <c r="F18" s="245"/>
      <c r="G18" s="245"/>
      <c r="H18" s="245"/>
      <c r="I18" s="245"/>
      <c r="J18" s="245"/>
    </row>
    <row r="19" spans="1:10" x14ac:dyDescent="0.25">
      <c r="A19" s="245"/>
      <c r="B19" s="245"/>
      <c r="C19" s="245"/>
      <c r="D19" s="245"/>
      <c r="E19" s="245"/>
      <c r="F19" s="245"/>
      <c r="G19" s="245"/>
      <c r="H19" s="245"/>
      <c r="I19" s="245"/>
      <c r="J19" s="245"/>
    </row>
    <row r="20" spans="1:10" x14ac:dyDescent="0.25">
      <c r="A20" s="245"/>
      <c r="B20" s="245"/>
      <c r="C20" s="245"/>
      <c r="D20" s="245"/>
      <c r="E20" s="245"/>
      <c r="F20" s="245"/>
      <c r="G20" s="245"/>
      <c r="H20" s="245"/>
      <c r="I20" s="245"/>
      <c r="J20" s="245"/>
    </row>
  </sheetData>
  <mergeCells count="5">
    <mergeCell ref="C5:D5"/>
    <mergeCell ref="E5:K5"/>
    <mergeCell ref="B5:B6"/>
    <mergeCell ref="B4:K4"/>
    <mergeCell ref="A12:K15"/>
  </mergeCell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K21"/>
  <sheetViews>
    <sheetView workbookViewId="0"/>
  </sheetViews>
  <sheetFormatPr baseColWidth="10" defaultRowHeight="15" x14ac:dyDescent="0.25"/>
  <cols>
    <col min="1" max="1" width="22.42578125" customWidth="1"/>
    <col min="2" max="2" width="13.85546875" customWidth="1"/>
  </cols>
  <sheetData>
    <row r="1" spans="1:11" x14ac:dyDescent="0.25">
      <c r="A1" s="3" t="s">
        <v>250</v>
      </c>
      <c r="B1" s="2"/>
      <c r="C1" s="2"/>
      <c r="D1" s="2"/>
      <c r="E1" s="2"/>
    </row>
    <row r="2" spans="1:11" x14ac:dyDescent="0.25">
      <c r="A2" s="2" t="s">
        <v>208</v>
      </c>
      <c r="B2" s="2"/>
      <c r="C2" s="2"/>
      <c r="D2" s="2"/>
      <c r="E2" s="2"/>
    </row>
    <row r="3" spans="1:11" x14ac:dyDescent="0.25">
      <c r="A3" s="2"/>
      <c r="B3" s="2"/>
      <c r="C3" s="2"/>
      <c r="D3" s="2"/>
      <c r="E3" s="2"/>
    </row>
    <row r="4" spans="1:11" ht="42.75" customHeight="1" x14ac:dyDescent="0.25">
      <c r="A4" s="314"/>
      <c r="B4" s="315" t="s">
        <v>251</v>
      </c>
      <c r="C4" s="2"/>
      <c r="D4" s="2"/>
      <c r="E4" s="2"/>
    </row>
    <row r="5" spans="1:11" x14ac:dyDescent="0.25">
      <c r="A5" s="13" t="s">
        <v>252</v>
      </c>
      <c r="B5" s="224">
        <v>81.438909357285894</v>
      </c>
      <c r="C5" s="2"/>
      <c r="D5" s="2"/>
      <c r="E5" s="2"/>
    </row>
    <row r="6" spans="1:11" x14ac:dyDescent="0.25">
      <c r="A6" s="13" t="s">
        <v>39</v>
      </c>
      <c r="B6" s="224">
        <v>91.992735037340665</v>
      </c>
      <c r="C6" s="2"/>
      <c r="D6" s="2"/>
      <c r="E6" s="2"/>
    </row>
    <row r="7" spans="1:11" x14ac:dyDescent="0.25">
      <c r="A7" s="13" t="s">
        <v>64</v>
      </c>
      <c r="B7" s="224">
        <v>71.29055478153721</v>
      </c>
      <c r="C7" s="2"/>
      <c r="D7" s="2"/>
      <c r="E7" s="2"/>
    </row>
    <row r="8" spans="1:11" x14ac:dyDescent="0.25">
      <c r="A8" s="13" t="s">
        <v>63</v>
      </c>
      <c r="B8" s="224">
        <v>85.73627969797333</v>
      </c>
      <c r="C8" s="2"/>
      <c r="D8" s="2"/>
      <c r="E8" s="2"/>
    </row>
    <row r="9" spans="1:11" x14ac:dyDescent="0.25">
      <c r="A9" s="13" t="s">
        <v>42</v>
      </c>
      <c r="B9" s="224">
        <v>54.123522109595726</v>
      </c>
      <c r="C9" s="2"/>
      <c r="D9" s="2"/>
      <c r="E9" s="2"/>
    </row>
    <row r="10" spans="1:11" x14ac:dyDescent="0.25">
      <c r="A10" s="13" t="s">
        <v>255</v>
      </c>
      <c r="B10" s="224">
        <v>62.262609571720056</v>
      </c>
      <c r="C10" s="2"/>
      <c r="D10" s="2"/>
      <c r="E10" s="2"/>
    </row>
    <row r="11" spans="1:11" x14ac:dyDescent="0.25">
      <c r="A11" s="13" t="s">
        <v>253</v>
      </c>
      <c r="B11" s="224">
        <v>33.278170030068544</v>
      </c>
      <c r="C11" s="2"/>
      <c r="D11" s="2"/>
      <c r="E11" s="2"/>
    </row>
    <row r="12" spans="1:11" x14ac:dyDescent="0.25">
      <c r="A12" s="14" t="s">
        <v>254</v>
      </c>
      <c r="B12" s="225">
        <v>53</v>
      </c>
      <c r="C12" s="2"/>
      <c r="D12" s="2"/>
      <c r="E12" s="2"/>
    </row>
    <row r="14" spans="1:11" ht="15" customHeight="1" x14ac:dyDescent="0.25">
      <c r="A14" s="524" t="s">
        <v>523</v>
      </c>
      <c r="B14" s="524"/>
      <c r="C14" s="524"/>
      <c r="D14" s="524"/>
      <c r="E14" s="524"/>
      <c r="F14" s="458"/>
      <c r="G14" s="458"/>
      <c r="H14" s="458"/>
      <c r="I14" s="458"/>
      <c r="J14" s="458"/>
      <c r="K14" s="458"/>
    </row>
    <row r="15" spans="1:11" x14ac:dyDescent="0.25">
      <c r="A15" s="524"/>
      <c r="B15" s="524"/>
      <c r="C15" s="524"/>
      <c r="D15" s="524"/>
      <c r="E15" s="524"/>
      <c r="F15" s="458"/>
      <c r="G15" s="458"/>
      <c r="H15" s="458"/>
      <c r="I15" s="458"/>
      <c r="J15" s="458"/>
      <c r="K15" s="458"/>
    </row>
    <row r="16" spans="1:11" x14ac:dyDescent="0.25">
      <c r="A16" s="524"/>
      <c r="B16" s="524"/>
      <c r="C16" s="524"/>
      <c r="D16" s="524"/>
      <c r="E16" s="524"/>
      <c r="F16" s="458"/>
      <c r="G16" s="458"/>
      <c r="H16" s="458"/>
      <c r="I16" s="458"/>
      <c r="J16" s="458"/>
      <c r="K16" s="458"/>
    </row>
    <row r="17" spans="1:11" x14ac:dyDescent="0.25">
      <c r="A17" s="524"/>
      <c r="B17" s="524"/>
      <c r="C17" s="524"/>
      <c r="D17" s="524"/>
      <c r="E17" s="524"/>
      <c r="F17" s="458"/>
      <c r="G17" s="458"/>
      <c r="H17" s="458"/>
      <c r="I17" s="458"/>
      <c r="J17" s="458"/>
      <c r="K17" s="458"/>
    </row>
    <row r="18" spans="1:11" x14ac:dyDescent="0.25">
      <c r="A18" s="524"/>
      <c r="B18" s="524"/>
      <c r="C18" s="524"/>
      <c r="D18" s="524"/>
      <c r="E18" s="524"/>
    </row>
    <row r="19" spans="1:11" x14ac:dyDescent="0.25">
      <c r="A19" s="524"/>
      <c r="B19" s="524"/>
      <c r="C19" s="524"/>
      <c r="D19" s="524"/>
      <c r="E19" s="524"/>
    </row>
    <row r="20" spans="1:11" x14ac:dyDescent="0.25">
      <c r="A20" s="524"/>
      <c r="B20" s="524"/>
      <c r="C20" s="524"/>
      <c r="D20" s="524"/>
      <c r="E20" s="524"/>
    </row>
    <row r="21" spans="1:11" x14ac:dyDescent="0.25">
      <c r="A21" s="524"/>
      <c r="B21" s="524"/>
      <c r="C21" s="524"/>
      <c r="D21" s="524"/>
      <c r="E21" s="524"/>
    </row>
  </sheetData>
  <mergeCells count="1">
    <mergeCell ref="A14:E21"/>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P76"/>
  <sheetViews>
    <sheetView workbookViewId="0"/>
  </sheetViews>
  <sheetFormatPr baseColWidth="10" defaultRowHeight="15" x14ac:dyDescent="0.25"/>
  <cols>
    <col min="1" max="1" width="28.140625" customWidth="1"/>
    <col min="2" max="2" width="12.5703125" style="245" customWidth="1"/>
  </cols>
  <sheetData>
    <row r="1" spans="1:16" x14ac:dyDescent="0.25">
      <c r="A1" s="3" t="s">
        <v>263</v>
      </c>
      <c r="B1" s="3"/>
      <c r="C1" s="2"/>
      <c r="D1" s="2"/>
      <c r="E1" s="2"/>
      <c r="F1" s="2"/>
      <c r="G1" s="2"/>
      <c r="H1" s="2"/>
      <c r="I1" s="2"/>
      <c r="J1" s="2"/>
      <c r="K1" s="2"/>
      <c r="L1" s="2"/>
    </row>
    <row r="2" spans="1:16" x14ac:dyDescent="0.25">
      <c r="A2" s="372" t="s">
        <v>434</v>
      </c>
      <c r="B2" s="372"/>
      <c r="C2" s="2"/>
      <c r="D2" s="2"/>
      <c r="E2" s="2"/>
      <c r="F2" s="2"/>
      <c r="G2" s="2"/>
      <c r="H2" s="2"/>
      <c r="I2" s="2"/>
      <c r="J2" s="2"/>
      <c r="K2" s="2"/>
      <c r="L2" s="2"/>
    </row>
    <row r="3" spans="1:16" x14ac:dyDescent="0.25">
      <c r="A3" s="2"/>
      <c r="B3" s="2"/>
      <c r="C3" s="2"/>
      <c r="D3" s="2"/>
      <c r="E3" s="2"/>
      <c r="F3" s="2"/>
      <c r="G3" s="2"/>
      <c r="H3" s="2"/>
      <c r="I3" s="2"/>
      <c r="J3" s="2"/>
      <c r="K3" s="2"/>
      <c r="L3" s="2"/>
    </row>
    <row r="4" spans="1:16" s="245" customFormat="1" x14ac:dyDescent="0.25">
      <c r="A4" s="42"/>
      <c r="B4" s="44"/>
      <c r="C4" s="466" t="s">
        <v>432</v>
      </c>
      <c r="D4" s="466"/>
      <c r="E4" s="466"/>
      <c r="F4" s="466"/>
      <c r="G4" s="466"/>
      <c r="H4" s="466"/>
      <c r="I4" s="466"/>
      <c r="J4" s="466"/>
      <c r="K4" s="467"/>
      <c r="L4" s="2"/>
    </row>
    <row r="5" spans="1:16" s="245" customFormat="1" x14ac:dyDescent="0.25">
      <c r="A5" s="31"/>
      <c r="B5" s="45"/>
      <c r="C5" s="466" t="s">
        <v>174</v>
      </c>
      <c r="D5" s="466"/>
      <c r="E5" s="467"/>
      <c r="F5" s="468" t="s">
        <v>428</v>
      </c>
      <c r="G5" s="466"/>
      <c r="H5" s="467"/>
      <c r="I5" s="468" t="s">
        <v>429</v>
      </c>
      <c r="J5" s="466"/>
      <c r="K5" s="467"/>
      <c r="L5" s="2"/>
    </row>
    <row r="6" spans="1:16" ht="51.75" x14ac:dyDescent="0.25">
      <c r="A6" s="74"/>
      <c r="B6" s="75"/>
      <c r="C6" s="400" t="s">
        <v>426</v>
      </c>
      <c r="D6" s="378" t="s">
        <v>427</v>
      </c>
      <c r="E6" s="44" t="s">
        <v>425</v>
      </c>
      <c r="F6" s="377" t="s">
        <v>426</v>
      </c>
      <c r="G6" s="378" t="s">
        <v>427</v>
      </c>
      <c r="H6" s="44" t="s">
        <v>425</v>
      </c>
      <c r="I6" s="377" t="s">
        <v>426</v>
      </c>
      <c r="J6" s="378" t="s">
        <v>427</v>
      </c>
      <c r="K6" s="44" t="s">
        <v>425</v>
      </c>
      <c r="L6" s="2"/>
    </row>
    <row r="7" spans="1:16" x14ac:dyDescent="0.25">
      <c r="A7" s="427" t="s">
        <v>488</v>
      </c>
      <c r="B7" s="428" t="s">
        <v>319</v>
      </c>
      <c r="C7" s="423">
        <v>10646.672224413122</v>
      </c>
      <c r="D7" s="379">
        <v>13061.090397870323</v>
      </c>
      <c r="E7" s="379">
        <v>17362.399088388451</v>
      </c>
      <c r="F7" s="379">
        <v>10646.672224413122</v>
      </c>
      <c r="G7" s="379">
        <v>13061.090397870323</v>
      </c>
      <c r="H7" s="379">
        <v>17362.399088388451</v>
      </c>
      <c r="I7" s="379">
        <v>11616.798674366508</v>
      </c>
      <c r="J7" s="379">
        <v>15491.208302117853</v>
      </c>
      <c r="K7" s="380">
        <v>21737.947463335309</v>
      </c>
      <c r="L7" s="2"/>
    </row>
    <row r="8" spans="1:16" x14ac:dyDescent="0.25">
      <c r="A8" s="74" t="s">
        <v>489</v>
      </c>
      <c r="B8" s="75" t="s">
        <v>317</v>
      </c>
      <c r="C8" s="424">
        <v>13003.84243006187</v>
      </c>
      <c r="D8" s="381">
        <v>13232.633699499318</v>
      </c>
      <c r="E8" s="381">
        <v>17015.026788548315</v>
      </c>
      <c r="F8" s="381">
        <v>13003.84243006187</v>
      </c>
      <c r="G8" s="381">
        <v>13232.633699499318</v>
      </c>
      <c r="H8" s="381">
        <v>17015.026788548315</v>
      </c>
      <c r="I8" s="381">
        <v>13003.84243006187</v>
      </c>
      <c r="J8" s="381">
        <v>13232.633699499318</v>
      </c>
      <c r="K8" s="382">
        <v>17015.026788548315</v>
      </c>
      <c r="L8" s="2"/>
      <c r="P8" s="245"/>
    </row>
    <row r="9" spans="1:16" x14ac:dyDescent="0.25">
      <c r="A9" s="74" t="s">
        <v>490</v>
      </c>
      <c r="B9" s="75" t="s">
        <v>331</v>
      </c>
      <c r="C9" s="424">
        <v>11115.801942709375</v>
      </c>
      <c r="D9" s="381">
        <v>15649.554336722778</v>
      </c>
      <c r="E9" s="381">
        <v>16869.366411628405</v>
      </c>
      <c r="F9" s="381">
        <v>11115.801942709375</v>
      </c>
      <c r="G9" s="381">
        <v>15649.554336722778</v>
      </c>
      <c r="H9" s="381">
        <v>16869.366411628405</v>
      </c>
      <c r="I9" s="381">
        <v>11115.801942709375</v>
      </c>
      <c r="J9" s="381">
        <v>15649.554336722778</v>
      </c>
      <c r="K9" s="382">
        <v>16869.366411628405</v>
      </c>
      <c r="L9" s="2"/>
      <c r="P9" s="245"/>
    </row>
    <row r="10" spans="1:16" x14ac:dyDescent="0.25">
      <c r="A10" s="74" t="s">
        <v>491</v>
      </c>
      <c r="B10" s="75" t="s">
        <v>316</v>
      </c>
      <c r="C10" s="424">
        <v>17032.784251123874</v>
      </c>
      <c r="D10" s="381">
        <v>18273.035531545516</v>
      </c>
      <c r="E10" s="381">
        <v>20794.879801736188</v>
      </c>
      <c r="F10" s="381">
        <v>17032.784251123874</v>
      </c>
      <c r="G10" s="381">
        <v>18273.035531545516</v>
      </c>
      <c r="H10" s="381">
        <v>20794.879801736188</v>
      </c>
      <c r="I10" s="381">
        <v>17032.784251123874</v>
      </c>
      <c r="J10" s="381">
        <v>18273.035531545516</v>
      </c>
      <c r="K10" s="382">
        <v>20794.879801736188</v>
      </c>
      <c r="L10" s="2"/>
      <c r="P10" s="245"/>
    </row>
    <row r="11" spans="1:16" x14ac:dyDescent="0.25">
      <c r="A11" s="74" t="s">
        <v>492</v>
      </c>
      <c r="B11" s="75" t="s">
        <v>329</v>
      </c>
      <c r="C11" s="424">
        <v>15220.255873651544</v>
      </c>
      <c r="D11" s="381">
        <v>24921.224799835869</v>
      </c>
      <c r="E11" s="381">
        <v>25979.830173931932</v>
      </c>
      <c r="F11" s="381">
        <v>15220.255873651544</v>
      </c>
      <c r="G11" s="381">
        <v>24921.224799835869</v>
      </c>
      <c r="H11" s="381">
        <v>25979.830173931932</v>
      </c>
      <c r="I11" s="381">
        <v>15220.255873651544</v>
      </c>
      <c r="J11" s="381">
        <v>24921.224799835869</v>
      </c>
      <c r="K11" s="382">
        <v>25979.830173931932</v>
      </c>
      <c r="L11" s="2"/>
      <c r="P11" s="245"/>
    </row>
    <row r="12" spans="1:16" x14ac:dyDescent="0.25">
      <c r="A12" s="74" t="s">
        <v>493</v>
      </c>
      <c r="B12" s="75" t="s">
        <v>318</v>
      </c>
      <c r="C12" s="424">
        <v>17759.671153341831</v>
      </c>
      <c r="D12" s="381">
        <v>25826.334973907353</v>
      </c>
      <c r="E12" s="381">
        <v>34901.331772043559</v>
      </c>
      <c r="F12" s="381">
        <v>17759.671153341831</v>
      </c>
      <c r="G12" s="381">
        <v>25826.334973907353</v>
      </c>
      <c r="H12" s="381">
        <v>34901.331772043559</v>
      </c>
      <c r="I12" s="381">
        <v>17759.671153341831</v>
      </c>
      <c r="J12" s="381">
        <v>25826.334973907353</v>
      </c>
      <c r="K12" s="382">
        <v>34901.331772043559</v>
      </c>
      <c r="L12" s="2"/>
      <c r="P12" s="245"/>
    </row>
    <row r="13" spans="1:16" x14ac:dyDescent="0.25">
      <c r="A13" s="74" t="s">
        <v>422</v>
      </c>
      <c r="B13" s="75" t="s">
        <v>315</v>
      </c>
      <c r="C13" s="424">
        <v>17733.460020392227</v>
      </c>
      <c r="D13" s="381">
        <v>26609.831145967153</v>
      </c>
      <c r="E13" s="381">
        <v>37110.206815288097</v>
      </c>
      <c r="F13" s="381">
        <v>17733.460020392227</v>
      </c>
      <c r="G13" s="381">
        <v>26609.831145967153</v>
      </c>
      <c r="H13" s="381">
        <v>37110.206815288097</v>
      </c>
      <c r="I13" s="381">
        <v>18838.22162663627</v>
      </c>
      <c r="J13" s="381">
        <v>28179.022039498974</v>
      </c>
      <c r="K13" s="382">
        <v>39228.721686128658</v>
      </c>
      <c r="L13" s="2"/>
      <c r="P13" s="245"/>
    </row>
    <row r="14" spans="1:16" x14ac:dyDescent="0.25">
      <c r="A14" s="74" t="s">
        <v>424</v>
      </c>
      <c r="B14" s="75" t="s">
        <v>322</v>
      </c>
      <c r="C14" s="424">
        <v>19806.194777246543</v>
      </c>
      <c r="D14" s="381">
        <v>29869.022043119887</v>
      </c>
      <c r="E14" s="381">
        <v>51855.3242941754</v>
      </c>
      <c r="F14" s="381">
        <v>19916.673971351982</v>
      </c>
      <c r="G14" s="381">
        <v>28714.840748344919</v>
      </c>
      <c r="H14" s="381">
        <v>44105.591712008129</v>
      </c>
      <c r="I14" s="381">
        <v>19301.895399928577</v>
      </c>
      <c r="J14" s="381">
        <v>25680.619671506702</v>
      </c>
      <c r="K14" s="382">
        <v>40240.78948687813</v>
      </c>
      <c r="L14" s="2"/>
      <c r="P14" s="245"/>
    </row>
    <row r="15" spans="1:16" x14ac:dyDescent="0.25">
      <c r="A15" s="74" t="s">
        <v>494</v>
      </c>
      <c r="B15" s="75" t="s">
        <v>323</v>
      </c>
      <c r="C15" s="424">
        <v>27508.696400210436</v>
      </c>
      <c r="D15" s="381">
        <v>33230.344962015093</v>
      </c>
      <c r="E15" s="381">
        <v>40436.87464633114</v>
      </c>
      <c r="F15" s="381">
        <v>29655.290587759104</v>
      </c>
      <c r="G15" s="381">
        <v>36207.310366363643</v>
      </c>
      <c r="H15" s="381">
        <v>44407.847197152543</v>
      </c>
      <c r="I15" s="381">
        <v>29655.290587759104</v>
      </c>
      <c r="J15" s="381">
        <v>37221.421318686342</v>
      </c>
      <c r="K15" s="382">
        <v>46424.821313316046</v>
      </c>
      <c r="L15" s="2"/>
      <c r="P15" s="245"/>
    </row>
    <row r="16" spans="1:16" x14ac:dyDescent="0.25">
      <c r="A16" s="74" t="s">
        <v>478</v>
      </c>
      <c r="B16" s="75" t="s">
        <v>180</v>
      </c>
      <c r="C16" s="424">
        <v>27253.987564206542</v>
      </c>
      <c r="D16" s="381">
        <v>33500.045057222676</v>
      </c>
      <c r="E16" s="381">
        <v>49398.486077318194</v>
      </c>
      <c r="F16" s="381">
        <v>30342.660178426602</v>
      </c>
      <c r="G16" s="381">
        <v>36588.717671442733</v>
      </c>
      <c r="H16" s="381">
        <v>52660.628998828513</v>
      </c>
      <c r="I16" s="381">
        <v>30651.302153735243</v>
      </c>
      <c r="J16" s="381">
        <v>36897.359646751378</v>
      </c>
      <c r="K16" s="382">
        <v>53000.81103000811</v>
      </c>
      <c r="L16" s="2"/>
      <c r="P16" s="245"/>
    </row>
    <row r="17" spans="1:16" x14ac:dyDescent="0.25">
      <c r="A17" s="74" t="s">
        <v>481</v>
      </c>
      <c r="B17" s="75" t="s">
        <v>184</v>
      </c>
      <c r="C17" s="424">
        <v>32990.516699239895</v>
      </c>
      <c r="D17" s="381">
        <v>38174.740751977595</v>
      </c>
      <c r="E17" s="381">
        <v>43594.611352567001</v>
      </c>
      <c r="F17" s="381">
        <v>33383.260945659415</v>
      </c>
      <c r="G17" s="381">
        <v>38851.570003307235</v>
      </c>
      <c r="H17" s="381">
        <v>44398.427910238963</v>
      </c>
      <c r="I17" s="381">
        <v>34692.408433724493</v>
      </c>
      <c r="J17" s="381">
        <v>40732.814943656747</v>
      </c>
      <c r="K17" s="382">
        <v>46566.376150474724</v>
      </c>
      <c r="L17" s="2"/>
      <c r="P17" s="245"/>
    </row>
    <row r="18" spans="1:16" x14ac:dyDescent="0.25">
      <c r="A18" s="74" t="s">
        <v>495</v>
      </c>
      <c r="B18" s="75" t="s">
        <v>332</v>
      </c>
      <c r="C18" s="424">
        <v>25134.155646452229</v>
      </c>
      <c r="D18" s="381">
        <v>38261.464192968029</v>
      </c>
      <c r="E18" s="381">
        <v>45764.263496416963</v>
      </c>
      <c r="F18" s="381">
        <v>25134.155646452229</v>
      </c>
      <c r="G18" s="381">
        <v>38261.464192968029</v>
      </c>
      <c r="H18" s="381">
        <v>45764.263496416963</v>
      </c>
      <c r="I18" s="381">
        <v>25134.155646452229</v>
      </c>
      <c r="J18" s="381">
        <v>38261.464192968029</v>
      </c>
      <c r="K18" s="382">
        <v>45764.263496416963</v>
      </c>
      <c r="L18" s="2"/>
      <c r="P18" s="245"/>
    </row>
    <row r="19" spans="1:16" x14ac:dyDescent="0.25">
      <c r="A19" s="74" t="s">
        <v>477</v>
      </c>
      <c r="B19" s="75" t="s">
        <v>179</v>
      </c>
      <c r="C19" s="424">
        <v>32356.47096656475</v>
      </c>
      <c r="D19" s="381">
        <v>39700.517249895915</v>
      </c>
      <c r="E19" s="381">
        <v>42082.502920934661</v>
      </c>
      <c r="F19" s="381">
        <v>34945.240665862213</v>
      </c>
      <c r="G19" s="381">
        <v>42876.75016658652</v>
      </c>
      <c r="H19" s="381">
        <v>45449.390459657836</v>
      </c>
      <c r="I19" s="381">
        <v>37056.050694723766</v>
      </c>
      <c r="J19" s="381">
        <v>46283.709198902798</v>
      </c>
      <c r="K19" s="382">
        <v>49060.739311496131</v>
      </c>
      <c r="L19" s="2"/>
      <c r="P19" s="245"/>
    </row>
    <row r="20" spans="1:16" x14ac:dyDescent="0.25">
      <c r="A20" s="420" t="s">
        <v>516</v>
      </c>
      <c r="B20" s="456"/>
      <c r="C20" s="425">
        <v>30032.209792513586</v>
      </c>
      <c r="D20" s="383">
        <v>40519.283517047588</v>
      </c>
      <c r="E20" s="383">
        <v>47661.761336627031</v>
      </c>
      <c r="F20" s="383">
        <v>31532.565336190164</v>
      </c>
      <c r="G20" s="383">
        <v>42485.318605984932</v>
      </c>
      <c r="H20" s="383">
        <v>50137.658415667873</v>
      </c>
      <c r="I20" s="383">
        <v>32740.710859728282</v>
      </c>
      <c r="J20" s="383">
        <v>44506.947698756019</v>
      </c>
      <c r="K20" s="384">
        <v>52878.789859904449</v>
      </c>
      <c r="L20" s="2"/>
      <c r="P20" s="245"/>
    </row>
    <row r="21" spans="1:16" x14ac:dyDescent="0.25">
      <c r="A21" s="420" t="s">
        <v>515</v>
      </c>
      <c r="B21" s="456"/>
      <c r="C21" s="425">
        <v>29806.926128299645</v>
      </c>
      <c r="D21" s="383">
        <v>41245.284577714992</v>
      </c>
      <c r="E21" s="383">
        <v>48706.127959169862</v>
      </c>
      <c r="F21" s="383">
        <v>31012.90043444038</v>
      </c>
      <c r="G21" s="383">
        <v>42825.381724146777</v>
      </c>
      <c r="H21" s="383">
        <v>50413.95456971875</v>
      </c>
      <c r="I21" s="383">
        <v>32260.103866389138</v>
      </c>
      <c r="J21" s="383">
        <v>44599.611350513274</v>
      </c>
      <c r="K21" s="384">
        <v>52822.382121906325</v>
      </c>
      <c r="L21" s="2"/>
      <c r="P21" s="245"/>
    </row>
    <row r="22" spans="1:16" x14ac:dyDescent="0.25">
      <c r="A22" s="420" t="s">
        <v>89</v>
      </c>
      <c r="B22" s="429" t="s">
        <v>177</v>
      </c>
      <c r="C22" s="425">
        <v>32609.829371053693</v>
      </c>
      <c r="D22" s="383">
        <v>43015.127833256054</v>
      </c>
      <c r="E22" s="383">
        <v>64013.556710418379</v>
      </c>
      <c r="F22" s="383">
        <v>34142.950584185652</v>
      </c>
      <c r="G22" s="383">
        <v>46631.027884632356</v>
      </c>
      <c r="H22" s="383">
        <v>66377.675311247076</v>
      </c>
      <c r="I22" s="383">
        <v>35793.850790470642</v>
      </c>
      <c r="J22" s="383">
        <v>50182.986789341987</v>
      </c>
      <c r="K22" s="384">
        <v>74195.459031310151</v>
      </c>
      <c r="L22" s="2"/>
      <c r="P22" s="245"/>
    </row>
    <row r="23" spans="1:16" x14ac:dyDescent="0.25">
      <c r="A23" s="74" t="s">
        <v>496</v>
      </c>
      <c r="B23" s="75" t="s">
        <v>484</v>
      </c>
      <c r="C23" s="424">
        <v>27575.543973203949</v>
      </c>
      <c r="D23" s="381">
        <v>43991.212047932415</v>
      </c>
      <c r="E23" s="381">
        <v>43991.212047932415</v>
      </c>
      <c r="F23" s="381">
        <v>27575.543973203949</v>
      </c>
      <c r="G23" s="381">
        <v>43991.212047932415</v>
      </c>
      <c r="H23" s="381">
        <v>43991.212047932415</v>
      </c>
      <c r="I23" s="381">
        <v>27575.543973203949</v>
      </c>
      <c r="J23" s="381">
        <v>43991.212047932415</v>
      </c>
      <c r="K23" s="382">
        <v>43991.212047932415</v>
      </c>
      <c r="L23" s="2"/>
      <c r="P23" s="245"/>
    </row>
    <row r="24" spans="1:16" x14ac:dyDescent="0.25">
      <c r="A24" s="74" t="s">
        <v>480</v>
      </c>
      <c r="B24" s="75" t="s">
        <v>183</v>
      </c>
      <c r="C24" s="424">
        <v>41176.819047507663</v>
      </c>
      <c r="D24" s="381">
        <v>44537.880715870539</v>
      </c>
      <c r="E24" s="381">
        <v>48661.664396721208</v>
      </c>
      <c r="F24" s="381">
        <v>41176.819047507663</v>
      </c>
      <c r="G24" s="381">
        <v>44537.880715870539</v>
      </c>
      <c r="H24" s="381">
        <v>48661.664396721208</v>
      </c>
      <c r="I24" s="381">
        <v>45600.606719936863</v>
      </c>
      <c r="J24" s="381">
        <v>50288.804690028497</v>
      </c>
      <c r="K24" s="382">
        <v>56451.59855092987</v>
      </c>
      <c r="L24" s="2"/>
      <c r="P24" s="245"/>
    </row>
    <row r="25" spans="1:16" x14ac:dyDescent="0.25">
      <c r="A25" s="421" t="s">
        <v>423</v>
      </c>
      <c r="B25" s="430" t="s">
        <v>485</v>
      </c>
      <c r="C25" s="424">
        <v>27768.487885694882</v>
      </c>
      <c r="D25" s="381">
        <v>47278.976316777887</v>
      </c>
      <c r="E25" s="381">
        <v>47278.976316777887</v>
      </c>
      <c r="F25" s="381">
        <v>27768.487885694882</v>
      </c>
      <c r="G25" s="381">
        <v>47278.976316777887</v>
      </c>
      <c r="H25" s="381">
        <v>47278.976316777887</v>
      </c>
      <c r="I25" s="381">
        <v>27768.487885694882</v>
      </c>
      <c r="J25" s="381">
        <v>47278.976316777887</v>
      </c>
      <c r="K25" s="382">
        <v>47278.976316777887</v>
      </c>
      <c r="L25" s="2"/>
      <c r="P25" s="245"/>
    </row>
    <row r="26" spans="1:16" x14ac:dyDescent="0.25">
      <c r="A26" s="74" t="s">
        <v>499</v>
      </c>
      <c r="B26" s="75" t="s">
        <v>486</v>
      </c>
      <c r="C26" s="424">
        <v>33648.15405395432</v>
      </c>
      <c r="D26" s="381">
        <v>47380.826311178054</v>
      </c>
      <c r="E26" s="381">
        <v>57980.976966853654</v>
      </c>
      <c r="F26" s="381">
        <v>33648.15405395432</v>
      </c>
      <c r="G26" s="381">
        <v>47380.826311178054</v>
      </c>
      <c r="H26" s="381">
        <v>57980.976966853654</v>
      </c>
      <c r="I26" s="381">
        <v>41865.572772483145</v>
      </c>
      <c r="J26" s="381">
        <v>60868.45865487925</v>
      </c>
      <c r="K26" s="382">
        <v>73364.66314212521</v>
      </c>
      <c r="L26" s="2"/>
      <c r="P26" s="245"/>
    </row>
    <row r="27" spans="1:16" x14ac:dyDescent="0.25">
      <c r="A27" s="74" t="s">
        <v>500</v>
      </c>
      <c r="B27" s="75" t="s">
        <v>487</v>
      </c>
      <c r="C27" s="424">
        <v>34410.957631228666</v>
      </c>
      <c r="D27" s="381">
        <v>48690.264900153721</v>
      </c>
      <c r="E27" s="381">
        <v>59633.320603999557</v>
      </c>
      <c r="F27" s="381">
        <v>34410.957631228666</v>
      </c>
      <c r="G27" s="381">
        <v>48690.264900153721</v>
      </c>
      <c r="H27" s="381">
        <v>59633.320603999557</v>
      </c>
      <c r="I27" s="381">
        <v>42996.469279170029</v>
      </c>
      <c r="J27" s="381">
        <v>62613.908448647308</v>
      </c>
      <c r="K27" s="382">
        <v>75514.339959804551</v>
      </c>
      <c r="L27" s="2"/>
      <c r="P27" s="245"/>
    </row>
    <row r="28" spans="1:16" s="245" customFormat="1" x14ac:dyDescent="0.25">
      <c r="A28" s="74" t="s">
        <v>482</v>
      </c>
      <c r="B28" s="75" t="s">
        <v>190</v>
      </c>
      <c r="C28" s="424">
        <v>45859.762732714262</v>
      </c>
      <c r="D28" s="381">
        <v>52671.873717241739</v>
      </c>
      <c r="E28" s="381">
        <v>52671.873717241739</v>
      </c>
      <c r="F28" s="381">
        <v>46143.595740057448</v>
      </c>
      <c r="G28" s="381">
        <v>53431.296313699517</v>
      </c>
      <c r="H28" s="381">
        <v>53431.296313699517</v>
      </c>
      <c r="I28" s="381">
        <v>46218.326155134411</v>
      </c>
      <c r="J28" s="381">
        <v>54979.011921342746</v>
      </c>
      <c r="K28" s="382">
        <v>54979.011921342746</v>
      </c>
      <c r="L28" s="2"/>
    </row>
    <row r="29" spans="1:16" s="245" customFormat="1" x14ac:dyDescent="0.25">
      <c r="A29" s="74" t="s">
        <v>479</v>
      </c>
      <c r="B29" s="75" t="s">
        <v>182</v>
      </c>
      <c r="C29" s="424">
        <v>36456.382982904193</v>
      </c>
      <c r="D29" s="381">
        <v>54000.764654330771</v>
      </c>
      <c r="E29" s="381">
        <v>54000.764654330771</v>
      </c>
      <c r="F29" s="381">
        <v>38473.004389744652</v>
      </c>
      <c r="G29" s="381">
        <v>66831.462213331819</v>
      </c>
      <c r="H29" s="381">
        <v>66831.462213331819</v>
      </c>
      <c r="I29" s="381">
        <v>38473.004389744652</v>
      </c>
      <c r="J29" s="381">
        <v>66831.462213331819</v>
      </c>
      <c r="K29" s="382">
        <v>66831.462213331819</v>
      </c>
      <c r="L29" s="2"/>
    </row>
    <row r="30" spans="1:16" s="245" customFormat="1" x14ac:dyDescent="0.25">
      <c r="A30" s="74" t="s">
        <v>497</v>
      </c>
      <c r="B30" s="75" t="s">
        <v>313</v>
      </c>
      <c r="C30" s="424">
        <v>39176.804641227158</v>
      </c>
      <c r="D30" s="381">
        <v>56334.506737296804</v>
      </c>
      <c r="E30" s="381">
        <v>56520.872335345048</v>
      </c>
      <c r="F30" s="381">
        <v>39125.083141768824</v>
      </c>
      <c r="G30" s="381">
        <v>56314.511325385</v>
      </c>
      <c r="H30" s="381">
        <v>56473.669299475754</v>
      </c>
      <c r="I30" s="381">
        <v>39125.083141768824</v>
      </c>
      <c r="J30" s="381">
        <v>56314.511325385</v>
      </c>
      <c r="K30" s="382">
        <v>56473.669299475754</v>
      </c>
      <c r="L30" s="2"/>
    </row>
    <row r="31" spans="1:16" s="245" customFormat="1" x14ac:dyDescent="0.25">
      <c r="A31" s="74" t="s">
        <v>498</v>
      </c>
      <c r="B31" s="75" t="s">
        <v>336</v>
      </c>
      <c r="C31" s="424">
        <v>41605.699999999997</v>
      </c>
      <c r="D31" s="381">
        <v>59338.81</v>
      </c>
      <c r="E31" s="381">
        <v>66937.69</v>
      </c>
      <c r="F31" s="381">
        <v>43324.45</v>
      </c>
      <c r="G31" s="381">
        <v>60965.279999999999</v>
      </c>
      <c r="H31" s="381">
        <v>66022.12</v>
      </c>
      <c r="I31" s="381">
        <v>42695</v>
      </c>
      <c r="J31" s="381">
        <v>59947.67</v>
      </c>
      <c r="K31" s="382">
        <v>67015.539999999994</v>
      </c>
      <c r="L31" s="2"/>
    </row>
    <row r="32" spans="1:16" s="245" customFormat="1" x14ac:dyDescent="0.25">
      <c r="A32" s="422" t="s">
        <v>476</v>
      </c>
      <c r="B32" s="73" t="s">
        <v>178</v>
      </c>
      <c r="C32" s="426">
        <v>51389.1129908324</v>
      </c>
      <c r="D32" s="385">
        <v>63220.864990883914</v>
      </c>
      <c r="E32" s="385">
        <v>67413.324994282884</v>
      </c>
      <c r="F32" s="385">
        <v>56756.603203058847</v>
      </c>
      <c r="G32" s="385">
        <v>68698.113082967087</v>
      </c>
      <c r="H32" s="385">
        <v>74744.435136776607</v>
      </c>
      <c r="I32" s="385">
        <v>61316.663314414756</v>
      </c>
      <c r="J32" s="385">
        <v>73643.557007609634</v>
      </c>
      <c r="K32" s="386">
        <v>84648.251881071075</v>
      </c>
      <c r="L32" s="2"/>
    </row>
    <row r="33" spans="1:12" s="52" customFormat="1" x14ac:dyDescent="0.25">
      <c r="A33" s="388"/>
      <c r="B33" s="388"/>
      <c r="C33" s="389"/>
      <c r="D33" s="389"/>
      <c r="E33" s="389"/>
      <c r="F33" s="389"/>
      <c r="G33" s="389"/>
      <c r="H33" s="389"/>
      <c r="I33" s="389"/>
      <c r="J33" s="389"/>
      <c r="K33" s="389"/>
      <c r="L33" s="19"/>
    </row>
    <row r="34" spans="1:12" s="52" customFormat="1" x14ac:dyDescent="0.25">
      <c r="A34" s="19" t="s">
        <v>406</v>
      </c>
      <c r="B34" s="19"/>
      <c r="C34" s="390"/>
      <c r="D34" s="390"/>
      <c r="E34" s="390"/>
      <c r="F34" s="390"/>
      <c r="G34" s="390"/>
      <c r="H34" s="390"/>
      <c r="I34" s="390"/>
      <c r="J34" s="390"/>
      <c r="K34" s="390"/>
      <c r="L34" s="19"/>
    </row>
    <row r="35" spans="1:12" s="52" customFormat="1" x14ac:dyDescent="0.25">
      <c r="A35" s="19"/>
      <c r="B35" s="19"/>
      <c r="C35" s="391"/>
      <c r="D35" s="391"/>
      <c r="E35" s="391"/>
      <c r="F35" s="391"/>
      <c r="G35" s="391"/>
      <c r="H35" s="391"/>
      <c r="I35" s="391"/>
      <c r="J35" s="391"/>
      <c r="K35" s="391"/>
      <c r="L35" s="19"/>
    </row>
    <row r="36" spans="1:12" s="52" customFormat="1" x14ac:dyDescent="0.25">
      <c r="A36" s="19"/>
      <c r="B36" s="19"/>
      <c r="C36" s="391"/>
      <c r="D36" s="391"/>
      <c r="E36" s="391"/>
      <c r="F36" s="391"/>
      <c r="G36" s="391"/>
      <c r="H36" s="391"/>
      <c r="I36" s="391"/>
      <c r="J36" s="391"/>
      <c r="K36" s="391"/>
      <c r="L36" s="19"/>
    </row>
    <row r="37" spans="1:12" s="52" customFormat="1" x14ac:dyDescent="0.25">
      <c r="B37" s="19"/>
      <c r="C37" s="391"/>
      <c r="D37" s="391"/>
      <c r="E37" s="391"/>
      <c r="F37" s="391"/>
      <c r="G37" s="391"/>
      <c r="H37" s="391"/>
      <c r="I37" s="391"/>
      <c r="J37" s="391"/>
      <c r="K37" s="391"/>
      <c r="L37" s="19"/>
    </row>
    <row r="38" spans="1:12" s="52" customFormat="1" x14ac:dyDescent="0.25">
      <c r="B38" s="373"/>
      <c r="C38" s="374"/>
      <c r="D38" s="374"/>
      <c r="E38" s="374"/>
      <c r="F38" s="374"/>
      <c r="G38" s="374"/>
      <c r="H38" s="374"/>
      <c r="I38" s="374"/>
      <c r="J38" s="374"/>
      <c r="K38" s="374"/>
    </row>
    <row r="39" spans="1:12" s="52" customFormat="1" x14ac:dyDescent="0.25">
      <c r="B39" s="373"/>
      <c r="C39" s="374"/>
      <c r="D39" s="374"/>
      <c r="E39" s="374"/>
      <c r="F39" s="374"/>
      <c r="G39" s="374"/>
      <c r="H39" s="374"/>
      <c r="I39" s="374"/>
      <c r="J39" s="374"/>
      <c r="K39" s="374"/>
    </row>
    <row r="40" spans="1:12" s="52" customFormat="1" x14ac:dyDescent="0.25">
      <c r="B40" s="373"/>
      <c r="C40" s="374"/>
      <c r="D40" s="374"/>
      <c r="E40" s="374"/>
      <c r="F40" s="374"/>
      <c r="G40" s="374"/>
      <c r="H40" s="374"/>
      <c r="I40" s="374"/>
      <c r="J40" s="374"/>
      <c r="K40" s="374"/>
    </row>
    <row r="41" spans="1:12" s="52" customFormat="1" x14ac:dyDescent="0.25">
      <c r="B41" s="373"/>
      <c r="C41" s="374"/>
      <c r="D41" s="374"/>
      <c r="E41" s="374"/>
      <c r="F41" s="374"/>
      <c r="G41" s="374"/>
      <c r="H41" s="374"/>
      <c r="I41" s="374"/>
      <c r="J41" s="374"/>
      <c r="K41" s="374"/>
    </row>
    <row r="42" spans="1:12" s="52" customFormat="1" x14ac:dyDescent="0.25">
      <c r="B42" s="373"/>
      <c r="C42" s="374"/>
      <c r="D42" s="374"/>
      <c r="E42" s="374"/>
      <c r="F42" s="374"/>
      <c r="G42" s="374"/>
      <c r="H42" s="374"/>
      <c r="I42" s="374"/>
      <c r="J42" s="374"/>
      <c r="K42" s="374"/>
    </row>
    <row r="43" spans="1:12" s="52" customFormat="1" x14ac:dyDescent="0.25">
      <c r="B43" s="373"/>
      <c r="C43" s="374"/>
      <c r="D43" s="374"/>
      <c r="E43" s="374"/>
      <c r="F43" s="374"/>
      <c r="G43" s="374"/>
      <c r="H43" s="374"/>
      <c r="I43" s="374"/>
      <c r="J43" s="374"/>
      <c r="K43" s="374"/>
    </row>
    <row r="44" spans="1:12" s="52" customFormat="1" x14ac:dyDescent="0.25">
      <c r="B44" s="373"/>
      <c r="C44" s="374"/>
      <c r="D44" s="374"/>
      <c r="E44" s="374"/>
      <c r="F44" s="374"/>
      <c r="G44" s="374"/>
      <c r="H44" s="374"/>
      <c r="I44" s="374"/>
      <c r="J44" s="374"/>
      <c r="K44" s="374"/>
    </row>
    <row r="45" spans="1:12" s="52" customFormat="1" x14ac:dyDescent="0.25">
      <c r="B45" s="373"/>
      <c r="C45" s="374"/>
      <c r="D45" s="374"/>
      <c r="E45" s="374"/>
      <c r="F45" s="374"/>
      <c r="G45" s="374"/>
      <c r="H45" s="374"/>
      <c r="I45" s="374"/>
      <c r="J45" s="374"/>
      <c r="K45" s="374"/>
    </row>
    <row r="46" spans="1:12" s="52" customFormat="1" x14ac:dyDescent="0.25">
      <c r="B46" s="373"/>
      <c r="C46" s="374"/>
      <c r="D46" s="374"/>
      <c r="E46" s="374"/>
      <c r="F46" s="374"/>
      <c r="G46" s="374"/>
      <c r="H46" s="374"/>
      <c r="I46" s="374"/>
      <c r="J46" s="374"/>
      <c r="K46" s="374"/>
    </row>
    <row r="47" spans="1:12" s="52" customFormat="1" x14ac:dyDescent="0.25">
      <c r="B47" s="373"/>
      <c r="C47" s="374"/>
      <c r="D47" s="374"/>
      <c r="E47" s="374"/>
      <c r="F47" s="374"/>
      <c r="G47" s="374"/>
      <c r="H47" s="374"/>
      <c r="I47" s="374"/>
      <c r="J47" s="374"/>
      <c r="K47" s="374"/>
    </row>
    <row r="48" spans="1:12" s="52" customFormat="1" x14ac:dyDescent="0.25">
      <c r="B48" s="373"/>
      <c r="C48" s="374"/>
      <c r="D48" s="374"/>
      <c r="E48" s="374"/>
      <c r="F48" s="374"/>
      <c r="G48" s="374"/>
      <c r="H48" s="374"/>
      <c r="I48" s="374"/>
      <c r="J48" s="374"/>
      <c r="K48" s="374"/>
    </row>
    <row r="49" spans="1:11" s="52" customFormat="1" x14ac:dyDescent="0.25">
      <c r="B49" s="373"/>
      <c r="C49" s="374"/>
      <c r="D49" s="374"/>
      <c r="E49" s="374"/>
      <c r="F49" s="374"/>
      <c r="G49" s="374"/>
      <c r="H49" s="374"/>
      <c r="I49" s="374"/>
      <c r="J49" s="374"/>
      <c r="K49" s="374"/>
    </row>
    <row r="50" spans="1:11" s="52" customFormat="1" x14ac:dyDescent="0.25">
      <c r="B50" s="373"/>
      <c r="C50" s="374"/>
      <c r="D50" s="374"/>
      <c r="E50" s="374"/>
      <c r="F50" s="374"/>
      <c r="G50" s="374"/>
      <c r="H50" s="374"/>
      <c r="I50" s="374"/>
      <c r="J50" s="374"/>
      <c r="K50" s="374"/>
    </row>
    <row r="51" spans="1:11" s="52" customFormat="1" x14ac:dyDescent="0.25">
      <c r="B51" s="373"/>
      <c r="C51" s="374"/>
      <c r="D51" s="374"/>
      <c r="E51" s="374"/>
      <c r="F51" s="374"/>
      <c r="G51" s="374"/>
      <c r="H51" s="374"/>
      <c r="I51" s="374"/>
      <c r="J51" s="374"/>
      <c r="K51" s="374"/>
    </row>
    <row r="52" spans="1:11" s="52" customFormat="1" x14ac:dyDescent="0.25">
      <c r="B52" s="373"/>
      <c r="C52" s="374"/>
      <c r="D52" s="374"/>
      <c r="E52" s="374"/>
      <c r="F52" s="374"/>
      <c r="G52" s="374"/>
      <c r="H52" s="374"/>
      <c r="I52" s="374"/>
      <c r="J52" s="374"/>
      <c r="K52" s="374"/>
    </row>
    <row r="53" spans="1:11" s="52" customFormat="1" x14ac:dyDescent="0.25">
      <c r="B53" s="373"/>
      <c r="C53" s="374"/>
      <c r="D53" s="374"/>
      <c r="E53" s="374"/>
      <c r="F53" s="374"/>
      <c r="G53" s="374"/>
      <c r="H53" s="374"/>
      <c r="I53" s="374"/>
      <c r="J53" s="374"/>
      <c r="K53" s="374"/>
    </row>
    <row r="54" spans="1:11" s="52" customFormat="1" x14ac:dyDescent="0.25">
      <c r="B54" s="373"/>
      <c r="C54" s="374"/>
      <c r="D54" s="374"/>
      <c r="E54" s="374"/>
      <c r="F54" s="374"/>
      <c r="G54" s="374"/>
      <c r="H54" s="374"/>
      <c r="I54" s="374"/>
      <c r="J54" s="374"/>
      <c r="K54" s="374"/>
    </row>
    <row r="55" spans="1:11" s="52" customFormat="1" x14ac:dyDescent="0.25">
      <c r="B55" s="373"/>
      <c r="C55" s="374"/>
      <c r="D55" s="374"/>
      <c r="E55" s="374"/>
      <c r="F55" s="374"/>
      <c r="G55" s="374"/>
      <c r="H55" s="374"/>
      <c r="I55" s="374"/>
      <c r="J55" s="374"/>
      <c r="K55" s="374"/>
    </row>
    <row r="56" spans="1:11" s="52" customFormat="1" x14ac:dyDescent="0.25">
      <c r="B56" s="373"/>
      <c r="C56" s="374"/>
      <c r="D56" s="374"/>
      <c r="E56" s="374"/>
      <c r="F56" s="374"/>
      <c r="G56" s="374"/>
      <c r="H56" s="374"/>
      <c r="I56" s="374"/>
      <c r="J56" s="374"/>
      <c r="K56" s="374"/>
    </row>
    <row r="57" spans="1:11" s="52" customFormat="1" x14ac:dyDescent="0.25">
      <c r="B57" s="373"/>
      <c r="C57" s="374"/>
      <c r="D57" s="374"/>
      <c r="E57" s="374"/>
      <c r="F57" s="374"/>
      <c r="G57" s="374"/>
      <c r="H57" s="374"/>
      <c r="I57" s="374"/>
      <c r="J57" s="374"/>
      <c r="K57" s="374"/>
    </row>
    <row r="58" spans="1:11" s="52" customFormat="1" x14ac:dyDescent="0.25">
      <c r="B58" s="373"/>
      <c r="C58" s="374"/>
      <c r="D58" s="374"/>
      <c r="E58" s="374"/>
      <c r="F58" s="374"/>
      <c r="G58" s="374"/>
      <c r="H58" s="374"/>
      <c r="I58" s="374"/>
      <c r="J58" s="374"/>
      <c r="K58" s="374"/>
    </row>
    <row r="59" spans="1:11" s="52" customFormat="1" x14ac:dyDescent="0.25">
      <c r="B59" s="373"/>
      <c r="C59" s="374"/>
      <c r="D59" s="374"/>
      <c r="E59" s="374"/>
      <c r="F59" s="374"/>
      <c r="G59" s="374"/>
      <c r="H59" s="374"/>
      <c r="I59" s="374"/>
      <c r="J59" s="374"/>
      <c r="K59" s="374"/>
    </row>
    <row r="60" spans="1:11" s="52" customFormat="1" x14ac:dyDescent="0.25">
      <c r="B60" s="373"/>
      <c r="C60" s="374"/>
      <c r="D60" s="374"/>
      <c r="E60" s="374"/>
      <c r="F60" s="374"/>
      <c r="G60" s="374"/>
      <c r="H60" s="374"/>
      <c r="I60" s="374"/>
      <c r="J60" s="374"/>
      <c r="K60" s="374"/>
    </row>
    <row r="61" spans="1:11" s="52" customFormat="1" x14ac:dyDescent="0.25">
      <c r="B61" s="373"/>
      <c r="C61" s="374"/>
      <c r="D61" s="374"/>
      <c r="E61" s="374"/>
      <c r="F61" s="374"/>
      <c r="G61" s="374"/>
      <c r="H61" s="374"/>
      <c r="I61" s="374"/>
      <c r="J61" s="374"/>
      <c r="K61" s="374"/>
    </row>
    <row r="62" spans="1:11" s="52" customFormat="1" x14ac:dyDescent="0.25">
      <c r="B62" s="373"/>
      <c r="C62" s="374"/>
      <c r="D62" s="374"/>
      <c r="E62" s="374"/>
      <c r="F62" s="374"/>
      <c r="G62" s="374"/>
      <c r="H62" s="374"/>
      <c r="I62" s="374"/>
      <c r="J62" s="374"/>
      <c r="K62" s="374"/>
    </row>
    <row r="63" spans="1:11" s="52" customFormat="1" x14ac:dyDescent="0.25">
      <c r="A63" s="373"/>
      <c r="B63" s="373"/>
      <c r="C63" s="374"/>
      <c r="D63" s="374"/>
      <c r="E63" s="374"/>
      <c r="F63" s="374"/>
      <c r="G63" s="374"/>
      <c r="H63" s="374"/>
      <c r="I63" s="374"/>
      <c r="J63" s="374"/>
      <c r="K63" s="374"/>
    </row>
    <row r="64" spans="1:11" s="52" customFormat="1" x14ac:dyDescent="0.25">
      <c r="A64" s="373"/>
      <c r="B64" s="373"/>
      <c r="C64" s="374"/>
      <c r="D64" s="374"/>
      <c r="E64" s="374"/>
      <c r="F64" s="374"/>
      <c r="G64" s="374"/>
      <c r="H64" s="374"/>
      <c r="I64" s="374"/>
      <c r="J64" s="374"/>
      <c r="K64" s="374"/>
    </row>
    <row r="65" spans="1:11" s="52" customFormat="1" x14ac:dyDescent="0.25">
      <c r="A65" s="373"/>
      <c r="B65" s="373"/>
      <c r="C65" s="374"/>
      <c r="D65" s="374"/>
      <c r="E65" s="374"/>
      <c r="F65" s="374"/>
      <c r="G65" s="374"/>
      <c r="H65" s="374"/>
      <c r="I65" s="374"/>
      <c r="J65" s="374"/>
      <c r="K65" s="374"/>
    </row>
    <row r="66" spans="1:11" s="52" customFormat="1" x14ac:dyDescent="0.25">
      <c r="A66" s="373"/>
      <c r="B66" s="373"/>
      <c r="C66" s="374"/>
      <c r="D66" s="374"/>
      <c r="E66" s="374"/>
      <c r="F66" s="374"/>
      <c r="G66" s="374"/>
      <c r="H66" s="374"/>
      <c r="I66" s="374"/>
      <c r="J66" s="374"/>
      <c r="K66" s="374"/>
    </row>
    <row r="67" spans="1:11" s="52" customFormat="1" x14ac:dyDescent="0.25">
      <c r="A67" s="373"/>
      <c r="B67" s="373"/>
      <c r="C67" s="374"/>
      <c r="D67" s="374"/>
      <c r="E67" s="374"/>
      <c r="F67" s="374"/>
      <c r="G67" s="374"/>
      <c r="H67" s="374"/>
      <c r="I67" s="374"/>
      <c r="J67" s="374"/>
      <c r="K67" s="374"/>
    </row>
    <row r="68" spans="1:11" s="52" customFormat="1" x14ac:dyDescent="0.25">
      <c r="A68" s="373"/>
      <c r="B68" s="373"/>
      <c r="C68" s="374"/>
      <c r="D68" s="374"/>
      <c r="E68" s="374"/>
      <c r="F68" s="374"/>
      <c r="G68" s="374"/>
      <c r="H68" s="374"/>
      <c r="I68" s="374"/>
      <c r="J68" s="374"/>
      <c r="K68" s="374"/>
    </row>
    <row r="69" spans="1:11" s="52" customFormat="1" x14ac:dyDescent="0.25">
      <c r="A69" s="373"/>
      <c r="B69" s="373"/>
      <c r="C69" s="374"/>
      <c r="D69" s="374"/>
      <c r="E69" s="374"/>
      <c r="F69" s="374"/>
      <c r="G69" s="374"/>
      <c r="H69" s="374"/>
      <c r="I69" s="374"/>
      <c r="J69" s="374"/>
      <c r="K69" s="374"/>
    </row>
    <row r="70" spans="1:11" s="52" customFormat="1" x14ac:dyDescent="0.25">
      <c r="A70" s="373"/>
      <c r="B70" s="373"/>
      <c r="C70" s="374"/>
      <c r="D70" s="374"/>
      <c r="E70" s="374"/>
      <c r="F70" s="374"/>
      <c r="G70" s="374"/>
      <c r="H70" s="374"/>
      <c r="I70" s="374"/>
      <c r="J70" s="374"/>
      <c r="K70" s="374"/>
    </row>
    <row r="71" spans="1:11" s="52" customFormat="1" x14ac:dyDescent="0.25">
      <c r="A71" s="373"/>
      <c r="B71" s="373"/>
      <c r="C71" s="374"/>
      <c r="D71" s="374"/>
      <c r="E71" s="374"/>
      <c r="F71" s="374"/>
      <c r="G71" s="374"/>
      <c r="H71" s="374"/>
      <c r="I71" s="374"/>
      <c r="J71" s="374"/>
      <c r="K71" s="374"/>
    </row>
    <row r="72" spans="1:11" s="52" customFormat="1" x14ac:dyDescent="0.25">
      <c r="A72" s="375"/>
      <c r="B72" s="375"/>
      <c r="C72" s="376"/>
      <c r="D72" s="376"/>
      <c r="E72" s="376"/>
      <c r="F72" s="376"/>
      <c r="G72" s="376"/>
      <c r="H72" s="376"/>
      <c r="I72" s="376"/>
      <c r="J72" s="376"/>
      <c r="K72" s="376"/>
    </row>
    <row r="73" spans="1:11" s="52" customFormat="1" x14ac:dyDescent="0.25">
      <c r="A73" s="375"/>
      <c r="B73" s="375"/>
      <c r="C73" s="376"/>
      <c r="D73" s="376"/>
      <c r="E73" s="376"/>
      <c r="F73" s="376"/>
      <c r="G73" s="376"/>
      <c r="H73" s="376"/>
      <c r="I73" s="376"/>
      <c r="J73" s="376"/>
      <c r="K73" s="376"/>
    </row>
    <row r="74" spans="1:11" s="52" customFormat="1" x14ac:dyDescent="0.25"/>
    <row r="75" spans="1:11" s="52" customFormat="1" x14ac:dyDescent="0.25"/>
    <row r="76" spans="1:11" s="52" customFormat="1" x14ac:dyDescent="0.25"/>
  </sheetData>
  <mergeCells count="4">
    <mergeCell ref="F5:H5"/>
    <mergeCell ref="C5:E5"/>
    <mergeCell ref="I5:K5"/>
    <mergeCell ref="C4:K4"/>
  </mergeCells>
  <hyperlinks>
    <hyperlink ref="A2" r:id="rId1" display="http://dx.doi.org/10.1787/888933286182"/>
  </hyperlinks>
  <pageMargins left="0.7" right="0.7" top="0.78740157499999996" bottom="0.78740157499999996" header="0.3" footer="0.3"/>
  <pageSetup paperSize="9" orientation="portrait" verticalDpi="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P72"/>
  <sheetViews>
    <sheetView zoomScaleNormal="100" workbookViewId="0"/>
  </sheetViews>
  <sheetFormatPr baseColWidth="10" defaultRowHeight="15" x14ac:dyDescent="0.25"/>
  <cols>
    <col min="1" max="1" width="27.5703125" customWidth="1"/>
    <col min="2" max="2" width="22.5703125" style="245" customWidth="1"/>
    <col min="3" max="5" width="17.7109375" customWidth="1"/>
  </cols>
  <sheetData>
    <row r="1" spans="1:11" ht="15" customHeight="1" x14ac:dyDescent="0.25">
      <c r="A1" s="3" t="s">
        <v>262</v>
      </c>
      <c r="B1" s="3"/>
      <c r="C1" s="2"/>
      <c r="D1" s="2"/>
      <c r="E1" s="2"/>
      <c r="F1" s="2"/>
      <c r="G1" s="2"/>
    </row>
    <row r="2" spans="1:11" ht="15" customHeight="1" x14ac:dyDescent="0.25">
      <c r="A2" s="372" t="s">
        <v>433</v>
      </c>
      <c r="B2" s="372"/>
      <c r="C2" s="2"/>
      <c r="D2" s="2"/>
      <c r="E2" s="2"/>
      <c r="F2" s="2"/>
      <c r="G2" s="2"/>
    </row>
    <row r="3" spans="1:11" ht="15" customHeight="1" x14ac:dyDescent="0.25">
      <c r="A3" s="2"/>
      <c r="B3" s="2"/>
      <c r="C3" s="2"/>
      <c r="D3" s="2"/>
      <c r="E3" s="2"/>
      <c r="F3" s="2"/>
      <c r="G3" s="2"/>
    </row>
    <row r="4" spans="1:11" ht="15" customHeight="1" x14ac:dyDescent="0.25">
      <c r="A4" s="499"/>
      <c r="B4" s="500"/>
      <c r="C4" s="457" t="s">
        <v>174</v>
      </c>
      <c r="D4" s="457" t="s">
        <v>428</v>
      </c>
      <c r="E4" s="457" t="s">
        <v>429</v>
      </c>
      <c r="F4" s="19"/>
      <c r="G4" s="19"/>
      <c r="H4" s="19"/>
    </row>
    <row r="5" spans="1:11" ht="42.75" customHeight="1" x14ac:dyDescent="0.25">
      <c r="A5" s="526" t="s">
        <v>431</v>
      </c>
      <c r="B5" s="527"/>
      <c r="C5" s="66"/>
      <c r="D5" s="66"/>
      <c r="E5" s="127"/>
      <c r="F5" s="19"/>
      <c r="G5" s="19"/>
      <c r="H5" s="19"/>
    </row>
    <row r="6" spans="1:11" ht="15" customHeight="1" x14ac:dyDescent="0.25">
      <c r="A6" s="437" t="s">
        <v>491</v>
      </c>
      <c r="B6" s="438" t="s">
        <v>316</v>
      </c>
      <c r="C6" s="431">
        <v>0.52386573982659135</v>
      </c>
      <c r="D6" s="397">
        <v>0.52255496636101562</v>
      </c>
      <c r="E6" s="397">
        <v>0.56173701010892019</v>
      </c>
      <c r="F6" s="19"/>
      <c r="G6" s="19"/>
      <c r="H6" s="433"/>
      <c r="I6" s="27"/>
      <c r="J6" s="27"/>
      <c r="K6" s="27"/>
    </row>
    <row r="7" spans="1:11" ht="15" customHeight="1" x14ac:dyDescent="0.25">
      <c r="A7" s="439" t="s">
        <v>490</v>
      </c>
      <c r="B7" s="440" t="s">
        <v>331</v>
      </c>
      <c r="C7" s="393">
        <v>0.5693249540325851</v>
      </c>
      <c r="D7" s="398">
        <v>0.5693249540325851</v>
      </c>
      <c r="E7" s="398">
        <v>0.56757432754329373</v>
      </c>
      <c r="F7" s="19"/>
      <c r="G7" s="19"/>
      <c r="H7" s="433"/>
      <c r="I7" s="27"/>
      <c r="J7" s="27"/>
      <c r="K7" s="27"/>
    </row>
    <row r="8" spans="1:11" ht="15" customHeight="1" x14ac:dyDescent="0.25">
      <c r="A8" s="439" t="s">
        <v>422</v>
      </c>
      <c r="B8" s="440" t="s">
        <v>315</v>
      </c>
      <c r="C8" s="393">
        <v>0.59278686195406904</v>
      </c>
      <c r="D8" s="398">
        <v>0.59852568810128048</v>
      </c>
      <c r="E8" s="398">
        <v>0.63301842222135574</v>
      </c>
      <c r="F8" s="19"/>
      <c r="G8" s="19"/>
      <c r="H8" s="433"/>
      <c r="I8" s="27"/>
      <c r="J8" s="27"/>
      <c r="K8" s="27"/>
    </row>
    <row r="9" spans="1:11" ht="15" customHeight="1" x14ac:dyDescent="0.25">
      <c r="A9" s="439" t="s">
        <v>488</v>
      </c>
      <c r="B9" s="440" t="s">
        <v>319</v>
      </c>
      <c r="C9" s="393">
        <v>0.62040510184482967</v>
      </c>
      <c r="D9" s="398">
        <v>0.62040510184482967</v>
      </c>
      <c r="E9" s="398">
        <v>0.47857475998756155</v>
      </c>
      <c r="F9" s="19"/>
      <c r="G9" s="19"/>
      <c r="H9" s="433"/>
      <c r="I9" s="27"/>
      <c r="J9" s="27"/>
      <c r="K9" s="27"/>
    </row>
    <row r="10" spans="1:11" ht="15" customHeight="1" x14ac:dyDescent="0.25">
      <c r="A10" s="439" t="s">
        <v>480</v>
      </c>
      <c r="B10" s="440" t="s">
        <v>183</v>
      </c>
      <c r="C10" s="393">
        <v>0.7779201466352067</v>
      </c>
      <c r="D10" s="398">
        <v>0.7779201466352067</v>
      </c>
      <c r="E10" s="398">
        <v>0.64891800636006514</v>
      </c>
      <c r="F10" s="19"/>
      <c r="G10" s="19"/>
      <c r="H10" s="433"/>
      <c r="I10" s="27"/>
      <c r="J10" s="27"/>
      <c r="K10" s="27"/>
    </row>
    <row r="11" spans="1:11" ht="15" customHeight="1" x14ac:dyDescent="0.25">
      <c r="A11" s="439" t="s">
        <v>477</v>
      </c>
      <c r="B11" s="440" t="s">
        <v>179</v>
      </c>
      <c r="C11" s="393">
        <v>0.73831682582110802</v>
      </c>
      <c r="D11" s="398">
        <v>0.80812526431296017</v>
      </c>
      <c r="E11" s="398">
        <v>0.90513383762258359</v>
      </c>
      <c r="F11" s="19"/>
      <c r="G11" s="19"/>
      <c r="H11" s="433"/>
      <c r="I11" s="27"/>
      <c r="J11" s="27"/>
      <c r="K11" s="27"/>
    </row>
    <row r="12" spans="1:11" ht="15" customHeight="1" x14ac:dyDescent="0.25">
      <c r="A12" s="439" t="s">
        <v>423</v>
      </c>
      <c r="B12" s="440" t="s">
        <v>485</v>
      </c>
      <c r="C12" s="393">
        <v>0.74844678792923214</v>
      </c>
      <c r="D12" s="398">
        <v>0.81779198816999044</v>
      </c>
      <c r="E12" s="398">
        <v>0.81779198816999044</v>
      </c>
      <c r="F12" s="19"/>
      <c r="G12" s="19"/>
      <c r="H12" s="433"/>
      <c r="I12" s="27"/>
      <c r="J12" s="27"/>
      <c r="K12" s="27"/>
    </row>
    <row r="13" spans="1:11" ht="15" customHeight="1" x14ac:dyDescent="0.25">
      <c r="A13" s="439" t="s">
        <v>496</v>
      </c>
      <c r="B13" s="440" t="s">
        <v>484</v>
      </c>
      <c r="C13" s="393">
        <v>0.82188377855065553</v>
      </c>
      <c r="D13" s="398">
        <v>0.82188377855065553</v>
      </c>
      <c r="E13" s="398">
        <v>0.82188377855065553</v>
      </c>
      <c r="F13" s="19"/>
      <c r="G13" s="19"/>
      <c r="H13" s="433"/>
      <c r="I13" s="27"/>
      <c r="J13" s="27"/>
      <c r="K13" s="27"/>
    </row>
    <row r="14" spans="1:11" ht="15" customHeight="1" x14ac:dyDescent="0.25">
      <c r="A14" s="439" t="s">
        <v>497</v>
      </c>
      <c r="B14" s="440" t="s">
        <v>313</v>
      </c>
      <c r="C14" s="393">
        <v>0.81974513056643394</v>
      </c>
      <c r="D14" s="398">
        <v>0.83073365463210913</v>
      </c>
      <c r="E14" s="398">
        <v>0.83138208749075282</v>
      </c>
      <c r="F14" s="19"/>
      <c r="G14" s="19"/>
      <c r="H14" s="433"/>
      <c r="I14" s="27"/>
      <c r="J14" s="27"/>
      <c r="K14" s="27"/>
    </row>
    <row r="15" spans="1:11" ht="15" customHeight="1" x14ac:dyDescent="0.25">
      <c r="A15" s="439" t="s">
        <v>499</v>
      </c>
      <c r="B15" s="440" t="s">
        <v>486</v>
      </c>
      <c r="C15" s="393">
        <v>0.87138367428995256</v>
      </c>
      <c r="D15" s="398">
        <v>0.86298438303250402</v>
      </c>
      <c r="E15" s="398">
        <v>1.1036253327740742</v>
      </c>
      <c r="F15" s="19"/>
      <c r="G15" s="19"/>
      <c r="H15" s="433"/>
      <c r="I15" s="27"/>
      <c r="J15" s="27"/>
      <c r="K15" s="27"/>
    </row>
    <row r="16" spans="1:11" ht="15" customHeight="1" x14ac:dyDescent="0.25">
      <c r="A16" s="439" t="s">
        <v>493</v>
      </c>
      <c r="B16" s="440" t="s">
        <v>318</v>
      </c>
      <c r="C16" s="393">
        <v>0.85739372482394449</v>
      </c>
      <c r="D16" s="398">
        <v>0.86552328892863262</v>
      </c>
      <c r="E16" s="398">
        <v>0.86552328892863262</v>
      </c>
      <c r="F16" s="19"/>
      <c r="G16" s="19"/>
      <c r="H16" s="433"/>
      <c r="I16" s="27"/>
      <c r="J16" s="27"/>
      <c r="K16" s="27"/>
    </row>
    <row r="17" spans="1:11" ht="15" customHeight="1" x14ac:dyDescent="0.25">
      <c r="A17" s="439" t="s">
        <v>500</v>
      </c>
      <c r="B17" s="440" t="s">
        <v>487</v>
      </c>
      <c r="C17" s="393">
        <v>0.93237224557782594</v>
      </c>
      <c r="D17" s="398">
        <v>0.91576093238132994</v>
      </c>
      <c r="E17" s="398">
        <v>1.1983401339952229</v>
      </c>
      <c r="F17" s="19"/>
      <c r="G17" s="19"/>
      <c r="H17" s="433"/>
      <c r="I17" s="27"/>
      <c r="J17" s="27"/>
      <c r="K17" s="27"/>
    </row>
    <row r="18" spans="1:11" ht="15" customHeight="1" x14ac:dyDescent="0.25">
      <c r="A18" s="439" t="s">
        <v>424</v>
      </c>
      <c r="B18" s="440" t="s">
        <v>322</v>
      </c>
      <c r="C18" s="393">
        <v>0.95738381340275969</v>
      </c>
      <c r="D18" s="398">
        <v>0.94568676909433191</v>
      </c>
      <c r="E18" s="398">
        <v>0.90826460047355395</v>
      </c>
      <c r="F18" s="19"/>
      <c r="G18" s="19"/>
      <c r="H18" s="433"/>
      <c r="I18" s="27"/>
      <c r="J18" s="27"/>
      <c r="K18" s="27"/>
    </row>
    <row r="19" spans="1:11" ht="15" customHeight="1" x14ac:dyDescent="0.25">
      <c r="A19" s="439" t="s">
        <v>478</v>
      </c>
      <c r="B19" s="440" t="s">
        <v>180</v>
      </c>
      <c r="C19" s="393">
        <v>0.8361257014868313</v>
      </c>
      <c r="D19" s="398">
        <v>0.98848864936405112</v>
      </c>
      <c r="E19" s="398">
        <v>1.0848264626521997</v>
      </c>
      <c r="F19" s="19"/>
      <c r="G19" s="19"/>
      <c r="H19" s="433"/>
      <c r="I19" s="27"/>
      <c r="J19" s="27"/>
      <c r="K19" s="27"/>
    </row>
    <row r="20" spans="1:11" ht="15" customHeight="1" x14ac:dyDescent="0.25">
      <c r="A20" s="441" t="s">
        <v>482</v>
      </c>
      <c r="B20" s="442" t="s">
        <v>190</v>
      </c>
      <c r="C20" s="432">
        <v>0.99220586175307734</v>
      </c>
      <c r="D20" s="399">
        <v>1.0051312370407706</v>
      </c>
      <c r="E20" s="399">
        <v>0.83062438256376381</v>
      </c>
      <c r="F20" s="19"/>
      <c r="G20" s="19"/>
      <c r="H20" s="433"/>
      <c r="I20" s="27"/>
      <c r="J20" s="27"/>
      <c r="K20" s="27"/>
    </row>
    <row r="21" spans="1:11" ht="45.75" customHeight="1" x14ac:dyDescent="0.25">
      <c r="A21" s="528" t="s">
        <v>430</v>
      </c>
      <c r="B21" s="529"/>
      <c r="C21" s="66"/>
      <c r="D21" s="66"/>
      <c r="E21" s="127"/>
      <c r="F21" s="19"/>
      <c r="G21" s="19"/>
      <c r="H21" s="19"/>
      <c r="I21" s="27"/>
      <c r="J21" s="27"/>
      <c r="K21" s="27"/>
    </row>
    <row r="22" spans="1:11" ht="15" customHeight="1" x14ac:dyDescent="0.25">
      <c r="A22" s="437" t="s">
        <v>494</v>
      </c>
      <c r="B22" s="438" t="s">
        <v>323</v>
      </c>
      <c r="C22" s="434">
        <v>0.62658067578692989</v>
      </c>
      <c r="D22" s="397">
        <v>0.67122777420344815</v>
      </c>
      <c r="E22" s="397">
        <v>0.72599661049868602</v>
      </c>
      <c r="F22" s="19"/>
      <c r="G22" s="19"/>
      <c r="H22" s="433"/>
      <c r="I22" s="27"/>
      <c r="J22" s="27"/>
      <c r="K22" s="27"/>
    </row>
    <row r="23" spans="1:11" ht="15" customHeight="1" x14ac:dyDescent="0.25">
      <c r="A23" s="439" t="s">
        <v>498</v>
      </c>
      <c r="B23" s="440" t="s">
        <v>336</v>
      </c>
      <c r="C23" s="435">
        <v>0.66936605845282904</v>
      </c>
      <c r="D23" s="398">
        <v>0.68252647560804913</v>
      </c>
      <c r="E23" s="398">
        <v>0.70521218280358344</v>
      </c>
      <c r="F23" s="19"/>
      <c r="G23" s="19"/>
      <c r="H23" s="433"/>
      <c r="I23" s="27"/>
      <c r="J23" s="27"/>
      <c r="K23" s="27"/>
    </row>
    <row r="24" spans="1:11" ht="15" customHeight="1" x14ac:dyDescent="0.25">
      <c r="A24" s="439" t="s">
        <v>481</v>
      </c>
      <c r="B24" s="440" t="s">
        <v>184</v>
      </c>
      <c r="C24" s="435">
        <v>0.81972160162823149</v>
      </c>
      <c r="D24" s="398">
        <v>0.83618008171567404</v>
      </c>
      <c r="E24" s="398">
        <v>0.87876035060828228</v>
      </c>
      <c r="F24" s="19"/>
      <c r="G24" s="19"/>
      <c r="H24" s="433"/>
      <c r="I24" s="27"/>
      <c r="J24" s="27"/>
      <c r="K24" s="27"/>
    </row>
    <row r="25" spans="1:11" ht="15" customHeight="1" x14ac:dyDescent="0.25">
      <c r="A25" s="439" t="s">
        <v>489</v>
      </c>
      <c r="B25" s="440" t="s">
        <v>317</v>
      </c>
      <c r="C25" s="435">
        <v>0.84413116615516892</v>
      </c>
      <c r="D25" s="398">
        <v>0.84413116615516892</v>
      </c>
      <c r="E25" s="398">
        <v>0.84413116615516892</v>
      </c>
      <c r="F25" s="19"/>
      <c r="G25" s="19"/>
      <c r="H25" s="433"/>
      <c r="I25" s="27"/>
      <c r="J25" s="27"/>
      <c r="K25" s="27"/>
    </row>
    <row r="26" spans="1:11" ht="15" customHeight="1" x14ac:dyDescent="0.25">
      <c r="A26" s="439" t="s">
        <v>479</v>
      </c>
      <c r="B26" s="440" t="s">
        <v>182</v>
      </c>
      <c r="C26" s="435">
        <v>0.68993679902501059</v>
      </c>
      <c r="D26" s="398">
        <v>0.85074584303768597</v>
      </c>
      <c r="E26" s="398">
        <v>0.85074584303768597</v>
      </c>
      <c r="F26" s="19"/>
      <c r="G26" s="19"/>
      <c r="H26" s="433"/>
      <c r="I26" s="27"/>
      <c r="J26" s="27"/>
      <c r="K26" s="27"/>
    </row>
    <row r="27" spans="1:11" ht="15" customHeight="1" x14ac:dyDescent="0.25">
      <c r="A27" s="439" t="s">
        <v>492</v>
      </c>
      <c r="B27" s="440" t="s">
        <v>329</v>
      </c>
      <c r="C27" s="435">
        <v>0.84702739112570702</v>
      </c>
      <c r="D27" s="398">
        <v>0.86076131895728791</v>
      </c>
      <c r="E27" s="398">
        <v>0.84178860941552303</v>
      </c>
      <c r="F27" s="19"/>
      <c r="G27" s="19"/>
      <c r="H27" s="433"/>
      <c r="I27" s="27"/>
      <c r="J27" s="27"/>
      <c r="K27" s="27"/>
    </row>
    <row r="28" spans="1:11" ht="15" customHeight="1" x14ac:dyDescent="0.25">
      <c r="A28" s="439" t="s">
        <v>495</v>
      </c>
      <c r="B28" s="440" t="s">
        <v>332</v>
      </c>
      <c r="C28" s="435">
        <v>0.86241597177915297</v>
      </c>
      <c r="D28" s="398">
        <v>0.87826117146338734</v>
      </c>
      <c r="E28" s="398">
        <v>0.94448317841956653</v>
      </c>
      <c r="F28" s="19"/>
      <c r="G28" s="19"/>
      <c r="H28" s="433"/>
      <c r="I28" s="27"/>
      <c r="J28" s="27"/>
      <c r="K28" s="27"/>
    </row>
    <row r="29" spans="1:11" ht="15" customHeight="1" x14ac:dyDescent="0.25">
      <c r="A29" s="439" t="s">
        <v>89</v>
      </c>
      <c r="B29" s="440" t="s">
        <v>177</v>
      </c>
      <c r="C29" s="435">
        <v>0.77145567396284243</v>
      </c>
      <c r="D29" s="398">
        <v>0.89018276024505438</v>
      </c>
      <c r="E29" s="398">
        <v>0.97059461145207204</v>
      </c>
      <c r="F29" s="19"/>
      <c r="G29" s="19"/>
      <c r="H29" s="433"/>
      <c r="I29" s="27"/>
      <c r="J29" s="27"/>
      <c r="K29" s="27"/>
    </row>
    <row r="30" spans="1:11" ht="15" customHeight="1" x14ac:dyDescent="0.25">
      <c r="A30" s="441" t="s">
        <v>501</v>
      </c>
      <c r="B30" s="442" t="s">
        <v>326</v>
      </c>
      <c r="C30" s="436">
        <v>1.0921348439498364</v>
      </c>
      <c r="D30" s="399">
        <v>1.24300432728276</v>
      </c>
      <c r="E30" s="399">
        <v>1.24300432728276</v>
      </c>
      <c r="F30" s="19"/>
      <c r="G30" s="19"/>
      <c r="H30" s="433"/>
      <c r="I30" s="27"/>
      <c r="J30" s="27"/>
      <c r="K30" s="27"/>
    </row>
    <row r="31" spans="1:11" ht="15" customHeight="1" x14ac:dyDescent="0.25">
      <c r="A31" s="392"/>
      <c r="B31" s="392"/>
      <c r="C31" s="393"/>
      <c r="D31" s="401"/>
      <c r="E31" s="393"/>
      <c r="F31" s="395"/>
      <c r="G31" s="394"/>
      <c r="H31" s="395"/>
    </row>
    <row r="32" spans="1:11" ht="15" customHeight="1" x14ac:dyDescent="0.25">
      <c r="A32" s="524" t="s">
        <v>407</v>
      </c>
      <c r="B32" s="524"/>
      <c r="C32" s="524"/>
      <c r="D32" s="524"/>
      <c r="E32" s="524"/>
      <c r="F32" s="395"/>
      <c r="G32" s="394"/>
      <c r="H32" s="395"/>
    </row>
    <row r="33" spans="1:16" ht="15" customHeight="1" x14ac:dyDescent="0.25">
      <c r="A33" s="524"/>
      <c r="B33" s="524"/>
      <c r="C33" s="524"/>
      <c r="D33" s="524"/>
      <c r="E33" s="524"/>
      <c r="F33" s="395"/>
      <c r="G33" s="394"/>
      <c r="H33" s="395"/>
    </row>
    <row r="34" spans="1:16" ht="15" customHeight="1" x14ac:dyDescent="0.25">
      <c r="A34" s="458"/>
      <c r="B34" s="458"/>
      <c r="C34" s="458"/>
      <c r="D34" s="458"/>
      <c r="E34" s="458"/>
      <c r="F34" s="396"/>
      <c r="G34" s="396"/>
      <c r="H34" s="396"/>
    </row>
    <row r="35" spans="1:16" ht="15" customHeight="1" x14ac:dyDescent="0.25">
      <c r="M35" s="19"/>
      <c r="N35" s="19"/>
      <c r="O35" s="19"/>
      <c r="P35" s="19"/>
    </row>
    <row r="36" spans="1:16" ht="15" customHeight="1" x14ac:dyDescent="0.25"/>
    <row r="37" spans="1:16" ht="15" customHeight="1" x14ac:dyDescent="0.25"/>
    <row r="38" spans="1:16" ht="15" customHeight="1" x14ac:dyDescent="0.25"/>
    <row r="62" spans="1:8" x14ac:dyDescent="0.25">
      <c r="A62" s="52"/>
      <c r="B62" s="52"/>
      <c r="C62" s="52"/>
      <c r="D62" s="52"/>
      <c r="E62" s="52"/>
      <c r="F62" s="52"/>
      <c r="G62" s="52"/>
      <c r="H62" s="52"/>
    </row>
    <row r="63" spans="1:8" x14ac:dyDescent="0.25">
      <c r="A63" s="52"/>
      <c r="B63" s="52"/>
      <c r="C63" s="52"/>
      <c r="D63" s="52"/>
      <c r="E63" s="52"/>
      <c r="F63" s="52"/>
      <c r="G63" s="52"/>
      <c r="H63" s="52"/>
    </row>
    <row r="64" spans="1:8" x14ac:dyDescent="0.25">
      <c r="A64" s="52"/>
      <c r="B64" s="52"/>
      <c r="C64" s="52"/>
      <c r="D64" s="52"/>
      <c r="E64" s="52"/>
      <c r="F64" s="52"/>
      <c r="G64" s="52"/>
      <c r="H64" s="52"/>
    </row>
    <row r="65" spans="1:8" x14ac:dyDescent="0.25">
      <c r="A65" s="52"/>
      <c r="B65" s="52"/>
      <c r="C65" s="52"/>
      <c r="D65" s="52"/>
      <c r="E65" s="52"/>
      <c r="F65" s="52"/>
      <c r="G65" s="52"/>
      <c r="H65" s="52"/>
    </row>
    <row r="66" spans="1:8" x14ac:dyDescent="0.25">
      <c r="A66" s="52"/>
      <c r="B66" s="52"/>
      <c r="C66" s="52"/>
      <c r="D66" s="52"/>
      <c r="E66" s="52"/>
      <c r="F66" s="52"/>
      <c r="G66" s="52"/>
      <c r="H66" s="52"/>
    </row>
    <row r="67" spans="1:8" x14ac:dyDescent="0.25">
      <c r="A67" s="52"/>
      <c r="B67" s="52"/>
      <c r="C67" s="52"/>
      <c r="D67" s="52"/>
      <c r="E67" s="52"/>
      <c r="F67" s="52"/>
      <c r="G67" s="52"/>
      <c r="H67" s="52"/>
    </row>
    <row r="68" spans="1:8" x14ac:dyDescent="0.25">
      <c r="A68" s="52"/>
      <c r="B68" s="52"/>
      <c r="C68" s="52"/>
      <c r="D68" s="52"/>
      <c r="E68" s="52"/>
      <c r="F68" s="52"/>
      <c r="G68" s="52"/>
      <c r="H68" s="52"/>
    </row>
    <row r="69" spans="1:8" x14ac:dyDescent="0.25">
      <c r="A69" s="52"/>
      <c r="B69" s="52"/>
      <c r="C69" s="52"/>
      <c r="D69" s="52"/>
      <c r="E69" s="52"/>
      <c r="F69" s="52"/>
      <c r="G69" s="52"/>
      <c r="H69" s="52"/>
    </row>
    <row r="70" spans="1:8" x14ac:dyDescent="0.25">
      <c r="A70" s="52"/>
      <c r="B70" s="52"/>
      <c r="C70" s="52"/>
      <c r="D70" s="52"/>
      <c r="E70" s="52"/>
      <c r="F70" s="52"/>
      <c r="G70" s="52"/>
      <c r="H70" s="52"/>
    </row>
    <row r="71" spans="1:8" x14ac:dyDescent="0.25">
      <c r="A71" s="52"/>
      <c r="B71" s="52"/>
      <c r="C71" s="52"/>
      <c r="D71" s="52"/>
      <c r="E71" s="52"/>
      <c r="F71" s="52"/>
      <c r="G71" s="52"/>
      <c r="H71" s="52"/>
    </row>
    <row r="72" spans="1:8" x14ac:dyDescent="0.25">
      <c r="A72" s="52"/>
      <c r="B72" s="52"/>
      <c r="C72" s="52"/>
      <c r="D72" s="52"/>
      <c r="E72" s="52"/>
      <c r="F72" s="52"/>
      <c r="G72" s="52"/>
      <c r="H72" s="52"/>
    </row>
  </sheetData>
  <mergeCells count="4">
    <mergeCell ref="A4:B4"/>
    <mergeCell ref="A5:B5"/>
    <mergeCell ref="A21:B21"/>
    <mergeCell ref="A32:E33"/>
  </mergeCells>
  <hyperlinks>
    <hyperlink ref="A2" r:id="rId1" display="http://dx.doi.org/10.1787/888933286198"/>
  </hyperlinks>
  <pageMargins left="0.7" right="0.7" top="0.78740157499999996" bottom="0.78740157499999996" header="0.3" footer="0.3"/>
  <pageSetup paperSize="9" orientation="portrait" verticalDpi="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O54"/>
  <sheetViews>
    <sheetView workbookViewId="0"/>
  </sheetViews>
  <sheetFormatPr baseColWidth="10" defaultRowHeight="15" x14ac:dyDescent="0.25"/>
  <cols>
    <col min="1" max="1" width="16.7109375" customWidth="1"/>
    <col min="2" max="6" width="13.7109375" customWidth="1"/>
  </cols>
  <sheetData>
    <row r="1" spans="1:15" s="1" customFormat="1" x14ac:dyDescent="0.25">
      <c r="A1" s="3" t="s">
        <v>308</v>
      </c>
      <c r="B1" s="3"/>
      <c r="C1" s="3"/>
      <c r="D1" s="3"/>
      <c r="E1" s="3"/>
      <c r="F1" s="3"/>
    </row>
    <row r="2" spans="1:15" s="1" customFormat="1" x14ac:dyDescent="0.25">
      <c r="A2" s="2" t="s">
        <v>281</v>
      </c>
      <c r="B2" s="3"/>
      <c r="C2" s="3"/>
      <c r="D2" s="3"/>
      <c r="E2" s="3"/>
      <c r="F2" s="3"/>
    </row>
    <row r="3" spans="1:15" x14ac:dyDescent="0.25">
      <c r="A3" s="2"/>
      <c r="B3" s="2"/>
      <c r="C3" s="2"/>
      <c r="D3" s="2"/>
      <c r="E3" s="2"/>
      <c r="F3" s="2"/>
    </row>
    <row r="4" spans="1:15" ht="62.25" customHeight="1" x14ac:dyDescent="0.25">
      <c r="A4" s="46"/>
      <c r="B4" s="148" t="s">
        <v>265</v>
      </c>
      <c r="C4" s="248" t="s">
        <v>280</v>
      </c>
      <c r="D4" s="248" t="s">
        <v>127</v>
      </c>
      <c r="E4" s="248" t="s">
        <v>278</v>
      </c>
      <c r="F4" s="249" t="s">
        <v>279</v>
      </c>
    </row>
    <row r="5" spans="1:15" x14ac:dyDescent="0.25">
      <c r="A5" s="32" t="s">
        <v>267</v>
      </c>
      <c r="B5" s="342">
        <v>19.435853350189632</v>
      </c>
      <c r="C5" s="343">
        <v>9.5373377043228871</v>
      </c>
      <c r="D5" s="143">
        <v>768688</v>
      </c>
      <c r="E5" s="143">
        <v>80597.754198384428</v>
      </c>
      <c r="F5" s="144">
        <v>39550</v>
      </c>
    </row>
    <row r="6" spans="1:15" x14ac:dyDescent="0.25">
      <c r="A6" s="13" t="s">
        <v>165</v>
      </c>
      <c r="B6" s="344">
        <v>18.371998417989715</v>
      </c>
      <c r="C6" s="345">
        <v>12.038626178168892</v>
      </c>
      <c r="D6" s="118">
        <v>325166</v>
      </c>
      <c r="E6" s="118">
        <v>27010.224853535459</v>
      </c>
      <c r="F6" s="119">
        <v>17699</v>
      </c>
    </row>
    <row r="7" spans="1:15" x14ac:dyDescent="0.25">
      <c r="A7" s="13" t="s">
        <v>438</v>
      </c>
      <c r="B7" s="346">
        <v>19.986521901909398</v>
      </c>
      <c r="C7" s="347">
        <v>8.3300869918995133</v>
      </c>
      <c r="D7" s="299">
        <v>213536</v>
      </c>
      <c r="E7" s="299">
        <v>25634.306125212181</v>
      </c>
      <c r="F7" s="316">
        <v>10684</v>
      </c>
    </row>
    <row r="8" spans="1:15" x14ac:dyDescent="0.25">
      <c r="A8" s="13" t="s">
        <v>268</v>
      </c>
      <c r="B8" s="348">
        <v>19.667680608365018</v>
      </c>
      <c r="C8" s="349">
        <v>8.5212293317885734</v>
      </c>
      <c r="D8" s="270">
        <v>77589</v>
      </c>
      <c r="E8" s="270">
        <v>9105.3763464096755</v>
      </c>
      <c r="F8" s="271">
        <v>3945</v>
      </c>
    </row>
    <row r="9" spans="1:15" x14ac:dyDescent="0.25">
      <c r="A9" s="13" t="s">
        <v>276</v>
      </c>
      <c r="B9" s="348">
        <v>20.528382415706361</v>
      </c>
      <c r="C9" s="349">
        <v>7.2851074122194719</v>
      </c>
      <c r="D9" s="270">
        <v>48098</v>
      </c>
      <c r="E9" s="270">
        <v>6602.2362167679448</v>
      </c>
      <c r="F9" s="271">
        <v>2343</v>
      </c>
      <c r="I9" s="272"/>
      <c r="J9" s="272"/>
      <c r="K9" s="272"/>
      <c r="L9" s="272"/>
      <c r="M9" s="272"/>
      <c r="N9" s="272"/>
      <c r="O9" s="272"/>
    </row>
    <row r="10" spans="1:15" x14ac:dyDescent="0.25">
      <c r="A10" s="13" t="s">
        <v>261</v>
      </c>
      <c r="B10" s="348">
        <v>7.3339361060880046</v>
      </c>
      <c r="C10" s="349">
        <v>2.4206720965801996</v>
      </c>
      <c r="D10" s="270">
        <v>12167</v>
      </c>
      <c r="E10" s="270">
        <v>5026.2900196969713</v>
      </c>
      <c r="F10" s="271">
        <v>1659</v>
      </c>
      <c r="I10" s="150"/>
      <c r="J10" s="246"/>
      <c r="K10" s="150"/>
      <c r="L10" s="150"/>
      <c r="M10" s="150"/>
      <c r="N10" s="150"/>
      <c r="O10" s="272"/>
    </row>
    <row r="11" spans="1:15" x14ac:dyDescent="0.25">
      <c r="A11" s="13" t="s">
        <v>168</v>
      </c>
      <c r="B11" s="348">
        <v>21.034139402560456</v>
      </c>
      <c r="C11" s="349">
        <v>8.0322663322833385</v>
      </c>
      <c r="D11" s="270">
        <v>14787</v>
      </c>
      <c r="E11" s="270">
        <v>1840.9499123015869</v>
      </c>
      <c r="F11" s="271">
        <v>703</v>
      </c>
      <c r="I11" s="150"/>
      <c r="J11" s="272"/>
      <c r="K11" s="272"/>
      <c r="L11" s="272"/>
      <c r="M11" s="272"/>
      <c r="N11" s="272"/>
      <c r="O11" s="272"/>
    </row>
    <row r="12" spans="1:15" x14ac:dyDescent="0.25">
      <c r="A12" s="13" t="s">
        <v>269</v>
      </c>
      <c r="B12" s="348">
        <v>23.26473285943591</v>
      </c>
      <c r="C12" s="349">
        <v>10.154924923894113</v>
      </c>
      <c r="D12" s="270">
        <v>202915</v>
      </c>
      <c r="E12" s="270">
        <v>19981.930100000001</v>
      </c>
      <c r="F12" s="271">
        <v>8722</v>
      </c>
      <c r="I12" s="150"/>
      <c r="J12" s="272"/>
      <c r="K12" s="272"/>
      <c r="L12" s="272"/>
      <c r="M12" s="272"/>
      <c r="N12" s="272"/>
      <c r="O12" s="272"/>
    </row>
    <row r="13" spans="1:15" x14ac:dyDescent="0.25">
      <c r="A13" s="13" t="s">
        <v>270</v>
      </c>
      <c r="B13" s="348">
        <v>24.016591251885369</v>
      </c>
      <c r="C13" s="349">
        <v>10.682931574588507</v>
      </c>
      <c r="D13" s="270">
        <v>111461</v>
      </c>
      <c r="E13" s="270">
        <v>10433.559292388647</v>
      </c>
      <c r="F13" s="271">
        <v>4641</v>
      </c>
    </row>
    <row r="14" spans="1:15" x14ac:dyDescent="0.25">
      <c r="A14" s="13" t="s">
        <v>271</v>
      </c>
      <c r="B14" s="348">
        <v>22.409703504043126</v>
      </c>
      <c r="C14" s="349">
        <v>9.5779690423311461</v>
      </c>
      <c r="D14" s="270">
        <v>91454</v>
      </c>
      <c r="E14" s="270">
        <v>9548.3708076113544</v>
      </c>
      <c r="F14" s="271">
        <v>4081</v>
      </c>
    </row>
    <row r="15" spans="1:15" x14ac:dyDescent="0.25">
      <c r="A15" s="13"/>
      <c r="B15" s="348"/>
      <c r="C15" s="349"/>
      <c r="D15" s="270"/>
      <c r="E15" s="270"/>
      <c r="F15" s="271"/>
    </row>
    <row r="16" spans="1:15" x14ac:dyDescent="0.25">
      <c r="A16" s="13" t="s">
        <v>272</v>
      </c>
      <c r="B16" s="346">
        <v>21.206982055464927</v>
      </c>
      <c r="C16" s="347">
        <v>9.0107079040337243</v>
      </c>
      <c r="D16" s="299">
        <v>324997</v>
      </c>
      <c r="E16" s="299">
        <v>36067.865417600784</v>
      </c>
      <c r="F16" s="316">
        <v>15325</v>
      </c>
    </row>
    <row r="17" spans="1:9" x14ac:dyDescent="0.25">
      <c r="A17" s="13"/>
      <c r="B17" s="344"/>
      <c r="C17" s="345"/>
      <c r="D17" s="118"/>
      <c r="E17" s="118"/>
      <c r="F17" s="119"/>
    </row>
    <row r="18" spans="1:9" x14ac:dyDescent="0.25">
      <c r="A18" s="13" t="s">
        <v>273</v>
      </c>
      <c r="B18" s="344">
        <v>22.019919189055081</v>
      </c>
      <c r="C18" s="345">
        <v>8.7067399002981158</v>
      </c>
      <c r="D18" s="118">
        <v>310635</v>
      </c>
      <c r="E18" s="118">
        <v>25708.397850000005</v>
      </c>
      <c r="F18" s="119">
        <v>14107</v>
      </c>
    </row>
    <row r="19" spans="1:9" x14ac:dyDescent="0.25">
      <c r="A19" s="13" t="s">
        <v>277</v>
      </c>
      <c r="B19" s="344">
        <v>19.981276856967465</v>
      </c>
      <c r="C19" s="345">
        <v>9.5572194083535198</v>
      </c>
      <c r="D19" s="118">
        <v>130198</v>
      </c>
      <c r="E19" s="118">
        <v>4541</v>
      </c>
      <c r="F19" s="119">
        <v>6516</v>
      </c>
    </row>
    <row r="20" spans="1:9" x14ac:dyDescent="0.25">
      <c r="A20" s="13" t="s">
        <v>15</v>
      </c>
      <c r="B20" s="344">
        <v>23.769859043604267</v>
      </c>
      <c r="C20" s="345">
        <v>8.5242882133478659</v>
      </c>
      <c r="D20" s="118">
        <v>180437</v>
      </c>
      <c r="E20" s="118">
        <v>21167.397850000005</v>
      </c>
      <c r="F20" s="119">
        <v>7591</v>
      </c>
    </row>
    <row r="21" spans="1:9" x14ac:dyDescent="0.25">
      <c r="A21" s="250" t="s">
        <v>274</v>
      </c>
      <c r="B21" s="344">
        <v>23.997692307692308</v>
      </c>
      <c r="C21" s="345">
        <v>7.5225670228874364</v>
      </c>
      <c r="D21" s="118">
        <v>62394</v>
      </c>
      <c r="E21" s="118">
        <v>8294.2431499999984</v>
      </c>
      <c r="F21" s="119">
        <v>2600</v>
      </c>
    </row>
    <row r="22" spans="1:9" x14ac:dyDescent="0.25">
      <c r="A22" s="250" t="s">
        <v>67</v>
      </c>
      <c r="B22" s="344">
        <v>23.268968650613356</v>
      </c>
      <c r="C22" s="345">
        <v>9.7582007779295186</v>
      </c>
      <c r="D22" s="118">
        <v>51215</v>
      </c>
      <c r="E22" s="118">
        <v>5248.4060500000005</v>
      </c>
      <c r="F22" s="119">
        <v>2201</v>
      </c>
    </row>
    <row r="23" spans="1:9" x14ac:dyDescent="0.25">
      <c r="A23" s="250" t="s">
        <v>275</v>
      </c>
      <c r="B23" s="344">
        <v>23.494987468671678</v>
      </c>
      <c r="C23" s="345">
        <v>8.9974630359905614</v>
      </c>
      <c r="D23" s="118">
        <v>56247</v>
      </c>
      <c r="E23" s="118">
        <v>6251.4288500000021</v>
      </c>
      <c r="F23" s="119">
        <v>2394</v>
      </c>
    </row>
    <row r="24" spans="1:9" x14ac:dyDescent="0.25">
      <c r="A24" s="250" t="s">
        <v>65</v>
      </c>
      <c r="B24" s="344">
        <v>26.719696969696969</v>
      </c>
      <c r="C24" s="345">
        <v>7.7046875753193103</v>
      </c>
      <c r="D24" s="118">
        <v>10581</v>
      </c>
      <c r="E24" s="118">
        <v>1373.3198</v>
      </c>
      <c r="F24" s="119">
        <v>396</v>
      </c>
    </row>
    <row r="25" spans="1:9" x14ac:dyDescent="0.25">
      <c r="A25" s="13"/>
      <c r="B25" s="344"/>
      <c r="C25" s="345"/>
      <c r="D25" s="118"/>
      <c r="E25" s="118"/>
      <c r="F25" s="119"/>
    </row>
    <row r="26" spans="1:9" x14ac:dyDescent="0.25">
      <c r="A26" s="14" t="s">
        <v>394</v>
      </c>
      <c r="B26" s="350">
        <v>20.115231936187264</v>
      </c>
      <c r="C26" s="351">
        <v>9.3364712597403905</v>
      </c>
      <c r="D26" s="124">
        <v>1079323</v>
      </c>
      <c r="E26" s="124">
        <v>106306.15204838444</v>
      </c>
      <c r="F26" s="125">
        <v>53657</v>
      </c>
    </row>
    <row r="28" spans="1:9" ht="15" customHeight="1" x14ac:dyDescent="0.25">
      <c r="A28" s="524" t="s">
        <v>403</v>
      </c>
      <c r="B28" s="524"/>
      <c r="C28" s="524"/>
      <c r="D28" s="524"/>
      <c r="E28" s="524"/>
      <c r="F28" s="524"/>
      <c r="G28" s="524"/>
      <c r="H28" s="524"/>
      <c r="I28" s="524"/>
    </row>
    <row r="29" spans="1:9" s="245" customFormat="1" x14ac:dyDescent="0.25">
      <c r="A29" s="524"/>
      <c r="B29" s="524"/>
      <c r="C29" s="524"/>
      <c r="D29" s="524"/>
      <c r="E29" s="524"/>
      <c r="F29" s="524"/>
      <c r="G29" s="524"/>
      <c r="H29" s="524"/>
      <c r="I29" s="524"/>
    </row>
    <row r="31" spans="1:9" s="1" customFormat="1" x14ac:dyDescent="0.25">
      <c r="A31" s="3" t="s">
        <v>309</v>
      </c>
      <c r="B31" s="3"/>
      <c r="C31" s="3"/>
      <c r="D31" s="3"/>
      <c r="E31" s="3"/>
      <c r="F31" s="3"/>
    </row>
    <row r="32" spans="1:9" s="1" customFormat="1" x14ac:dyDescent="0.25">
      <c r="A32" s="2" t="s">
        <v>281</v>
      </c>
      <c r="B32" s="3"/>
      <c r="C32" s="3"/>
      <c r="D32" s="3"/>
      <c r="E32" s="3"/>
      <c r="F32" s="3"/>
    </row>
    <row r="34" spans="1:2" ht="25.5" x14ac:dyDescent="0.25">
      <c r="A34" s="46"/>
      <c r="B34" s="177" t="s">
        <v>265</v>
      </c>
    </row>
    <row r="35" spans="1:2" x14ac:dyDescent="0.25">
      <c r="A35" s="32" t="s">
        <v>282</v>
      </c>
      <c r="B35" s="352">
        <v>19.968745235554202</v>
      </c>
    </row>
    <row r="36" spans="1:2" x14ac:dyDescent="0.25">
      <c r="A36" s="13" t="s">
        <v>283</v>
      </c>
      <c r="B36" s="353">
        <v>20.259023354564757</v>
      </c>
    </row>
    <row r="37" spans="1:2" x14ac:dyDescent="0.25">
      <c r="A37" s="13" t="s">
        <v>284</v>
      </c>
      <c r="B37" s="353">
        <v>19.256921373200441</v>
      </c>
    </row>
    <row r="38" spans="1:2" x14ac:dyDescent="0.25">
      <c r="A38" s="13" t="s">
        <v>285</v>
      </c>
      <c r="B38" s="353">
        <v>18.069767441860463</v>
      </c>
    </row>
    <row r="39" spans="1:2" x14ac:dyDescent="0.25">
      <c r="A39" s="13"/>
      <c r="B39" s="353"/>
    </row>
    <row r="40" spans="1:2" x14ac:dyDescent="0.25">
      <c r="A40" s="13" t="s">
        <v>286</v>
      </c>
      <c r="B40" s="353">
        <v>22.049219687875151</v>
      </c>
    </row>
    <row r="41" spans="1:2" x14ac:dyDescent="0.25">
      <c r="A41" s="13" t="s">
        <v>283</v>
      </c>
      <c r="B41" s="353">
        <v>20.877076411960132</v>
      </c>
    </row>
    <row r="42" spans="1:2" x14ac:dyDescent="0.25">
      <c r="A42" s="13" t="s">
        <v>284</v>
      </c>
      <c r="B42" s="353">
        <v>22.002079002079004</v>
      </c>
    </row>
    <row r="43" spans="1:2" x14ac:dyDescent="0.25">
      <c r="A43" s="13" t="s">
        <v>287</v>
      </c>
      <c r="B43" s="353">
        <v>21.277992277992279</v>
      </c>
    </row>
    <row r="44" spans="1:2" x14ac:dyDescent="0.25">
      <c r="A44" s="13" t="s">
        <v>288</v>
      </c>
      <c r="B44" s="353">
        <v>21.324396782841823</v>
      </c>
    </row>
    <row r="45" spans="1:2" x14ac:dyDescent="0.25">
      <c r="A45" s="13" t="s">
        <v>285</v>
      </c>
      <c r="B45" s="353">
        <v>24.712380952380954</v>
      </c>
    </row>
    <row r="46" spans="1:2" x14ac:dyDescent="0.25">
      <c r="A46" s="13"/>
      <c r="B46" s="353"/>
    </row>
    <row r="47" spans="1:2" x14ac:dyDescent="0.25">
      <c r="A47" s="13" t="s">
        <v>289</v>
      </c>
      <c r="B47" s="353">
        <v>24.501989389920425</v>
      </c>
    </row>
    <row r="48" spans="1:2" x14ac:dyDescent="0.25">
      <c r="A48" s="13" t="s">
        <v>283</v>
      </c>
      <c r="B48" s="353">
        <v>24.441023211747986</v>
      </c>
    </row>
    <row r="49" spans="1:2" x14ac:dyDescent="0.25">
      <c r="A49" s="13" t="s">
        <v>284</v>
      </c>
      <c r="B49" s="353">
        <v>23.505160550458715</v>
      </c>
    </row>
    <row r="50" spans="1:2" x14ac:dyDescent="0.25">
      <c r="A50" s="13" t="s">
        <v>287</v>
      </c>
      <c r="B50" s="353">
        <v>24.751240694789082</v>
      </c>
    </row>
    <row r="51" spans="1:2" x14ac:dyDescent="0.25">
      <c r="A51" s="13" t="s">
        <v>285</v>
      </c>
      <c r="B51" s="353">
        <v>28.713235294117649</v>
      </c>
    </row>
    <row r="52" spans="1:2" x14ac:dyDescent="0.25">
      <c r="A52" s="14" t="s">
        <v>65</v>
      </c>
      <c r="B52" s="354">
        <v>26.582750582750581</v>
      </c>
    </row>
    <row r="54" spans="1:2" x14ac:dyDescent="0.25">
      <c r="A54" s="2" t="s">
        <v>402</v>
      </c>
    </row>
  </sheetData>
  <mergeCells count="1">
    <mergeCell ref="A28:I29"/>
  </mergeCells>
  <pageMargins left="0.7" right="0.7" top="0.78740157499999996" bottom="0.78740157499999996"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T67"/>
  <sheetViews>
    <sheetView workbookViewId="0"/>
  </sheetViews>
  <sheetFormatPr baseColWidth="10" defaultRowHeight="15" x14ac:dyDescent="0.25"/>
  <cols>
    <col min="1" max="1" width="8.28515625" customWidth="1"/>
    <col min="2" max="2" width="15" customWidth="1"/>
  </cols>
  <sheetData>
    <row r="1" spans="1:12" x14ac:dyDescent="0.25">
      <c r="A1" s="3" t="s">
        <v>397</v>
      </c>
      <c r="B1" s="2"/>
      <c r="C1" s="2"/>
      <c r="D1" s="2"/>
      <c r="E1" s="2"/>
      <c r="F1" s="2"/>
      <c r="G1" s="2"/>
    </row>
    <row r="2" spans="1:12" x14ac:dyDescent="0.25">
      <c r="A2" s="2" t="s">
        <v>19</v>
      </c>
      <c r="B2" s="2"/>
      <c r="C2" s="2"/>
      <c r="D2" s="2"/>
      <c r="E2" s="2"/>
      <c r="F2" s="2"/>
      <c r="G2" s="2"/>
    </row>
    <row r="3" spans="1:12" x14ac:dyDescent="0.25">
      <c r="A3" s="2"/>
      <c r="B3" s="2"/>
      <c r="C3" s="2"/>
      <c r="D3" s="2"/>
      <c r="E3" s="2"/>
      <c r="F3" s="2"/>
      <c r="G3" s="2"/>
    </row>
    <row r="4" spans="1:12" s="245" customFormat="1" x14ac:dyDescent="0.25">
      <c r="A4" s="5"/>
      <c r="B4" s="7"/>
      <c r="C4" s="468" t="s">
        <v>279</v>
      </c>
      <c r="D4" s="466"/>
      <c r="E4" s="466"/>
      <c r="F4" s="466"/>
      <c r="G4" s="467"/>
      <c r="H4" s="468" t="s">
        <v>377</v>
      </c>
      <c r="I4" s="466"/>
      <c r="J4" s="466"/>
      <c r="K4" s="466"/>
      <c r="L4" s="467"/>
    </row>
    <row r="5" spans="1:12" ht="26.25" x14ac:dyDescent="0.25">
      <c r="A5" s="516" t="s">
        <v>265</v>
      </c>
      <c r="B5" s="518"/>
      <c r="C5" s="251" t="s">
        <v>290</v>
      </c>
      <c r="D5" s="252" t="s">
        <v>291</v>
      </c>
      <c r="E5" s="252" t="s">
        <v>292</v>
      </c>
      <c r="F5" s="252" t="s">
        <v>293</v>
      </c>
      <c r="G5" s="253" t="s">
        <v>294</v>
      </c>
      <c r="H5" s="251" t="s">
        <v>290</v>
      </c>
      <c r="I5" s="252" t="s">
        <v>291</v>
      </c>
      <c r="J5" s="252" t="s">
        <v>292</v>
      </c>
      <c r="K5" s="252" t="s">
        <v>293</v>
      </c>
      <c r="L5" s="253" t="s">
        <v>294</v>
      </c>
    </row>
    <row r="6" spans="1:12" x14ac:dyDescent="0.25">
      <c r="A6" s="254" t="s">
        <v>165</v>
      </c>
      <c r="B6" s="255" t="s">
        <v>295</v>
      </c>
      <c r="C6" s="142">
        <v>7</v>
      </c>
      <c r="D6" s="143">
        <v>223</v>
      </c>
      <c r="E6" s="143">
        <v>316</v>
      </c>
      <c r="F6" s="300">
        <v>74</v>
      </c>
      <c r="G6" s="301">
        <v>2</v>
      </c>
      <c r="H6" s="145">
        <v>1.1254019292604502</v>
      </c>
      <c r="I6" s="146">
        <v>35.852090032154344</v>
      </c>
      <c r="J6" s="146">
        <v>50.803858520900327</v>
      </c>
      <c r="K6" s="146">
        <v>11.89710610932476</v>
      </c>
      <c r="L6" s="147">
        <v>0.32154340836012862</v>
      </c>
    </row>
    <row r="7" spans="1:12" x14ac:dyDescent="0.25">
      <c r="A7" s="256"/>
      <c r="B7" s="257" t="s">
        <v>296</v>
      </c>
      <c r="C7" s="302">
        <v>0</v>
      </c>
      <c r="D7" s="303">
        <v>403</v>
      </c>
      <c r="E7" s="303">
        <v>679</v>
      </c>
      <c r="F7" s="303">
        <v>166</v>
      </c>
      <c r="G7" s="304">
        <v>0</v>
      </c>
      <c r="H7" s="106">
        <v>0</v>
      </c>
      <c r="I7" s="107">
        <v>32.291666666666671</v>
      </c>
      <c r="J7" s="107">
        <v>54.407051282051277</v>
      </c>
      <c r="K7" s="107">
        <v>13.301282051282051</v>
      </c>
      <c r="L7" s="108">
        <v>0</v>
      </c>
    </row>
    <row r="8" spans="1:12" x14ac:dyDescent="0.25">
      <c r="A8" s="256"/>
      <c r="B8" s="257" t="s">
        <v>54</v>
      </c>
      <c r="C8" s="302">
        <v>11</v>
      </c>
      <c r="D8" s="303">
        <v>395</v>
      </c>
      <c r="E8" s="303">
        <v>2118</v>
      </c>
      <c r="F8" s="303">
        <v>944</v>
      </c>
      <c r="G8" s="304">
        <v>0</v>
      </c>
      <c r="H8" s="106">
        <v>0.31718569780853517</v>
      </c>
      <c r="I8" s="107">
        <v>11.389850057670127</v>
      </c>
      <c r="J8" s="107">
        <v>61.072664359861598</v>
      </c>
      <c r="K8" s="107">
        <v>27.220299884659749</v>
      </c>
      <c r="L8" s="108">
        <v>0</v>
      </c>
    </row>
    <row r="9" spans="1:12" x14ac:dyDescent="0.25">
      <c r="A9" s="256"/>
      <c r="B9" s="257" t="s">
        <v>55</v>
      </c>
      <c r="C9" s="302">
        <v>3</v>
      </c>
      <c r="D9" s="303">
        <v>437</v>
      </c>
      <c r="E9" s="303">
        <v>2360</v>
      </c>
      <c r="F9" s="303">
        <v>502</v>
      </c>
      <c r="G9" s="304">
        <v>0</v>
      </c>
      <c r="H9" s="106">
        <v>9.0854027861901887E-2</v>
      </c>
      <c r="I9" s="107">
        <v>13.234403391883706</v>
      </c>
      <c r="J9" s="107">
        <v>71.471835251362819</v>
      </c>
      <c r="K9" s="107">
        <v>15.20290732889158</v>
      </c>
      <c r="L9" s="108">
        <v>0</v>
      </c>
    </row>
    <row r="10" spans="1:12" x14ac:dyDescent="0.25">
      <c r="A10" s="256"/>
      <c r="B10" s="257" t="s">
        <v>297</v>
      </c>
      <c r="C10" s="302">
        <v>4</v>
      </c>
      <c r="D10" s="303">
        <v>113</v>
      </c>
      <c r="E10" s="303">
        <v>836</v>
      </c>
      <c r="F10" s="303">
        <v>235</v>
      </c>
      <c r="G10" s="304">
        <v>0</v>
      </c>
      <c r="H10" s="106">
        <v>0.33670033670033667</v>
      </c>
      <c r="I10" s="107">
        <v>9.5117845117845121</v>
      </c>
      <c r="J10" s="107">
        <v>70.370370370370367</v>
      </c>
      <c r="K10" s="107">
        <v>19.781144781144778</v>
      </c>
      <c r="L10" s="108">
        <v>0</v>
      </c>
    </row>
    <row r="11" spans="1:12" x14ac:dyDescent="0.25">
      <c r="A11" s="256"/>
      <c r="B11" s="257" t="s">
        <v>298</v>
      </c>
      <c r="C11" s="302">
        <v>14</v>
      </c>
      <c r="D11" s="303">
        <v>426</v>
      </c>
      <c r="E11" s="303">
        <v>1550</v>
      </c>
      <c r="F11" s="303">
        <v>463</v>
      </c>
      <c r="G11" s="304">
        <v>1</v>
      </c>
      <c r="H11" s="106">
        <v>0.5704971475142625</v>
      </c>
      <c r="I11" s="107">
        <v>17.359413202933986</v>
      </c>
      <c r="J11" s="107">
        <v>63.162184189079049</v>
      </c>
      <c r="K11" s="107">
        <v>18.867155664221681</v>
      </c>
      <c r="L11" s="108">
        <v>4.0749796251018745E-2</v>
      </c>
    </row>
    <row r="12" spans="1:12" x14ac:dyDescent="0.25">
      <c r="A12" s="256"/>
      <c r="B12" s="257" t="s">
        <v>58</v>
      </c>
      <c r="C12" s="302">
        <v>22</v>
      </c>
      <c r="D12" s="303">
        <v>282</v>
      </c>
      <c r="E12" s="303">
        <v>1093</v>
      </c>
      <c r="F12" s="303">
        <v>250</v>
      </c>
      <c r="G12" s="304">
        <v>0</v>
      </c>
      <c r="H12" s="106">
        <v>1.3357619914996965</v>
      </c>
      <c r="I12" s="107">
        <v>17.122040072859747</v>
      </c>
      <c r="J12" s="107">
        <v>66.363084395871283</v>
      </c>
      <c r="K12" s="107">
        <v>15.179113539769276</v>
      </c>
      <c r="L12" s="108">
        <v>0</v>
      </c>
    </row>
    <row r="13" spans="1:12" x14ac:dyDescent="0.25">
      <c r="A13" s="256"/>
      <c r="B13" s="257" t="s">
        <v>299</v>
      </c>
      <c r="C13" s="302">
        <v>9</v>
      </c>
      <c r="D13" s="303">
        <v>138</v>
      </c>
      <c r="E13" s="303">
        <v>586</v>
      </c>
      <c r="F13" s="303">
        <v>206</v>
      </c>
      <c r="G13" s="304">
        <v>0</v>
      </c>
      <c r="H13" s="106">
        <v>0.95846645367412142</v>
      </c>
      <c r="I13" s="107">
        <v>14.696485623003195</v>
      </c>
      <c r="J13" s="107">
        <v>62.406815761448357</v>
      </c>
      <c r="K13" s="107">
        <v>21.938232161874335</v>
      </c>
      <c r="L13" s="108">
        <v>0</v>
      </c>
    </row>
    <row r="14" spans="1:12" x14ac:dyDescent="0.25">
      <c r="A14" s="256"/>
      <c r="B14" s="257" t="s">
        <v>60</v>
      </c>
      <c r="C14" s="302">
        <v>5</v>
      </c>
      <c r="D14" s="303">
        <v>11</v>
      </c>
      <c r="E14" s="303">
        <v>337</v>
      </c>
      <c r="F14" s="303">
        <v>2564</v>
      </c>
      <c r="G14" s="304">
        <v>53</v>
      </c>
      <c r="H14" s="106">
        <v>0.16835016835016833</v>
      </c>
      <c r="I14" s="107">
        <v>0.37037037037037041</v>
      </c>
      <c r="J14" s="107">
        <v>11.346801346801346</v>
      </c>
      <c r="K14" s="107">
        <v>86.329966329966339</v>
      </c>
      <c r="L14" s="108">
        <v>1.7845117845117844</v>
      </c>
    </row>
    <row r="15" spans="1:12" x14ac:dyDescent="0.25">
      <c r="A15" s="256"/>
      <c r="B15" s="257" t="s">
        <v>51</v>
      </c>
      <c r="C15" s="302">
        <v>75</v>
      </c>
      <c r="D15" s="303">
        <v>2428</v>
      </c>
      <c r="E15" s="303">
        <v>9875</v>
      </c>
      <c r="F15" s="303">
        <v>5404</v>
      </c>
      <c r="G15" s="304">
        <v>56</v>
      </c>
      <c r="H15" s="106">
        <v>0.4204507231752439</v>
      </c>
      <c r="I15" s="107">
        <v>13.611391411593226</v>
      </c>
      <c r="J15" s="107">
        <v>55.359345218073777</v>
      </c>
      <c r="K15" s="107">
        <v>30.294876107186901</v>
      </c>
      <c r="L15" s="108">
        <v>0.31393653997084875</v>
      </c>
    </row>
    <row r="16" spans="1:12" x14ac:dyDescent="0.25">
      <c r="A16" s="256" t="s">
        <v>143</v>
      </c>
      <c r="B16" s="257" t="s">
        <v>295</v>
      </c>
      <c r="C16" s="302">
        <v>0</v>
      </c>
      <c r="D16" s="303">
        <v>4</v>
      </c>
      <c r="E16" s="303">
        <v>13</v>
      </c>
      <c r="F16" s="303">
        <v>58</v>
      </c>
      <c r="G16" s="304">
        <v>9</v>
      </c>
      <c r="H16" s="106">
        <v>0</v>
      </c>
      <c r="I16" s="107">
        <v>4.7619047619047619</v>
      </c>
      <c r="J16" s="107">
        <v>15.476190476190476</v>
      </c>
      <c r="K16" s="107">
        <v>69.047619047619051</v>
      </c>
      <c r="L16" s="108">
        <v>10.714285714285714</v>
      </c>
    </row>
    <row r="17" spans="1:12" x14ac:dyDescent="0.25">
      <c r="A17" s="256"/>
      <c r="B17" s="257" t="s">
        <v>296</v>
      </c>
      <c r="C17" s="302">
        <v>0</v>
      </c>
      <c r="D17" s="303">
        <v>14</v>
      </c>
      <c r="E17" s="303">
        <v>134</v>
      </c>
      <c r="F17" s="303">
        <v>130</v>
      </c>
      <c r="G17" s="304">
        <v>0</v>
      </c>
      <c r="H17" s="106">
        <v>0</v>
      </c>
      <c r="I17" s="107">
        <v>5.0359712230215825</v>
      </c>
      <c r="J17" s="107">
        <v>48.201438848920866</v>
      </c>
      <c r="K17" s="107">
        <v>46.762589928057551</v>
      </c>
      <c r="L17" s="108">
        <v>0</v>
      </c>
    </row>
    <row r="18" spans="1:12" x14ac:dyDescent="0.25">
      <c r="A18" s="256"/>
      <c r="B18" s="257" t="s">
        <v>54</v>
      </c>
      <c r="C18" s="302">
        <v>7</v>
      </c>
      <c r="D18" s="303">
        <v>70</v>
      </c>
      <c r="E18" s="303">
        <v>758</v>
      </c>
      <c r="F18" s="303">
        <v>540</v>
      </c>
      <c r="G18" s="304">
        <v>0</v>
      </c>
      <c r="H18" s="106">
        <v>0.50909090909090915</v>
      </c>
      <c r="I18" s="107">
        <v>5.0909090909090908</v>
      </c>
      <c r="J18" s="107">
        <v>55.127272727272725</v>
      </c>
      <c r="K18" s="107">
        <v>39.272727272727273</v>
      </c>
      <c r="L18" s="108">
        <v>0</v>
      </c>
    </row>
    <row r="19" spans="1:12" x14ac:dyDescent="0.25">
      <c r="A19" s="256"/>
      <c r="B19" s="257" t="s">
        <v>55</v>
      </c>
      <c r="C19" s="302">
        <v>0</v>
      </c>
      <c r="D19" s="303">
        <v>33</v>
      </c>
      <c r="E19" s="303">
        <v>956</v>
      </c>
      <c r="F19" s="303">
        <v>539</v>
      </c>
      <c r="G19" s="304">
        <v>0</v>
      </c>
      <c r="H19" s="106">
        <v>0</v>
      </c>
      <c r="I19" s="107">
        <v>2.1596858638743455</v>
      </c>
      <c r="J19" s="107">
        <v>62.565445026178011</v>
      </c>
      <c r="K19" s="107">
        <v>35.274869109947645</v>
      </c>
      <c r="L19" s="108">
        <v>0</v>
      </c>
    </row>
    <row r="20" spans="1:12" x14ac:dyDescent="0.25">
      <c r="A20" s="256"/>
      <c r="B20" s="257" t="s">
        <v>297</v>
      </c>
      <c r="C20" s="302">
        <v>0</v>
      </c>
      <c r="D20" s="303">
        <v>20</v>
      </c>
      <c r="E20" s="303">
        <v>150</v>
      </c>
      <c r="F20" s="303">
        <v>400</v>
      </c>
      <c r="G20" s="304">
        <v>3</v>
      </c>
      <c r="H20" s="106">
        <v>0</v>
      </c>
      <c r="I20" s="107">
        <v>3.4904013961605584</v>
      </c>
      <c r="J20" s="107">
        <v>26.178010471204189</v>
      </c>
      <c r="K20" s="107">
        <v>69.808027923211171</v>
      </c>
      <c r="L20" s="108">
        <v>0.52356020942408377</v>
      </c>
    </row>
    <row r="21" spans="1:12" x14ac:dyDescent="0.25">
      <c r="A21" s="256"/>
      <c r="B21" s="257" t="s">
        <v>298</v>
      </c>
      <c r="C21" s="302">
        <v>4</v>
      </c>
      <c r="D21" s="303">
        <v>73</v>
      </c>
      <c r="E21" s="303">
        <v>548</v>
      </c>
      <c r="F21" s="303">
        <v>368</v>
      </c>
      <c r="G21" s="304">
        <v>0</v>
      </c>
      <c r="H21" s="106">
        <v>0.4028197381671702</v>
      </c>
      <c r="I21" s="107">
        <v>7.3514602215508553</v>
      </c>
      <c r="J21" s="107">
        <v>55.186304128902322</v>
      </c>
      <c r="K21" s="107">
        <v>37.059415911379659</v>
      </c>
      <c r="L21" s="108">
        <v>0</v>
      </c>
    </row>
    <row r="22" spans="1:12" x14ac:dyDescent="0.25">
      <c r="A22" s="256"/>
      <c r="B22" s="257" t="s">
        <v>58</v>
      </c>
      <c r="C22" s="302">
        <v>0</v>
      </c>
      <c r="D22" s="303">
        <v>9</v>
      </c>
      <c r="E22" s="303">
        <v>375</v>
      </c>
      <c r="F22" s="303">
        <v>267</v>
      </c>
      <c r="G22" s="304">
        <v>2</v>
      </c>
      <c r="H22" s="106">
        <v>0</v>
      </c>
      <c r="I22" s="107">
        <v>1.3782542113323124</v>
      </c>
      <c r="J22" s="107">
        <v>57.427258805513013</v>
      </c>
      <c r="K22" s="107">
        <v>40.888208269525265</v>
      </c>
      <c r="L22" s="108">
        <v>0.30627871362940279</v>
      </c>
    </row>
    <row r="23" spans="1:12" x14ac:dyDescent="0.25">
      <c r="A23" s="256"/>
      <c r="B23" s="257" t="s">
        <v>299</v>
      </c>
      <c r="C23" s="302">
        <v>0</v>
      </c>
      <c r="D23" s="303">
        <v>4</v>
      </c>
      <c r="E23" s="303">
        <v>12</v>
      </c>
      <c r="F23" s="303">
        <v>27</v>
      </c>
      <c r="G23" s="304">
        <v>0</v>
      </c>
      <c r="H23" s="106">
        <v>0</v>
      </c>
      <c r="I23" s="107">
        <v>9.3023255813953494</v>
      </c>
      <c r="J23" s="107">
        <v>27.906976744186046</v>
      </c>
      <c r="K23" s="107">
        <v>62.790697674418603</v>
      </c>
      <c r="L23" s="108">
        <v>0</v>
      </c>
    </row>
    <row r="24" spans="1:12" x14ac:dyDescent="0.25">
      <c r="A24" s="256"/>
      <c r="B24" s="257" t="s">
        <v>60</v>
      </c>
      <c r="C24" s="302">
        <v>12</v>
      </c>
      <c r="D24" s="303">
        <v>8</v>
      </c>
      <c r="E24" s="303">
        <v>72</v>
      </c>
      <c r="F24" s="303">
        <v>846</v>
      </c>
      <c r="G24" s="304">
        <v>9</v>
      </c>
      <c r="H24" s="106">
        <v>1.2671594508975714</v>
      </c>
      <c r="I24" s="107">
        <v>0.84477296726504747</v>
      </c>
      <c r="J24" s="107">
        <v>7.6029567053854272</v>
      </c>
      <c r="K24" s="107">
        <v>89.334741288278778</v>
      </c>
      <c r="L24" s="108">
        <v>0.9503695881731784</v>
      </c>
    </row>
    <row r="25" spans="1:12" x14ac:dyDescent="0.25">
      <c r="A25" s="256"/>
      <c r="B25" s="257" t="s">
        <v>51</v>
      </c>
      <c r="C25" s="302">
        <v>23</v>
      </c>
      <c r="D25" s="303">
        <v>235</v>
      </c>
      <c r="E25" s="303">
        <v>3018</v>
      </c>
      <c r="F25" s="303">
        <v>3175</v>
      </c>
      <c r="G25" s="304">
        <v>23</v>
      </c>
      <c r="H25" s="106">
        <v>0.35526722273710226</v>
      </c>
      <c r="I25" s="107">
        <v>3.6299042323138706</v>
      </c>
      <c r="J25" s="107">
        <v>46.617238183503247</v>
      </c>
      <c r="K25" s="107">
        <v>49.042323138708682</v>
      </c>
      <c r="L25" s="108">
        <v>0.35526722273710226</v>
      </c>
    </row>
    <row r="26" spans="1:12" x14ac:dyDescent="0.25">
      <c r="A26" s="256" t="s">
        <v>270</v>
      </c>
      <c r="B26" s="257" t="s">
        <v>295</v>
      </c>
      <c r="C26" s="305">
        <v>0</v>
      </c>
      <c r="D26" s="303">
        <v>0</v>
      </c>
      <c r="E26" s="303">
        <v>8</v>
      </c>
      <c r="F26" s="303">
        <v>124</v>
      </c>
      <c r="G26" s="304">
        <v>0</v>
      </c>
      <c r="H26" s="106">
        <v>0</v>
      </c>
      <c r="I26" s="107">
        <v>0</v>
      </c>
      <c r="J26" s="107">
        <v>6.0606060606060606</v>
      </c>
      <c r="K26" s="107">
        <v>93.939393939393938</v>
      </c>
      <c r="L26" s="108">
        <v>0</v>
      </c>
    </row>
    <row r="27" spans="1:12" x14ac:dyDescent="0.25">
      <c r="A27" s="256"/>
      <c r="B27" s="257" t="s">
        <v>296</v>
      </c>
      <c r="C27" s="305">
        <v>0</v>
      </c>
      <c r="D27" s="303">
        <v>0</v>
      </c>
      <c r="E27" s="303">
        <v>0</v>
      </c>
      <c r="F27" s="303">
        <v>276</v>
      </c>
      <c r="G27" s="304">
        <v>18</v>
      </c>
      <c r="H27" s="106">
        <v>0</v>
      </c>
      <c r="I27" s="107">
        <v>0</v>
      </c>
      <c r="J27" s="107">
        <v>0</v>
      </c>
      <c r="K27" s="107">
        <v>93.877551020408163</v>
      </c>
      <c r="L27" s="108">
        <v>6.1224489795918364</v>
      </c>
    </row>
    <row r="28" spans="1:12" x14ac:dyDescent="0.25">
      <c r="A28" s="256"/>
      <c r="B28" s="257" t="s">
        <v>54</v>
      </c>
      <c r="C28" s="305">
        <v>0</v>
      </c>
      <c r="D28" s="303">
        <v>0</v>
      </c>
      <c r="E28" s="303">
        <v>26</v>
      </c>
      <c r="F28" s="303">
        <v>855</v>
      </c>
      <c r="G28" s="304">
        <v>0</v>
      </c>
      <c r="H28" s="106">
        <v>0</v>
      </c>
      <c r="I28" s="107">
        <v>0</v>
      </c>
      <c r="J28" s="107">
        <v>2.9511918274687856</v>
      </c>
      <c r="K28" s="107">
        <v>97.04880817253121</v>
      </c>
      <c r="L28" s="108">
        <v>0</v>
      </c>
    </row>
    <row r="29" spans="1:12" x14ac:dyDescent="0.25">
      <c r="A29" s="256"/>
      <c r="B29" s="257" t="s">
        <v>55</v>
      </c>
      <c r="C29" s="305">
        <v>0</v>
      </c>
      <c r="D29" s="303">
        <v>0</v>
      </c>
      <c r="E29" s="303">
        <v>20</v>
      </c>
      <c r="F29" s="303">
        <v>643</v>
      </c>
      <c r="G29" s="304">
        <v>0</v>
      </c>
      <c r="H29" s="106">
        <v>0</v>
      </c>
      <c r="I29" s="107">
        <v>0</v>
      </c>
      <c r="J29" s="107">
        <v>3.0165912518853695</v>
      </c>
      <c r="K29" s="107">
        <v>96.983408748114627</v>
      </c>
      <c r="L29" s="108">
        <v>0</v>
      </c>
    </row>
    <row r="30" spans="1:12" x14ac:dyDescent="0.25">
      <c r="A30" s="256"/>
      <c r="B30" s="257" t="s">
        <v>297</v>
      </c>
      <c r="C30" s="305">
        <v>0</v>
      </c>
      <c r="D30" s="303">
        <v>0</v>
      </c>
      <c r="E30" s="303">
        <v>28</v>
      </c>
      <c r="F30" s="303">
        <v>179</v>
      </c>
      <c r="G30" s="304">
        <v>72</v>
      </c>
      <c r="H30" s="106">
        <v>0</v>
      </c>
      <c r="I30" s="107">
        <v>0</v>
      </c>
      <c r="J30" s="107">
        <v>10.035842293906811</v>
      </c>
      <c r="K30" s="107">
        <v>64.157706093189958</v>
      </c>
      <c r="L30" s="108">
        <v>25.806451612903224</v>
      </c>
    </row>
    <row r="31" spans="1:12" x14ac:dyDescent="0.25">
      <c r="A31" s="256"/>
      <c r="B31" s="257" t="s">
        <v>298</v>
      </c>
      <c r="C31" s="305">
        <v>0</v>
      </c>
      <c r="D31" s="303">
        <v>0</v>
      </c>
      <c r="E31" s="303">
        <v>26</v>
      </c>
      <c r="F31" s="303">
        <v>446</v>
      </c>
      <c r="G31" s="304">
        <v>102</v>
      </c>
      <c r="H31" s="106">
        <v>0</v>
      </c>
      <c r="I31" s="107">
        <v>0</v>
      </c>
      <c r="J31" s="107">
        <v>4.529616724738676</v>
      </c>
      <c r="K31" s="107">
        <v>77.700348432055748</v>
      </c>
      <c r="L31" s="108">
        <v>17.770034843205575</v>
      </c>
    </row>
    <row r="32" spans="1:12" x14ac:dyDescent="0.25">
      <c r="A32" s="256"/>
      <c r="B32" s="257" t="s">
        <v>58</v>
      </c>
      <c r="C32" s="305">
        <v>0</v>
      </c>
      <c r="D32" s="303">
        <v>0</v>
      </c>
      <c r="E32" s="303">
        <v>25</v>
      </c>
      <c r="F32" s="303">
        <v>241</v>
      </c>
      <c r="G32" s="304">
        <v>24</v>
      </c>
      <c r="H32" s="106">
        <v>0</v>
      </c>
      <c r="I32" s="107">
        <v>0</v>
      </c>
      <c r="J32" s="107">
        <v>8.6206896551724146</v>
      </c>
      <c r="K32" s="107">
        <v>83.103448275862064</v>
      </c>
      <c r="L32" s="108">
        <v>8.2758620689655178</v>
      </c>
    </row>
    <row r="33" spans="1:20" x14ac:dyDescent="0.25">
      <c r="A33" s="256"/>
      <c r="B33" s="257" t="s">
        <v>299</v>
      </c>
      <c r="C33" s="305">
        <v>0</v>
      </c>
      <c r="D33" s="303">
        <v>0</v>
      </c>
      <c r="E33" s="303">
        <v>8</v>
      </c>
      <c r="F33" s="303">
        <v>152</v>
      </c>
      <c r="G33" s="304">
        <v>0</v>
      </c>
      <c r="H33" s="106">
        <v>0</v>
      </c>
      <c r="I33" s="107">
        <v>0</v>
      </c>
      <c r="J33" s="107">
        <v>5</v>
      </c>
      <c r="K33" s="107">
        <v>95</v>
      </c>
      <c r="L33" s="108">
        <v>0</v>
      </c>
    </row>
    <row r="34" spans="1:20" x14ac:dyDescent="0.25">
      <c r="A34" s="256"/>
      <c r="B34" s="257" t="s">
        <v>60</v>
      </c>
      <c r="C34" s="305">
        <v>0</v>
      </c>
      <c r="D34" s="303">
        <v>0</v>
      </c>
      <c r="E34" s="303">
        <v>9</v>
      </c>
      <c r="F34" s="303">
        <v>1268</v>
      </c>
      <c r="G34" s="304">
        <v>91</v>
      </c>
      <c r="H34" s="106">
        <v>0</v>
      </c>
      <c r="I34" s="107">
        <v>0</v>
      </c>
      <c r="J34" s="107">
        <v>0.6578947368421052</v>
      </c>
      <c r="K34" s="107">
        <v>92.690058479532169</v>
      </c>
      <c r="L34" s="108">
        <v>6.6520467836257318</v>
      </c>
    </row>
    <row r="35" spans="1:20" x14ac:dyDescent="0.25">
      <c r="A35" s="258"/>
      <c r="B35" s="259" t="s">
        <v>51</v>
      </c>
      <c r="C35" s="306">
        <v>0</v>
      </c>
      <c r="D35" s="307">
        <v>0</v>
      </c>
      <c r="E35" s="307">
        <v>150</v>
      </c>
      <c r="F35" s="307">
        <v>4184</v>
      </c>
      <c r="G35" s="308">
        <v>307</v>
      </c>
      <c r="H35" s="109">
        <v>0</v>
      </c>
      <c r="I35" s="110">
        <v>0</v>
      </c>
      <c r="J35" s="110">
        <v>3.2320620555914679</v>
      </c>
      <c r="K35" s="110">
        <v>90.152984270631336</v>
      </c>
      <c r="L35" s="111">
        <v>6.6149536737772037</v>
      </c>
    </row>
    <row r="38" spans="1:20" x14ac:dyDescent="0.25">
      <c r="I38" s="196"/>
      <c r="J38" s="296"/>
      <c r="K38" s="296"/>
      <c r="L38" s="296"/>
      <c r="M38" s="296"/>
      <c r="N38" s="296"/>
      <c r="P38" s="196"/>
      <c r="Q38" s="196"/>
      <c r="R38" s="196"/>
      <c r="S38" s="196"/>
      <c r="T38" s="196"/>
    </row>
    <row r="39" spans="1:20" x14ac:dyDescent="0.25">
      <c r="I39" s="196"/>
      <c r="J39" s="296"/>
      <c r="K39" s="296"/>
      <c r="L39" s="296"/>
      <c r="M39" s="296"/>
      <c r="N39" s="296"/>
      <c r="P39" s="196"/>
      <c r="Q39" s="196"/>
      <c r="R39" s="196"/>
      <c r="S39" s="196"/>
      <c r="T39" s="196"/>
    </row>
    <row r="40" spans="1:20" x14ac:dyDescent="0.25">
      <c r="I40" s="196"/>
      <c r="J40" s="296"/>
      <c r="K40" s="296"/>
      <c r="L40" s="296"/>
      <c r="M40" s="296"/>
      <c r="N40" s="296"/>
      <c r="P40" s="196"/>
      <c r="Q40" s="196"/>
      <c r="R40" s="196"/>
      <c r="S40" s="196"/>
      <c r="T40" s="196"/>
    </row>
    <row r="41" spans="1:20" x14ac:dyDescent="0.25">
      <c r="I41" s="196"/>
      <c r="J41" s="296"/>
      <c r="K41" s="296"/>
      <c r="L41" s="296"/>
      <c r="M41" s="296"/>
      <c r="N41" s="296"/>
      <c r="P41" s="196"/>
      <c r="Q41" s="196"/>
      <c r="R41" s="196"/>
      <c r="S41" s="196"/>
      <c r="T41" s="196"/>
    </row>
    <row r="42" spans="1:20" x14ac:dyDescent="0.25">
      <c r="I42" s="196"/>
      <c r="J42" s="296"/>
      <c r="K42" s="296"/>
      <c r="L42" s="296"/>
      <c r="M42" s="296"/>
      <c r="N42" s="296"/>
      <c r="P42" s="196"/>
      <c r="Q42" s="196"/>
      <c r="R42" s="196"/>
      <c r="S42" s="196"/>
      <c r="T42" s="196"/>
    </row>
    <row r="43" spans="1:20" x14ac:dyDescent="0.25">
      <c r="I43" s="196"/>
      <c r="J43" s="296"/>
      <c r="K43" s="296"/>
      <c r="L43" s="296"/>
      <c r="M43" s="296"/>
      <c r="N43" s="296"/>
      <c r="P43" s="196"/>
      <c r="Q43" s="196"/>
      <c r="R43" s="196"/>
      <c r="S43" s="196"/>
      <c r="T43" s="196"/>
    </row>
    <row r="44" spans="1:20" x14ac:dyDescent="0.25">
      <c r="I44" s="196"/>
      <c r="J44" s="296"/>
      <c r="K44" s="296"/>
      <c r="L44" s="296"/>
      <c r="M44" s="296"/>
      <c r="N44" s="296"/>
      <c r="P44" s="196"/>
      <c r="Q44" s="196"/>
      <c r="R44" s="196"/>
      <c r="S44" s="196"/>
      <c r="T44" s="196"/>
    </row>
    <row r="45" spans="1:20" x14ac:dyDescent="0.25">
      <c r="I45" s="196"/>
      <c r="J45" s="296"/>
      <c r="K45" s="296"/>
      <c r="L45" s="296"/>
      <c r="M45" s="296"/>
      <c r="N45" s="296"/>
      <c r="P45" s="196"/>
      <c r="Q45" s="196"/>
      <c r="R45" s="196"/>
      <c r="S45" s="196"/>
      <c r="T45" s="196"/>
    </row>
    <row r="46" spans="1:20" x14ac:dyDescent="0.25">
      <c r="I46" s="196"/>
      <c r="J46" s="296"/>
      <c r="K46" s="296"/>
      <c r="L46" s="296"/>
      <c r="M46" s="296"/>
      <c r="N46" s="296"/>
      <c r="P46" s="196"/>
      <c r="Q46" s="196"/>
      <c r="R46" s="196"/>
      <c r="S46" s="196"/>
      <c r="T46" s="196"/>
    </row>
    <row r="47" spans="1:20" x14ac:dyDescent="0.25">
      <c r="I47" s="196"/>
      <c r="J47" s="296"/>
      <c r="K47" s="296"/>
      <c r="L47" s="296"/>
      <c r="M47" s="296"/>
      <c r="N47" s="296"/>
      <c r="P47" s="196"/>
      <c r="Q47" s="196"/>
      <c r="R47" s="196"/>
      <c r="S47" s="196"/>
      <c r="T47" s="196"/>
    </row>
    <row r="48" spans="1:20" x14ac:dyDescent="0.25">
      <c r="I48" s="196"/>
      <c r="J48" s="296"/>
      <c r="K48" s="296"/>
      <c r="L48" s="296"/>
      <c r="M48" s="296"/>
      <c r="N48" s="296"/>
      <c r="P48" s="196"/>
      <c r="Q48" s="196"/>
      <c r="R48" s="196"/>
      <c r="S48" s="196"/>
      <c r="T48" s="196"/>
    </row>
    <row r="49" spans="9:20" x14ac:dyDescent="0.25">
      <c r="I49" s="196"/>
      <c r="J49" s="296"/>
      <c r="K49" s="296"/>
      <c r="L49" s="296"/>
      <c r="M49" s="296"/>
      <c r="N49" s="296"/>
      <c r="P49" s="196"/>
      <c r="Q49" s="196"/>
      <c r="R49" s="196"/>
      <c r="S49" s="196"/>
      <c r="T49" s="196"/>
    </row>
    <row r="50" spans="9:20" x14ac:dyDescent="0.25">
      <c r="I50" s="196"/>
      <c r="J50" s="296"/>
      <c r="K50" s="296"/>
      <c r="L50" s="296"/>
      <c r="M50" s="296"/>
      <c r="N50" s="296"/>
      <c r="P50" s="196"/>
      <c r="Q50" s="196"/>
      <c r="R50" s="196"/>
      <c r="S50" s="196"/>
      <c r="T50" s="196"/>
    </row>
    <row r="51" spans="9:20" x14ac:dyDescent="0.25">
      <c r="I51" s="196"/>
      <c r="J51" s="296"/>
      <c r="K51" s="296"/>
      <c r="L51" s="296"/>
      <c r="M51" s="296"/>
      <c r="N51" s="296"/>
      <c r="P51" s="196"/>
      <c r="Q51" s="196"/>
      <c r="R51" s="196"/>
      <c r="S51" s="196"/>
      <c r="T51" s="196"/>
    </row>
    <row r="52" spans="9:20" x14ac:dyDescent="0.25">
      <c r="I52" s="196"/>
      <c r="J52" s="296"/>
      <c r="K52" s="296"/>
      <c r="L52" s="296"/>
      <c r="M52" s="296"/>
      <c r="N52" s="296"/>
      <c r="P52" s="196"/>
      <c r="Q52" s="196"/>
      <c r="R52" s="196"/>
      <c r="S52" s="196"/>
      <c r="T52" s="196"/>
    </row>
    <row r="53" spans="9:20" x14ac:dyDescent="0.25">
      <c r="I53" s="196"/>
      <c r="J53" s="296"/>
      <c r="K53" s="296"/>
      <c r="L53" s="296"/>
      <c r="M53" s="296"/>
      <c r="N53" s="296"/>
      <c r="P53" s="196"/>
      <c r="Q53" s="196"/>
      <c r="R53" s="196"/>
      <c r="S53" s="196"/>
      <c r="T53" s="196"/>
    </row>
    <row r="54" spans="9:20" x14ac:dyDescent="0.25">
      <c r="I54" s="196"/>
      <c r="J54" s="296"/>
      <c r="K54" s="296"/>
      <c r="L54" s="296"/>
      <c r="M54" s="296"/>
      <c r="N54" s="296"/>
      <c r="P54" s="196"/>
      <c r="Q54" s="196"/>
      <c r="R54" s="196"/>
      <c r="S54" s="196"/>
      <c r="T54" s="196"/>
    </row>
    <row r="55" spans="9:20" x14ac:dyDescent="0.25">
      <c r="I55" s="196"/>
      <c r="J55" s="296"/>
      <c r="K55" s="296"/>
      <c r="L55" s="296"/>
      <c r="M55" s="296"/>
      <c r="N55" s="296"/>
      <c r="P55" s="196"/>
      <c r="Q55" s="196"/>
      <c r="R55" s="196"/>
      <c r="S55" s="196"/>
      <c r="T55" s="196"/>
    </row>
    <row r="56" spans="9:20" x14ac:dyDescent="0.25">
      <c r="I56" s="196"/>
      <c r="J56" s="296"/>
      <c r="K56" s="296"/>
      <c r="L56" s="296"/>
      <c r="M56" s="296"/>
      <c r="N56" s="296"/>
      <c r="P56" s="196"/>
      <c r="Q56" s="196"/>
      <c r="R56" s="196"/>
      <c r="S56" s="196"/>
      <c r="T56" s="196"/>
    </row>
    <row r="57" spans="9:20" x14ac:dyDescent="0.25">
      <c r="I57" s="196"/>
      <c r="J57" s="296"/>
      <c r="K57" s="296"/>
      <c r="L57" s="296"/>
      <c r="M57" s="296"/>
      <c r="N57" s="296"/>
      <c r="P57" s="196"/>
      <c r="Q57" s="196"/>
      <c r="R57" s="196"/>
      <c r="S57" s="196"/>
      <c r="T57" s="196"/>
    </row>
    <row r="58" spans="9:20" x14ac:dyDescent="0.25">
      <c r="I58" s="196"/>
      <c r="J58" s="296"/>
      <c r="K58" s="296"/>
      <c r="L58" s="296"/>
      <c r="M58" s="296"/>
      <c r="N58" s="296"/>
      <c r="P58" s="196"/>
      <c r="Q58" s="196"/>
      <c r="R58" s="196"/>
      <c r="S58" s="196"/>
      <c r="T58" s="196"/>
    </row>
    <row r="59" spans="9:20" x14ac:dyDescent="0.25">
      <c r="I59" s="196"/>
      <c r="J59" s="296"/>
      <c r="K59" s="296"/>
      <c r="L59" s="296"/>
      <c r="M59" s="296"/>
      <c r="N59" s="296"/>
      <c r="P59" s="196"/>
      <c r="Q59" s="196"/>
      <c r="R59" s="196"/>
      <c r="S59" s="196"/>
      <c r="T59" s="196"/>
    </row>
    <row r="60" spans="9:20" x14ac:dyDescent="0.25">
      <c r="I60" s="196"/>
      <c r="J60" s="296"/>
      <c r="K60" s="296"/>
      <c r="L60" s="296"/>
      <c r="M60" s="296"/>
      <c r="N60" s="296"/>
      <c r="P60" s="196"/>
      <c r="Q60" s="196"/>
      <c r="R60" s="196"/>
      <c r="S60" s="196"/>
      <c r="T60" s="196"/>
    </row>
    <row r="61" spans="9:20" x14ac:dyDescent="0.25">
      <c r="I61" s="196"/>
      <c r="J61" s="296"/>
      <c r="K61" s="296"/>
      <c r="L61" s="296"/>
      <c r="M61" s="296"/>
      <c r="N61" s="296"/>
      <c r="P61" s="196"/>
      <c r="Q61" s="196"/>
      <c r="R61" s="196"/>
      <c r="S61" s="196"/>
      <c r="T61" s="196"/>
    </row>
    <row r="62" spans="9:20" x14ac:dyDescent="0.25">
      <c r="I62" s="196"/>
      <c r="J62" s="296"/>
      <c r="K62" s="296"/>
      <c r="L62" s="296"/>
      <c r="M62" s="296"/>
      <c r="N62" s="296"/>
      <c r="P62" s="196"/>
      <c r="Q62" s="196"/>
      <c r="R62" s="196"/>
      <c r="S62" s="196"/>
      <c r="T62" s="196"/>
    </row>
    <row r="63" spans="9:20" x14ac:dyDescent="0.25">
      <c r="I63" s="196"/>
      <c r="J63" s="296"/>
      <c r="K63" s="296"/>
      <c r="L63" s="296"/>
      <c r="M63" s="296"/>
      <c r="N63" s="296"/>
      <c r="P63" s="196"/>
      <c r="Q63" s="196"/>
      <c r="R63" s="196"/>
      <c r="S63" s="196"/>
      <c r="T63" s="196"/>
    </row>
    <row r="64" spans="9:20" x14ac:dyDescent="0.25">
      <c r="I64" s="196"/>
      <c r="J64" s="296"/>
      <c r="K64" s="296"/>
      <c r="L64" s="296"/>
      <c r="M64" s="296"/>
      <c r="N64" s="296"/>
      <c r="P64" s="196"/>
      <c r="Q64" s="196"/>
      <c r="R64" s="196"/>
      <c r="S64" s="196"/>
      <c r="T64" s="196"/>
    </row>
    <row r="65" spans="9:20" x14ac:dyDescent="0.25">
      <c r="I65" s="196"/>
      <c r="J65" s="296"/>
      <c r="K65" s="296"/>
      <c r="L65" s="296"/>
      <c r="M65" s="296"/>
      <c r="N65" s="296"/>
      <c r="P65" s="196"/>
      <c r="Q65" s="196"/>
      <c r="R65" s="196"/>
      <c r="S65" s="196"/>
      <c r="T65" s="196"/>
    </row>
    <row r="66" spans="9:20" x14ac:dyDescent="0.25">
      <c r="I66" s="196"/>
      <c r="J66" s="296"/>
      <c r="K66" s="296"/>
      <c r="L66" s="296"/>
      <c r="M66" s="296"/>
      <c r="N66" s="296"/>
      <c r="P66" s="196"/>
      <c r="Q66" s="196"/>
      <c r="R66" s="196"/>
      <c r="S66" s="196"/>
      <c r="T66" s="196"/>
    </row>
    <row r="67" spans="9:20" x14ac:dyDescent="0.25">
      <c r="I67" s="196"/>
      <c r="J67" s="296"/>
      <c r="K67" s="296"/>
      <c r="L67" s="296"/>
      <c r="M67" s="296"/>
      <c r="N67" s="296"/>
      <c r="P67" s="196"/>
      <c r="Q67" s="196"/>
      <c r="R67" s="196"/>
      <c r="S67" s="196"/>
      <c r="T67" s="196"/>
    </row>
  </sheetData>
  <mergeCells count="3">
    <mergeCell ref="C4:G4"/>
    <mergeCell ref="A5:B5"/>
    <mergeCell ref="H4:L4"/>
  </mergeCell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I19"/>
  <sheetViews>
    <sheetView workbookViewId="0"/>
  </sheetViews>
  <sheetFormatPr baseColWidth="10" defaultRowHeight="15" x14ac:dyDescent="0.25"/>
  <cols>
    <col min="1" max="1" width="35" customWidth="1"/>
  </cols>
  <sheetData>
    <row r="1" spans="1:9" s="1" customFormat="1" x14ac:dyDescent="0.25">
      <c r="A1" s="3" t="s">
        <v>300</v>
      </c>
      <c r="B1" s="3"/>
      <c r="C1" s="3"/>
      <c r="D1" s="3"/>
      <c r="E1" s="3"/>
      <c r="F1" s="3"/>
      <c r="G1" s="3"/>
      <c r="H1" s="3"/>
      <c r="I1" s="3"/>
    </row>
    <row r="2" spans="1:9" x14ac:dyDescent="0.25">
      <c r="A2" s="2" t="s">
        <v>421</v>
      </c>
      <c r="B2" s="2"/>
      <c r="C2" s="2"/>
      <c r="D2" s="2"/>
      <c r="E2" s="2"/>
      <c r="F2" s="2"/>
      <c r="G2" s="2"/>
      <c r="H2" s="2"/>
      <c r="I2" s="2"/>
    </row>
    <row r="3" spans="1:9" x14ac:dyDescent="0.25">
      <c r="A3" s="2"/>
      <c r="B3" s="2"/>
      <c r="C3" s="2"/>
      <c r="D3" s="2"/>
      <c r="E3" s="2"/>
      <c r="F3" s="2"/>
      <c r="G3" s="2"/>
      <c r="H3" s="2"/>
      <c r="I3" s="2"/>
    </row>
    <row r="4" spans="1:9" x14ac:dyDescent="0.25">
      <c r="A4" s="5"/>
      <c r="B4" s="7"/>
      <c r="C4" s="5" t="s">
        <v>165</v>
      </c>
      <c r="D4" s="11" t="s">
        <v>301</v>
      </c>
      <c r="E4" s="11" t="s">
        <v>168</v>
      </c>
      <c r="F4" s="11" t="s">
        <v>13</v>
      </c>
      <c r="G4" s="11" t="s">
        <v>14</v>
      </c>
      <c r="H4" s="7" t="s">
        <v>15</v>
      </c>
      <c r="I4" s="2"/>
    </row>
    <row r="5" spans="1:9" x14ac:dyDescent="0.25">
      <c r="A5" s="42" t="s">
        <v>302</v>
      </c>
      <c r="B5" s="43" t="s">
        <v>303</v>
      </c>
      <c r="C5" s="145">
        <v>24.01414467056216</v>
      </c>
      <c r="D5" s="146">
        <v>18.823726541554961</v>
      </c>
      <c r="E5" s="146">
        <v>23.203296703296704</v>
      </c>
      <c r="F5" s="146">
        <v>14.894559257697175</v>
      </c>
      <c r="G5" s="146">
        <v>11.100431720063623</v>
      </c>
      <c r="H5" s="147">
        <v>9.1675688680380123</v>
      </c>
      <c r="I5" s="2"/>
    </row>
    <row r="6" spans="1:9" x14ac:dyDescent="0.25">
      <c r="A6" s="31"/>
      <c r="B6" s="12" t="s">
        <v>6</v>
      </c>
      <c r="C6" s="106">
        <v>14.582960944595822</v>
      </c>
      <c r="D6" s="107">
        <v>11.950165788960406</v>
      </c>
      <c r="E6" s="107">
        <v>16.644355644355645</v>
      </c>
      <c r="F6" s="107">
        <v>12.042249784439875</v>
      </c>
      <c r="G6" s="107">
        <v>13.694917601440244</v>
      </c>
      <c r="H6" s="108">
        <v>9.8890097932535372</v>
      </c>
      <c r="I6" s="2"/>
    </row>
    <row r="7" spans="1:9" x14ac:dyDescent="0.25">
      <c r="A7" s="31"/>
      <c r="B7" s="12" t="s">
        <v>8</v>
      </c>
      <c r="C7" s="106">
        <v>12.650353693375051</v>
      </c>
      <c r="D7" s="107">
        <v>7.2616847991247795</v>
      </c>
      <c r="E7" s="107">
        <v>10.72892561983471</v>
      </c>
      <c r="F7" s="107">
        <v>8.9015739179314224</v>
      </c>
      <c r="G7" s="107">
        <v>11.023252391464311</v>
      </c>
      <c r="H7" s="108">
        <v>8.5082003061447633</v>
      </c>
      <c r="I7" s="2"/>
    </row>
    <row r="8" spans="1:9" x14ac:dyDescent="0.25">
      <c r="A8" s="31"/>
      <c r="B8" s="12" t="s">
        <v>10</v>
      </c>
      <c r="C8" s="106">
        <v>11.626325584143208</v>
      </c>
      <c r="D8" s="107">
        <v>8.2505222892452554</v>
      </c>
      <c r="E8" s="107">
        <v>9.7579681274900398</v>
      </c>
      <c r="F8" s="107">
        <v>9.3218773656320977</v>
      </c>
      <c r="G8" s="107">
        <v>9.5659669624179475</v>
      </c>
      <c r="H8" s="108">
        <v>8.5645873653912954</v>
      </c>
      <c r="I8" s="2"/>
    </row>
    <row r="9" spans="1:9" x14ac:dyDescent="0.25">
      <c r="A9" s="31"/>
      <c r="B9" s="12" t="s">
        <v>147</v>
      </c>
      <c r="C9" s="106">
        <v>10.049470940039871</v>
      </c>
      <c r="D9" s="107">
        <v>7.5879363381035176</v>
      </c>
      <c r="E9" s="107">
        <v>7.7280557834290402</v>
      </c>
      <c r="F9" s="107">
        <v>9.3246934225195091</v>
      </c>
      <c r="G9" s="107">
        <v>8.9260697870136596</v>
      </c>
      <c r="H9" s="108">
        <v>8.3069705687098914</v>
      </c>
      <c r="I9" s="2"/>
    </row>
    <row r="10" spans="1:9" x14ac:dyDescent="0.25">
      <c r="A10" s="98"/>
      <c r="B10" s="16" t="s">
        <v>304</v>
      </c>
      <c r="C10" s="109">
        <v>9.75309852875613</v>
      </c>
      <c r="D10" s="110">
        <v>7.0852396514161224</v>
      </c>
      <c r="E10" s="110">
        <v>7.2683823529411766</v>
      </c>
      <c r="F10" s="110">
        <v>9.0124569308242783</v>
      </c>
      <c r="G10" s="110">
        <v>8.2800510649734598</v>
      </c>
      <c r="H10" s="111">
        <v>8.1052229413879893</v>
      </c>
      <c r="I10" s="2"/>
    </row>
    <row r="11" spans="1:9" x14ac:dyDescent="0.25">
      <c r="A11" s="42" t="s">
        <v>265</v>
      </c>
      <c r="B11" s="43" t="s">
        <v>303</v>
      </c>
      <c r="C11" s="145">
        <v>31.165263323047959</v>
      </c>
      <c r="D11" s="146">
        <v>30.275872206977656</v>
      </c>
      <c r="E11" s="146">
        <v>27.966887417218544</v>
      </c>
      <c r="F11" s="146">
        <v>29.770284510010537</v>
      </c>
      <c r="G11" s="146">
        <v>26.975704030922142</v>
      </c>
      <c r="H11" s="147">
        <v>26.51704940848991</v>
      </c>
      <c r="I11" s="2"/>
    </row>
    <row r="12" spans="1:9" x14ac:dyDescent="0.25">
      <c r="A12" s="31"/>
      <c r="B12" s="12" t="s">
        <v>6</v>
      </c>
      <c r="C12" s="106">
        <v>22.560476618705035</v>
      </c>
      <c r="D12" s="107">
        <v>25.378736624093889</v>
      </c>
      <c r="E12" s="107">
        <v>25.14867924528302</v>
      </c>
      <c r="F12" s="107">
        <v>28.466760740043902</v>
      </c>
      <c r="G12" s="107">
        <v>27.852696803267147</v>
      </c>
      <c r="H12" s="108">
        <v>27.291291291291291</v>
      </c>
      <c r="I12" s="2"/>
    </row>
    <row r="13" spans="1:9" x14ac:dyDescent="0.25">
      <c r="A13" s="31"/>
      <c r="B13" s="12" t="s">
        <v>8</v>
      </c>
      <c r="C13" s="106">
        <v>19.271111801885816</v>
      </c>
      <c r="D13" s="107">
        <v>22.401143714258929</v>
      </c>
      <c r="E13" s="107">
        <v>21.258733624454148</v>
      </c>
      <c r="F13" s="107">
        <v>23.971995155918862</v>
      </c>
      <c r="G13" s="107">
        <v>24.446148825065276</v>
      </c>
      <c r="H13" s="108">
        <v>23.340131973605278</v>
      </c>
      <c r="I13" s="2"/>
    </row>
    <row r="14" spans="1:9" x14ac:dyDescent="0.25">
      <c r="A14" s="31"/>
      <c r="B14" s="12" t="s">
        <v>10</v>
      </c>
      <c r="C14" s="106">
        <v>19.858022199798185</v>
      </c>
      <c r="D14" s="107">
        <v>22.720525079004943</v>
      </c>
      <c r="E14" s="107">
        <v>22.140112994350282</v>
      </c>
      <c r="F14" s="107">
        <v>24.514001327140015</v>
      </c>
      <c r="G14" s="107">
        <v>23.429858657243816</v>
      </c>
      <c r="H14" s="108">
        <v>24.171568627450981</v>
      </c>
      <c r="I14" s="2"/>
    </row>
    <row r="15" spans="1:9" x14ac:dyDescent="0.25">
      <c r="A15" s="31"/>
      <c r="B15" s="12" t="s">
        <v>147</v>
      </c>
      <c r="C15" s="106">
        <v>18.24810648251281</v>
      </c>
      <c r="D15" s="107">
        <v>20.138432868932469</v>
      </c>
      <c r="E15" s="107">
        <v>20.704395604395604</v>
      </c>
      <c r="F15" s="107">
        <v>23.473105706267539</v>
      </c>
      <c r="G15" s="107">
        <v>20.54552227685889</v>
      </c>
      <c r="H15" s="108">
        <v>24.066675214771124</v>
      </c>
      <c r="I15" s="2"/>
    </row>
    <row r="16" spans="1:9" x14ac:dyDescent="0.25">
      <c r="A16" s="98"/>
      <c r="B16" s="16" t="s">
        <v>304</v>
      </c>
      <c r="C16" s="109">
        <v>18.434999999999999</v>
      </c>
      <c r="D16" s="110">
        <v>19.830030487804876</v>
      </c>
      <c r="E16" s="110">
        <v>20.122137404580151</v>
      </c>
      <c r="F16" s="110">
        <v>23.205641492265695</v>
      </c>
      <c r="G16" s="110">
        <v>18.84857754665035</v>
      </c>
      <c r="H16" s="111">
        <v>23.470649485877914</v>
      </c>
      <c r="I16" s="2"/>
    </row>
    <row r="17" spans="1:9" x14ac:dyDescent="0.25">
      <c r="A17" s="2"/>
      <c r="B17" s="2"/>
      <c r="C17" s="2"/>
      <c r="D17" s="2"/>
      <c r="E17" s="2"/>
      <c r="F17" s="2"/>
      <c r="G17" s="2"/>
      <c r="H17" s="2"/>
      <c r="I17" s="2"/>
    </row>
    <row r="18" spans="1:9" x14ac:dyDescent="0.25">
      <c r="A18" s="2" t="s">
        <v>392</v>
      </c>
      <c r="B18" s="2"/>
      <c r="C18" s="2"/>
      <c r="D18" s="2"/>
      <c r="E18" s="2"/>
      <c r="F18" s="2"/>
      <c r="G18" s="2"/>
      <c r="H18" s="2"/>
      <c r="I18" s="2"/>
    </row>
    <row r="19" spans="1:9" x14ac:dyDescent="0.25">
      <c r="A19" s="245"/>
    </row>
  </sheetData>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J8"/>
  <sheetViews>
    <sheetView workbookViewId="0"/>
  </sheetViews>
  <sheetFormatPr baseColWidth="10" defaultRowHeight="15" x14ac:dyDescent="0.25"/>
  <cols>
    <col min="1" max="2" width="12.7109375" customWidth="1"/>
    <col min="3" max="3" width="13.5703125" customWidth="1"/>
    <col min="4" max="6" width="12.7109375" customWidth="1"/>
    <col min="7" max="7" width="13.85546875" customWidth="1"/>
    <col min="8" max="8" width="13.42578125" customWidth="1"/>
    <col min="9" max="9" width="11" customWidth="1"/>
  </cols>
  <sheetData>
    <row r="1" spans="1:10" x14ac:dyDescent="0.25">
      <c r="A1" s="3" t="s">
        <v>310</v>
      </c>
      <c r="B1" s="2"/>
      <c r="C1" s="2"/>
      <c r="D1" s="2"/>
      <c r="E1" s="2"/>
      <c r="F1" s="2"/>
      <c r="G1" s="2"/>
    </row>
    <row r="2" spans="1:10" x14ac:dyDescent="0.25">
      <c r="A2" s="2" t="s">
        <v>19</v>
      </c>
      <c r="B2" s="2"/>
      <c r="C2" s="2"/>
      <c r="D2" s="2"/>
      <c r="E2" s="2"/>
      <c r="F2" s="2"/>
      <c r="G2" s="2"/>
    </row>
    <row r="3" spans="1:10" s="245" customFormat="1" x14ac:dyDescent="0.25">
      <c r="A3" s="2"/>
      <c r="B3" s="2"/>
      <c r="C3" s="2"/>
      <c r="D3" s="2"/>
      <c r="E3" s="2"/>
      <c r="F3" s="2"/>
      <c r="G3" s="2"/>
    </row>
    <row r="4" spans="1:10" s="245" customFormat="1" x14ac:dyDescent="0.25">
      <c r="A4" s="2" t="s">
        <v>522</v>
      </c>
      <c r="B4" s="2"/>
      <c r="C4" s="2"/>
      <c r="D4" s="2"/>
      <c r="E4" s="2"/>
      <c r="F4" s="2"/>
      <c r="G4" s="2"/>
      <c r="I4" s="372" t="s">
        <v>520</v>
      </c>
      <c r="J4" s="2" t="s">
        <v>521</v>
      </c>
    </row>
    <row r="5" spans="1:10" x14ac:dyDescent="0.25">
      <c r="I5" s="245"/>
    </row>
    <row r="8" spans="1:10" x14ac:dyDescent="0.25">
      <c r="A8" s="2"/>
      <c r="B8" s="2"/>
      <c r="C8" s="2"/>
      <c r="D8" s="2"/>
      <c r="E8" s="2"/>
      <c r="F8" s="2"/>
      <c r="G8" s="2"/>
      <c r="H8" s="2"/>
      <c r="I8" s="2"/>
      <c r="J8" s="372"/>
    </row>
  </sheetData>
  <hyperlinks>
    <hyperlink ref="I4" r:id="rId1"/>
  </hyperlink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M44"/>
  <sheetViews>
    <sheetView workbookViewId="0"/>
  </sheetViews>
  <sheetFormatPr baseColWidth="10" defaultRowHeight="15" x14ac:dyDescent="0.25"/>
  <cols>
    <col min="1" max="1" width="29.28515625" customWidth="1"/>
    <col min="2" max="2" width="8" style="245" customWidth="1"/>
    <col min="3" max="6" width="12.7109375" customWidth="1"/>
  </cols>
  <sheetData>
    <row r="1" spans="1:13" x14ac:dyDescent="0.25">
      <c r="A1" s="3" t="s">
        <v>312</v>
      </c>
      <c r="B1" s="3"/>
      <c r="C1" s="2"/>
      <c r="D1" s="2"/>
      <c r="E1" s="2"/>
      <c r="F1" s="2"/>
    </row>
    <row r="2" spans="1:13" x14ac:dyDescent="0.25">
      <c r="A2" s="2" t="s">
        <v>264</v>
      </c>
      <c r="B2" s="2"/>
      <c r="C2" s="2"/>
      <c r="D2" s="2"/>
      <c r="E2" s="2"/>
      <c r="F2" s="2"/>
    </row>
    <row r="3" spans="1:13" x14ac:dyDescent="0.25">
      <c r="A3" s="2"/>
      <c r="B3" s="2"/>
      <c r="C3" s="2"/>
      <c r="D3" s="2"/>
      <c r="E3" s="2"/>
      <c r="F3" s="2"/>
    </row>
    <row r="4" spans="1:13" x14ac:dyDescent="0.25">
      <c r="A4" s="254"/>
      <c r="B4" s="255"/>
      <c r="C4" s="517" t="s">
        <v>337</v>
      </c>
      <c r="D4" s="518"/>
      <c r="E4" s="516" t="s">
        <v>338</v>
      </c>
      <c r="F4" s="518"/>
    </row>
    <row r="5" spans="1:13" ht="51" x14ac:dyDescent="0.25">
      <c r="A5" s="161"/>
      <c r="B5" s="445"/>
      <c r="C5" s="444" t="s">
        <v>311</v>
      </c>
      <c r="D5" s="267" t="s">
        <v>266</v>
      </c>
      <c r="E5" s="266" t="s">
        <v>311</v>
      </c>
      <c r="F5" s="267" t="s">
        <v>339</v>
      </c>
    </row>
    <row r="6" spans="1:13" x14ac:dyDescent="0.25">
      <c r="A6" s="451" t="s">
        <v>497</v>
      </c>
      <c r="B6" s="452" t="s">
        <v>313</v>
      </c>
      <c r="C6" s="355">
        <v>23.724636285073</v>
      </c>
      <c r="D6" s="356">
        <v>15.614583134217</v>
      </c>
      <c r="E6" s="357">
        <v>23.714983651973</v>
      </c>
      <c r="F6" s="356">
        <v>12.022082129467</v>
      </c>
      <c r="I6" s="443"/>
      <c r="J6" s="27"/>
      <c r="K6" s="27"/>
      <c r="L6" s="27"/>
      <c r="M6" s="27"/>
    </row>
    <row r="7" spans="1:13" x14ac:dyDescent="0.25">
      <c r="A7" s="446" t="s">
        <v>89</v>
      </c>
      <c r="B7" s="447" t="s">
        <v>177</v>
      </c>
      <c r="C7" s="358">
        <v>18.298345983912998</v>
      </c>
      <c r="D7" s="359">
        <v>11.918785532586</v>
      </c>
      <c r="E7" s="360">
        <v>21.021968872094</v>
      </c>
      <c r="F7" s="359">
        <v>8.9836028474235992</v>
      </c>
      <c r="J7" s="27"/>
      <c r="K7" s="27"/>
      <c r="L7" s="27"/>
      <c r="M7" s="27"/>
    </row>
    <row r="8" spans="1:13" x14ac:dyDescent="0.25">
      <c r="A8" s="446" t="s">
        <v>483</v>
      </c>
      <c r="B8" s="447" t="s">
        <v>197</v>
      </c>
      <c r="C8" s="358">
        <v>20.991900272100001</v>
      </c>
      <c r="D8" s="359">
        <v>12.671512356509</v>
      </c>
      <c r="E8" s="360"/>
      <c r="F8" s="359">
        <v>9.3308546319647991</v>
      </c>
      <c r="J8" s="27"/>
      <c r="K8" s="27"/>
      <c r="L8" s="27"/>
      <c r="M8" s="27"/>
    </row>
    <row r="9" spans="1:13" x14ac:dyDescent="0.25">
      <c r="A9" s="446" t="s">
        <v>502</v>
      </c>
      <c r="B9" s="447" t="s">
        <v>314</v>
      </c>
      <c r="C9" s="358"/>
      <c r="D9" s="359">
        <v>14.026597776674</v>
      </c>
      <c r="E9" s="360"/>
      <c r="F9" s="359"/>
      <c r="J9" s="27"/>
      <c r="K9" s="27"/>
      <c r="L9" s="27"/>
      <c r="M9" s="27"/>
    </row>
    <row r="10" spans="1:13" x14ac:dyDescent="0.25">
      <c r="A10" s="446" t="s">
        <v>422</v>
      </c>
      <c r="B10" s="447" t="s">
        <v>315</v>
      </c>
      <c r="C10" s="358">
        <v>30.173044257809</v>
      </c>
      <c r="D10" s="359">
        <v>22.525193338891999</v>
      </c>
      <c r="E10" s="360">
        <v>31.052743338585</v>
      </c>
      <c r="F10" s="359">
        <v>24.292303338600998</v>
      </c>
      <c r="J10" s="27"/>
      <c r="K10" s="27"/>
      <c r="L10" s="27"/>
      <c r="M10" s="27"/>
    </row>
    <row r="11" spans="1:13" x14ac:dyDescent="0.25">
      <c r="A11" s="446" t="s">
        <v>491</v>
      </c>
      <c r="B11" s="447" t="s">
        <v>316</v>
      </c>
      <c r="C11" s="358">
        <v>20.360058497139999</v>
      </c>
      <c r="D11" s="359">
        <v>18.788410683973002</v>
      </c>
      <c r="E11" s="360">
        <v>21.530221161096001</v>
      </c>
      <c r="F11" s="359">
        <v>11.188412148295001</v>
      </c>
      <c r="J11" s="27"/>
      <c r="K11" s="27"/>
      <c r="L11" s="27"/>
      <c r="M11" s="27"/>
    </row>
    <row r="12" spans="1:13" x14ac:dyDescent="0.25">
      <c r="A12" s="446" t="s">
        <v>482</v>
      </c>
      <c r="B12" s="447" t="s">
        <v>190</v>
      </c>
      <c r="C12" s="358"/>
      <c r="D12" s="359"/>
      <c r="E12" s="360"/>
      <c r="F12" s="359"/>
      <c r="J12" s="27"/>
      <c r="K12" s="27"/>
      <c r="L12" s="27"/>
      <c r="M12" s="27"/>
    </row>
    <row r="13" spans="1:13" x14ac:dyDescent="0.25">
      <c r="A13" s="446" t="s">
        <v>489</v>
      </c>
      <c r="B13" s="447" t="s">
        <v>317</v>
      </c>
      <c r="C13" s="358">
        <v>16.881053336309002</v>
      </c>
      <c r="D13" s="359">
        <v>13.040030341689</v>
      </c>
      <c r="E13" s="360">
        <v>15.112582781457</v>
      </c>
      <c r="F13" s="359">
        <v>9.8017427452234003</v>
      </c>
      <c r="J13" s="27"/>
      <c r="K13" s="27"/>
      <c r="L13" s="27"/>
      <c r="M13" s="27"/>
    </row>
    <row r="14" spans="1:13" x14ac:dyDescent="0.25">
      <c r="A14" s="446" t="s">
        <v>477</v>
      </c>
      <c r="B14" s="447" t="s">
        <v>179</v>
      </c>
      <c r="C14" s="358">
        <v>19.036143894689001</v>
      </c>
      <c r="D14" s="359">
        <v>13.197182031663999</v>
      </c>
      <c r="E14" s="360">
        <v>19.656766439384999</v>
      </c>
      <c r="F14" s="359">
        <v>9.0280169196316997</v>
      </c>
      <c r="J14" s="27"/>
      <c r="K14" s="27"/>
      <c r="L14" s="27"/>
      <c r="M14" s="27"/>
    </row>
    <row r="15" spans="1:13" x14ac:dyDescent="0.25">
      <c r="A15" s="446" t="s">
        <v>478</v>
      </c>
      <c r="B15" s="447" t="s">
        <v>180</v>
      </c>
      <c r="C15" s="358">
        <v>22.873820358208</v>
      </c>
      <c r="D15" s="359">
        <v>19.313357982378999</v>
      </c>
      <c r="E15" s="360">
        <v>25.278477730950002</v>
      </c>
      <c r="F15" s="359">
        <v>15.409447695840001</v>
      </c>
      <c r="J15" s="27"/>
      <c r="K15" s="27"/>
      <c r="L15" s="27"/>
      <c r="M15" s="27"/>
    </row>
    <row r="16" spans="1:13" x14ac:dyDescent="0.25">
      <c r="A16" s="446" t="s">
        <v>476</v>
      </c>
      <c r="B16" s="447" t="s">
        <v>178</v>
      </c>
      <c r="C16" s="358">
        <v>20.849765818441998</v>
      </c>
      <c r="D16" s="359">
        <v>15.62040389683</v>
      </c>
      <c r="E16" s="360">
        <v>24.285048581491999</v>
      </c>
      <c r="F16" s="359">
        <v>13.610920206574001</v>
      </c>
      <c r="J16" s="27"/>
      <c r="K16" s="27"/>
      <c r="L16" s="27"/>
      <c r="M16" s="27"/>
    </row>
    <row r="17" spans="1:13" x14ac:dyDescent="0.25">
      <c r="A17" s="446" t="s">
        <v>493</v>
      </c>
      <c r="B17" s="447" t="s">
        <v>318</v>
      </c>
      <c r="C17" s="358">
        <v>17.217469290139999</v>
      </c>
      <c r="D17" s="359">
        <v>9.4932793886267</v>
      </c>
      <c r="E17" s="360">
        <v>21.967378772465</v>
      </c>
      <c r="F17" s="359">
        <v>7.3470410778688002</v>
      </c>
      <c r="J17" s="27"/>
      <c r="K17" s="27"/>
      <c r="L17" s="27"/>
      <c r="M17" s="27"/>
    </row>
    <row r="18" spans="1:13" x14ac:dyDescent="0.25">
      <c r="A18" s="446" t="s">
        <v>488</v>
      </c>
      <c r="B18" s="447" t="s">
        <v>319</v>
      </c>
      <c r="C18" s="358">
        <v>21.030427998217</v>
      </c>
      <c r="D18" s="359">
        <v>10.630954154458999</v>
      </c>
      <c r="E18" s="360">
        <v>20.862865691488999</v>
      </c>
      <c r="F18" s="359">
        <v>10.430682363281999</v>
      </c>
      <c r="J18" s="27"/>
      <c r="K18" s="27"/>
      <c r="L18" s="27"/>
      <c r="M18" s="27"/>
    </row>
    <row r="19" spans="1:13" x14ac:dyDescent="0.25">
      <c r="A19" s="446" t="s">
        <v>503</v>
      </c>
      <c r="B19" s="447" t="s">
        <v>320</v>
      </c>
      <c r="C19" s="358">
        <v>18.489949748743999</v>
      </c>
      <c r="D19" s="359">
        <v>10.433156966489999</v>
      </c>
      <c r="E19" s="360">
        <v>19.814062499999999</v>
      </c>
      <c r="F19" s="359">
        <v>10.487242798354</v>
      </c>
      <c r="J19" s="27"/>
      <c r="K19" s="27"/>
      <c r="L19" s="27"/>
      <c r="M19" s="27"/>
    </row>
    <row r="20" spans="1:13" x14ac:dyDescent="0.25">
      <c r="A20" s="446" t="s">
        <v>504</v>
      </c>
      <c r="B20" s="447" t="s">
        <v>321</v>
      </c>
      <c r="C20" s="358">
        <v>24.700675384394</v>
      </c>
      <c r="D20" s="359">
        <v>16.361212121211999</v>
      </c>
      <c r="E20" s="360"/>
      <c r="F20" s="359"/>
      <c r="J20" s="27"/>
      <c r="K20" s="27"/>
      <c r="L20" s="27"/>
      <c r="M20" s="27"/>
    </row>
    <row r="21" spans="1:13" x14ac:dyDescent="0.25">
      <c r="A21" s="446" t="s">
        <v>424</v>
      </c>
      <c r="B21" s="447" t="s">
        <v>322</v>
      </c>
      <c r="C21" s="358">
        <v>26.737237727956</v>
      </c>
      <c r="D21" s="359">
        <v>15.267556138214999</v>
      </c>
      <c r="E21" s="360">
        <v>28.229063852403002</v>
      </c>
      <c r="F21" s="359">
        <v>13.472497748385001</v>
      </c>
      <c r="J21" s="27"/>
      <c r="K21" s="27"/>
      <c r="L21" s="27"/>
      <c r="M21" s="27"/>
    </row>
    <row r="22" spans="1:13" x14ac:dyDescent="0.25">
      <c r="A22" s="446" t="s">
        <v>494</v>
      </c>
      <c r="B22" s="447" t="s">
        <v>323</v>
      </c>
      <c r="C22" s="358">
        <v>19.298784860965998</v>
      </c>
      <c r="D22" s="359">
        <v>12.345515967181999</v>
      </c>
      <c r="E22" s="360">
        <v>21.555840852662001</v>
      </c>
      <c r="F22" s="359">
        <v>11.679602841626</v>
      </c>
      <c r="J22" s="27"/>
      <c r="K22" s="27"/>
      <c r="L22" s="27"/>
      <c r="M22" s="27"/>
    </row>
    <row r="23" spans="1:13" x14ac:dyDescent="0.25">
      <c r="A23" s="446" t="s">
        <v>505</v>
      </c>
      <c r="B23" s="447" t="s">
        <v>324</v>
      </c>
      <c r="C23" s="358">
        <v>27.449730689064001</v>
      </c>
      <c r="D23" s="359">
        <v>17.402013007280999</v>
      </c>
      <c r="E23" s="360">
        <v>32.569753126416998</v>
      </c>
      <c r="F23" s="359">
        <v>13.906250362359</v>
      </c>
      <c r="J23" s="27"/>
      <c r="K23" s="27"/>
      <c r="L23" s="27"/>
      <c r="M23" s="27"/>
    </row>
    <row r="24" spans="1:13" x14ac:dyDescent="0.25">
      <c r="A24" s="446" t="s">
        <v>511</v>
      </c>
      <c r="B24" s="447" t="s">
        <v>325</v>
      </c>
      <c r="C24" s="358">
        <v>24.046887110398998</v>
      </c>
      <c r="D24" s="359">
        <v>17.306187143372</v>
      </c>
      <c r="E24" s="360">
        <v>32.809798586637001</v>
      </c>
      <c r="F24" s="359">
        <v>17.506059521621999</v>
      </c>
      <c r="J24" s="27"/>
      <c r="K24" s="27"/>
      <c r="L24" s="27"/>
      <c r="M24" s="27"/>
    </row>
    <row r="25" spans="1:13" x14ac:dyDescent="0.25">
      <c r="A25" s="446" t="s">
        <v>501</v>
      </c>
      <c r="B25" s="447" t="s">
        <v>326</v>
      </c>
      <c r="C25" s="358">
        <v>15.332753371031</v>
      </c>
      <c r="D25" s="359">
        <v>8.8191143357518005</v>
      </c>
      <c r="E25" s="360">
        <v>18.704623287671001</v>
      </c>
      <c r="F25" s="359">
        <v>11.163515585079001</v>
      </c>
      <c r="J25" s="27"/>
      <c r="K25" s="27"/>
      <c r="L25" s="27"/>
      <c r="M25" s="27"/>
    </row>
    <row r="26" spans="1:13" x14ac:dyDescent="0.25">
      <c r="A26" s="446" t="s">
        <v>506</v>
      </c>
      <c r="B26" s="447" t="s">
        <v>327</v>
      </c>
      <c r="C26" s="358">
        <v>19.644715239810999</v>
      </c>
      <c r="D26" s="359">
        <v>27.690959922659999</v>
      </c>
      <c r="E26" s="360">
        <v>27.161170372274</v>
      </c>
      <c r="F26" s="359">
        <v>32.240055933491</v>
      </c>
      <c r="G26" s="272"/>
      <c r="H26" s="272"/>
      <c r="J26" s="27"/>
      <c r="K26" s="27"/>
      <c r="L26" s="27"/>
      <c r="M26" s="27"/>
    </row>
    <row r="27" spans="1:13" x14ac:dyDescent="0.25">
      <c r="A27" s="446" t="s">
        <v>479</v>
      </c>
      <c r="B27" s="447" t="s">
        <v>182</v>
      </c>
      <c r="C27" s="358">
        <v>23</v>
      </c>
      <c r="D27" s="359">
        <v>17</v>
      </c>
      <c r="E27" s="360"/>
      <c r="F27" s="359">
        <v>16</v>
      </c>
      <c r="J27" s="27"/>
      <c r="K27" s="27"/>
      <c r="L27" s="27"/>
      <c r="M27" s="27"/>
    </row>
    <row r="28" spans="1:13" x14ac:dyDescent="0.25">
      <c r="A28" s="446" t="s">
        <v>507</v>
      </c>
      <c r="B28" s="447" t="s">
        <v>328</v>
      </c>
      <c r="C28" s="358"/>
      <c r="D28" s="359">
        <v>16.388088532862</v>
      </c>
      <c r="E28" s="360"/>
      <c r="F28" s="359">
        <v>16.36334645414</v>
      </c>
      <c r="J28" s="27"/>
      <c r="K28" s="27"/>
      <c r="L28" s="27"/>
      <c r="M28" s="27"/>
    </row>
    <row r="29" spans="1:13" x14ac:dyDescent="0.25">
      <c r="A29" s="446" t="s">
        <v>480</v>
      </c>
      <c r="B29" s="447" t="s">
        <v>183</v>
      </c>
      <c r="C29" s="358"/>
      <c r="D29" s="359">
        <v>10.340965497103999</v>
      </c>
      <c r="E29" s="360"/>
      <c r="F29" s="359">
        <v>9.8422005066955993</v>
      </c>
      <c r="J29" s="27"/>
      <c r="K29" s="27"/>
      <c r="L29" s="27"/>
      <c r="M29" s="27"/>
    </row>
    <row r="30" spans="1:13" x14ac:dyDescent="0.25">
      <c r="A30" s="446" t="s">
        <v>492</v>
      </c>
      <c r="B30" s="447" t="s">
        <v>329</v>
      </c>
      <c r="C30" s="358">
        <v>18.497152747727998</v>
      </c>
      <c r="D30" s="359">
        <v>11.092872545801001</v>
      </c>
      <c r="E30" s="360">
        <v>22.415948275862</v>
      </c>
      <c r="F30" s="359">
        <v>9.8923150643297006</v>
      </c>
      <c r="J30" s="27"/>
      <c r="K30" s="27"/>
      <c r="L30" s="27"/>
      <c r="M30" s="27"/>
    </row>
    <row r="31" spans="1:13" x14ac:dyDescent="0.25">
      <c r="A31" s="446" t="s">
        <v>508</v>
      </c>
      <c r="B31" s="447" t="s">
        <v>330</v>
      </c>
      <c r="C31" s="358">
        <v>20.969220246237999</v>
      </c>
      <c r="D31" s="359">
        <v>13.204580061626</v>
      </c>
      <c r="E31" s="360">
        <v>22.499626079271</v>
      </c>
      <c r="F31" s="359">
        <v>10.427653313239</v>
      </c>
      <c r="J31" s="27"/>
      <c r="K31" s="27"/>
      <c r="L31" s="27"/>
      <c r="M31" s="27"/>
    </row>
    <row r="32" spans="1:13" x14ac:dyDescent="0.25">
      <c r="A32" s="446" t="s">
        <v>490</v>
      </c>
      <c r="B32" s="447" t="s">
        <v>331</v>
      </c>
      <c r="C32" s="358">
        <v>17.557891018281001</v>
      </c>
      <c r="D32" s="359">
        <v>16.939663461538</v>
      </c>
      <c r="E32" s="360">
        <v>19.368737800910999</v>
      </c>
      <c r="F32" s="359">
        <v>12.482510734790001</v>
      </c>
      <c r="J32" s="27"/>
      <c r="K32" s="27"/>
      <c r="L32" s="27"/>
      <c r="M32" s="27"/>
    </row>
    <row r="33" spans="1:13" x14ac:dyDescent="0.25">
      <c r="A33" s="446" t="s">
        <v>495</v>
      </c>
      <c r="B33" s="447" t="s">
        <v>332</v>
      </c>
      <c r="C33" s="358">
        <v>19.01564697609</v>
      </c>
      <c r="D33" s="359">
        <v>15.995307917889001</v>
      </c>
      <c r="E33" s="360">
        <v>19.808158765160002</v>
      </c>
      <c r="F33" s="359">
        <v>8.2084789545661998</v>
      </c>
      <c r="J33" s="27"/>
      <c r="K33" s="27"/>
      <c r="L33" s="27"/>
      <c r="M33" s="27"/>
    </row>
    <row r="34" spans="1:13" x14ac:dyDescent="0.25">
      <c r="A34" s="446" t="s">
        <v>509</v>
      </c>
      <c r="B34" s="447" t="s">
        <v>333</v>
      </c>
      <c r="C34" s="358">
        <v>21.605833263087</v>
      </c>
      <c r="D34" s="359">
        <v>13.756119121803</v>
      </c>
      <c r="E34" s="360">
        <v>25.368246630392001</v>
      </c>
      <c r="F34" s="359">
        <v>11.577231212947</v>
      </c>
      <c r="J34" s="27"/>
      <c r="K34" s="27"/>
      <c r="L34" s="27"/>
      <c r="M34" s="27"/>
    </row>
    <row r="35" spans="1:13" x14ac:dyDescent="0.25">
      <c r="A35" s="446" t="s">
        <v>481</v>
      </c>
      <c r="B35" s="447" t="s">
        <v>184</v>
      </c>
      <c r="C35" s="358"/>
      <c r="D35" s="359">
        <v>12.674754562871</v>
      </c>
      <c r="E35" s="360"/>
      <c r="F35" s="359">
        <v>11.959584182542001</v>
      </c>
      <c r="J35" s="27"/>
      <c r="K35" s="27"/>
      <c r="L35" s="27"/>
      <c r="M35" s="27"/>
    </row>
    <row r="36" spans="1:13" x14ac:dyDescent="0.25">
      <c r="A36" s="446" t="s">
        <v>512</v>
      </c>
      <c r="B36" s="447" t="s">
        <v>334</v>
      </c>
      <c r="C36" s="358"/>
      <c r="D36" s="359">
        <v>15</v>
      </c>
      <c r="E36" s="360"/>
      <c r="F36" s="359">
        <v>12</v>
      </c>
      <c r="J36" s="27"/>
      <c r="K36" s="27"/>
      <c r="L36" s="27"/>
      <c r="M36" s="27"/>
    </row>
    <row r="37" spans="1:13" x14ac:dyDescent="0.25">
      <c r="A37" s="446" t="s">
        <v>510</v>
      </c>
      <c r="B37" s="447" t="s">
        <v>335</v>
      </c>
      <c r="C37" s="358">
        <v>23.102431779903998</v>
      </c>
      <c r="D37" s="359">
        <v>19.833245285293</v>
      </c>
      <c r="E37" s="360">
        <v>28.084032200319001</v>
      </c>
      <c r="F37" s="359">
        <v>19.273255016515002</v>
      </c>
      <c r="J37" s="27"/>
      <c r="K37" s="27"/>
      <c r="L37" s="27"/>
      <c r="M37" s="27"/>
    </row>
    <row r="38" spans="1:13" x14ac:dyDescent="0.25">
      <c r="A38" s="256" t="s">
        <v>513</v>
      </c>
      <c r="B38" s="447" t="s">
        <v>181</v>
      </c>
      <c r="C38" s="358">
        <v>25.403787806019</v>
      </c>
      <c r="D38" s="359">
        <v>20.67346707722</v>
      </c>
      <c r="E38" s="360">
        <v>19.465667033494999</v>
      </c>
      <c r="F38" s="359">
        <v>18.479197323259999</v>
      </c>
      <c r="J38" s="27"/>
      <c r="K38" s="27"/>
      <c r="L38" s="27"/>
      <c r="M38" s="27"/>
    </row>
    <row r="39" spans="1:13" x14ac:dyDescent="0.25">
      <c r="A39" s="448" t="s">
        <v>498</v>
      </c>
      <c r="B39" s="449" t="s">
        <v>336</v>
      </c>
      <c r="C39" s="361">
        <v>21.137403465639</v>
      </c>
      <c r="D39" s="362">
        <v>15.347167925271</v>
      </c>
      <c r="E39" s="363">
        <v>26.710906282977</v>
      </c>
      <c r="F39" s="362">
        <v>15.368103730804</v>
      </c>
      <c r="J39" s="27"/>
      <c r="K39" s="27"/>
      <c r="L39" s="27"/>
      <c r="M39" s="27"/>
    </row>
    <row r="41" spans="1:13" x14ac:dyDescent="0.25">
      <c r="A41" s="2" t="s">
        <v>340</v>
      </c>
      <c r="B41" s="2"/>
      <c r="C41" s="2"/>
    </row>
    <row r="42" spans="1:13" x14ac:dyDescent="0.25">
      <c r="A42" s="2" t="s">
        <v>400</v>
      </c>
      <c r="B42" s="2"/>
      <c r="C42" s="2"/>
    </row>
    <row r="43" spans="1:13" x14ac:dyDescent="0.25">
      <c r="A43" s="2" t="s">
        <v>341</v>
      </c>
      <c r="B43" s="2"/>
      <c r="C43" s="2"/>
    </row>
    <row r="44" spans="1:13" x14ac:dyDescent="0.25">
      <c r="A44" s="2"/>
      <c r="B44" s="2"/>
      <c r="C44" s="2"/>
    </row>
  </sheetData>
  <mergeCells count="2">
    <mergeCell ref="C4:D4"/>
    <mergeCell ref="E4:F4"/>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L73"/>
  <sheetViews>
    <sheetView zoomScale="90" zoomScaleNormal="90" workbookViewId="0"/>
  </sheetViews>
  <sheetFormatPr baseColWidth="10" defaultRowHeight="15" x14ac:dyDescent="0.25"/>
  <cols>
    <col min="1" max="1" width="14.5703125" customWidth="1"/>
    <col min="2" max="2" width="11.42578125" style="4"/>
    <col min="4" max="4" width="12.5703125" customWidth="1"/>
    <col min="5" max="5" width="12.42578125" customWidth="1"/>
    <col min="6" max="6" width="13.140625" customWidth="1"/>
    <col min="7" max="7" width="13.7109375" customWidth="1"/>
    <col min="8" max="8" width="14.140625" customWidth="1"/>
    <col min="9" max="12" width="14.28515625" customWidth="1"/>
  </cols>
  <sheetData>
    <row r="1" spans="1:12" s="1" customFormat="1" x14ac:dyDescent="0.25">
      <c r="A1" s="50" t="s">
        <v>528</v>
      </c>
      <c r="B1" s="3"/>
      <c r="C1" s="3"/>
      <c r="D1" s="3"/>
      <c r="E1" s="3"/>
      <c r="F1" s="3"/>
      <c r="G1" s="3"/>
      <c r="H1" s="3"/>
    </row>
    <row r="2" spans="1:12" x14ac:dyDescent="0.25">
      <c r="A2" s="2" t="s">
        <v>19</v>
      </c>
      <c r="B2" s="2"/>
      <c r="C2" s="2"/>
      <c r="D2" s="2"/>
      <c r="E2" s="2"/>
      <c r="F2" s="2"/>
      <c r="G2" s="2"/>
      <c r="H2" s="2"/>
    </row>
    <row r="3" spans="1:12" x14ac:dyDescent="0.25">
      <c r="A3" s="2"/>
      <c r="B3" s="2"/>
      <c r="C3" s="2"/>
      <c r="D3" s="2"/>
      <c r="E3" s="2"/>
      <c r="F3" s="2"/>
      <c r="G3" s="2"/>
      <c r="H3" s="2"/>
    </row>
    <row r="4" spans="1:12" s="245" customFormat="1" x14ac:dyDescent="0.25">
      <c r="A4" s="5"/>
      <c r="B4" s="46"/>
      <c r="C4" s="466" t="s">
        <v>380</v>
      </c>
      <c r="D4" s="466"/>
      <c r="E4" s="466"/>
      <c r="F4" s="466"/>
      <c r="G4" s="466"/>
      <c r="H4" s="467"/>
      <c r="I4" s="468" t="s">
        <v>72</v>
      </c>
      <c r="J4" s="466"/>
      <c r="K4" s="466"/>
      <c r="L4" s="467"/>
    </row>
    <row r="5" spans="1:12" ht="26.25" x14ac:dyDescent="0.25">
      <c r="A5" s="268" t="s">
        <v>0</v>
      </c>
      <c r="B5" s="46" t="s">
        <v>1</v>
      </c>
      <c r="C5" s="11" t="s">
        <v>2</v>
      </c>
      <c r="D5" s="11" t="s">
        <v>374</v>
      </c>
      <c r="E5" s="126" t="s">
        <v>3</v>
      </c>
      <c r="F5" s="66" t="s">
        <v>4</v>
      </c>
      <c r="G5" s="126" t="s">
        <v>5</v>
      </c>
      <c r="H5" s="127" t="s">
        <v>20</v>
      </c>
      <c r="I5" s="5" t="s">
        <v>2</v>
      </c>
      <c r="J5" s="11" t="s">
        <v>379</v>
      </c>
      <c r="K5" s="66" t="s">
        <v>4</v>
      </c>
      <c r="L5" s="127" t="s">
        <v>20</v>
      </c>
    </row>
    <row r="6" spans="1:12" x14ac:dyDescent="0.25">
      <c r="A6" s="268" t="s">
        <v>21</v>
      </c>
      <c r="B6" s="46"/>
      <c r="C6" s="6"/>
      <c r="D6" s="6"/>
      <c r="E6" s="128"/>
      <c r="F6" s="128"/>
      <c r="G6" s="128"/>
      <c r="H6" s="127"/>
      <c r="I6" s="260"/>
      <c r="J6" s="261"/>
      <c r="K6" s="261"/>
      <c r="L6" s="262"/>
    </row>
    <row r="7" spans="1:12" x14ac:dyDescent="0.25">
      <c r="A7" s="298"/>
      <c r="B7" s="13" t="s">
        <v>6</v>
      </c>
      <c r="C7" s="8">
        <v>55685</v>
      </c>
      <c r="D7" s="8">
        <v>1385941</v>
      </c>
      <c r="E7" s="29">
        <v>655175</v>
      </c>
      <c r="F7" s="29">
        <v>100561</v>
      </c>
      <c r="G7" s="29">
        <v>57352</v>
      </c>
      <c r="H7" s="30">
        <v>1676270</v>
      </c>
      <c r="I7" s="142">
        <v>100</v>
      </c>
      <c r="J7" s="143">
        <v>100</v>
      </c>
      <c r="K7" s="143">
        <v>100</v>
      </c>
      <c r="L7" s="144">
        <v>100</v>
      </c>
    </row>
    <row r="8" spans="1:12" x14ac:dyDescent="0.25">
      <c r="A8" s="31"/>
      <c r="B8" s="13" t="s">
        <v>7</v>
      </c>
      <c r="C8" s="8">
        <v>54210</v>
      </c>
      <c r="D8" s="8"/>
      <c r="E8" s="29"/>
      <c r="F8" s="29"/>
      <c r="G8" s="29"/>
      <c r="H8" s="30">
        <v>1585183</v>
      </c>
      <c r="I8" s="117">
        <v>97.351171769776428</v>
      </c>
      <c r="J8" s="118"/>
      <c r="K8" s="118"/>
      <c r="L8" s="119">
        <v>94.566090188334812</v>
      </c>
    </row>
    <row r="9" spans="1:12" x14ac:dyDescent="0.25">
      <c r="A9" s="31"/>
      <c r="B9" s="13" t="s">
        <v>8</v>
      </c>
      <c r="C9" s="8">
        <v>53644</v>
      </c>
      <c r="D9" s="8">
        <v>1144600</v>
      </c>
      <c r="E9" s="29">
        <v>546162</v>
      </c>
      <c r="F9" s="29">
        <v>112746</v>
      </c>
      <c r="G9" s="29">
        <v>70319</v>
      </c>
      <c r="H9" s="30">
        <v>1322702</v>
      </c>
      <c r="I9" s="117">
        <v>96.334740055670281</v>
      </c>
      <c r="J9" s="118">
        <v>82.586488169409805</v>
      </c>
      <c r="K9" s="118">
        <v>112.11702349817523</v>
      </c>
      <c r="L9" s="119">
        <v>78.907455242890464</v>
      </c>
    </row>
    <row r="10" spans="1:12" x14ac:dyDescent="0.25">
      <c r="A10" s="31"/>
      <c r="B10" s="13" t="s">
        <v>9</v>
      </c>
      <c r="C10" s="8">
        <v>54628</v>
      </c>
      <c r="D10" s="8">
        <v>1164676</v>
      </c>
      <c r="E10" s="29">
        <v>551188</v>
      </c>
      <c r="F10" s="29">
        <v>116422</v>
      </c>
      <c r="G10" s="29">
        <v>74758</v>
      </c>
      <c r="H10" s="30">
        <v>1314625</v>
      </c>
      <c r="I10" s="117">
        <v>98.101822752985541</v>
      </c>
      <c r="J10" s="118">
        <v>84.035034680408472</v>
      </c>
      <c r="K10" s="118">
        <v>115.77251618420661</v>
      </c>
      <c r="L10" s="119">
        <v>78.425611625812081</v>
      </c>
    </row>
    <row r="11" spans="1:12" x14ac:dyDescent="0.25">
      <c r="A11" s="31"/>
      <c r="B11" s="13" t="s">
        <v>10</v>
      </c>
      <c r="C11" s="8">
        <v>56011</v>
      </c>
      <c r="D11" s="8">
        <v>1231188</v>
      </c>
      <c r="E11" s="29">
        <v>599542</v>
      </c>
      <c r="F11" s="29">
        <v>125177</v>
      </c>
      <c r="G11" s="29">
        <v>83680</v>
      </c>
      <c r="H11" s="30">
        <v>1340052</v>
      </c>
      <c r="I11" s="117">
        <v>100.58543593427314</v>
      </c>
      <c r="J11" s="118">
        <v>88.834084567813505</v>
      </c>
      <c r="K11" s="118">
        <v>124.47867463529599</v>
      </c>
      <c r="L11" s="119">
        <v>79.942491364756279</v>
      </c>
    </row>
    <row r="12" spans="1:12" x14ac:dyDescent="0.25">
      <c r="A12" s="31"/>
      <c r="B12" s="13" t="s">
        <v>11</v>
      </c>
      <c r="C12" s="8"/>
      <c r="D12" s="8"/>
      <c r="E12" s="29"/>
      <c r="F12" s="29"/>
      <c r="G12" s="29"/>
      <c r="H12" s="30">
        <v>1335682</v>
      </c>
      <c r="I12" s="117"/>
      <c r="J12" s="118"/>
      <c r="K12" s="118"/>
      <c r="L12" s="119">
        <v>79.681793505819471</v>
      </c>
    </row>
    <row r="13" spans="1:12" x14ac:dyDescent="0.25">
      <c r="A13" s="31"/>
      <c r="B13" s="13" t="s">
        <v>147</v>
      </c>
      <c r="C13" s="8">
        <v>56377</v>
      </c>
      <c r="D13" s="8">
        <v>1166525</v>
      </c>
      <c r="E13" s="29">
        <v>568007</v>
      </c>
      <c r="F13" s="29">
        <v>124921</v>
      </c>
      <c r="G13" s="29">
        <v>88169</v>
      </c>
      <c r="H13" s="30">
        <v>1263913</v>
      </c>
      <c r="I13" s="117">
        <v>101.24270449851845</v>
      </c>
      <c r="J13" s="118">
        <v>84.168445842932698</v>
      </c>
      <c r="K13" s="118">
        <v>124.22410278338521</v>
      </c>
      <c r="L13" s="119">
        <v>75.400323336932601</v>
      </c>
    </row>
    <row r="14" spans="1:12" x14ac:dyDescent="0.25">
      <c r="A14" s="31"/>
      <c r="B14" s="13" t="s">
        <v>12</v>
      </c>
      <c r="C14" s="8">
        <v>55366</v>
      </c>
      <c r="D14" s="8">
        <v>1134863</v>
      </c>
      <c r="E14" s="29">
        <v>552995</v>
      </c>
      <c r="F14" s="29">
        <v>125011</v>
      </c>
      <c r="G14" s="29">
        <v>89766</v>
      </c>
      <c r="H14" s="30">
        <v>1224164</v>
      </c>
      <c r="I14" s="123">
        <v>99.427134775971979</v>
      </c>
      <c r="J14" s="124">
        <v>81.883933010135351</v>
      </c>
      <c r="K14" s="124">
        <v>124.3136007000726</v>
      </c>
      <c r="L14" s="125">
        <v>73.029046633298933</v>
      </c>
    </row>
    <row r="15" spans="1:12" x14ac:dyDescent="0.25">
      <c r="A15" s="5" t="s">
        <v>17</v>
      </c>
      <c r="B15" s="46"/>
      <c r="C15" s="6"/>
      <c r="D15" s="6"/>
      <c r="E15" s="128"/>
      <c r="F15" s="128"/>
      <c r="G15" s="128"/>
      <c r="H15" s="127"/>
      <c r="I15" s="120"/>
      <c r="J15" s="121"/>
      <c r="K15" s="121"/>
      <c r="L15" s="122"/>
    </row>
    <row r="16" spans="1:12" x14ac:dyDescent="0.25">
      <c r="A16" s="31"/>
      <c r="B16" s="13" t="s">
        <v>6</v>
      </c>
      <c r="C16" s="8">
        <v>36244</v>
      </c>
      <c r="D16" s="8">
        <v>831017</v>
      </c>
      <c r="E16" s="29">
        <v>400148</v>
      </c>
      <c r="F16" s="29">
        <v>63649</v>
      </c>
      <c r="G16" s="29">
        <v>41771</v>
      </c>
      <c r="H16" s="30">
        <v>1018943</v>
      </c>
      <c r="I16" s="142">
        <v>100</v>
      </c>
      <c r="J16" s="143">
        <v>100</v>
      </c>
      <c r="K16" s="143">
        <v>100</v>
      </c>
      <c r="L16" s="144">
        <v>100</v>
      </c>
    </row>
    <row r="17" spans="1:12" x14ac:dyDescent="0.25">
      <c r="A17" s="31"/>
      <c r="B17" s="13" t="s">
        <v>7</v>
      </c>
      <c r="C17" s="8">
        <v>34235</v>
      </c>
      <c r="D17" s="8"/>
      <c r="E17" s="29"/>
      <c r="F17" s="29"/>
      <c r="G17" s="29"/>
      <c r="H17" s="30">
        <v>931433</v>
      </c>
      <c r="I17" s="117">
        <v>94.457013574660635</v>
      </c>
      <c r="J17" s="118"/>
      <c r="K17" s="118"/>
      <c r="L17" s="119">
        <v>91.411688386887192</v>
      </c>
    </row>
    <row r="18" spans="1:12" x14ac:dyDescent="0.25">
      <c r="A18" s="31"/>
      <c r="B18" s="13" t="s">
        <v>8</v>
      </c>
      <c r="C18" s="8">
        <v>33392</v>
      </c>
      <c r="D18" s="8">
        <v>648719</v>
      </c>
      <c r="E18" s="29">
        <v>309664</v>
      </c>
      <c r="F18" s="29">
        <v>68953</v>
      </c>
      <c r="G18" s="29">
        <v>49033</v>
      </c>
      <c r="H18" s="30">
        <v>808742</v>
      </c>
      <c r="I18" s="117">
        <v>92.131111356362425</v>
      </c>
      <c r="J18" s="118">
        <v>78.063264650422312</v>
      </c>
      <c r="K18" s="118">
        <v>108.33320240695062</v>
      </c>
      <c r="L18" s="119">
        <v>79.370681186288138</v>
      </c>
    </row>
    <row r="19" spans="1:12" x14ac:dyDescent="0.25">
      <c r="A19" s="31"/>
      <c r="B19" s="13" t="s">
        <v>9</v>
      </c>
      <c r="C19" s="8">
        <v>34283</v>
      </c>
      <c r="D19" s="8">
        <v>686680</v>
      </c>
      <c r="E19" s="29">
        <v>327349</v>
      </c>
      <c r="F19" s="29">
        <v>72096</v>
      </c>
      <c r="G19" s="29">
        <v>52542</v>
      </c>
      <c r="H19" s="30">
        <v>837446</v>
      </c>
      <c r="I19" s="117">
        <v>94.58944928815805</v>
      </c>
      <c r="J19" s="118">
        <v>82.631281911200375</v>
      </c>
      <c r="K19" s="118">
        <v>113.27122185737404</v>
      </c>
      <c r="L19" s="119">
        <v>82.187718056849107</v>
      </c>
    </row>
    <row r="20" spans="1:12" x14ac:dyDescent="0.25">
      <c r="A20" s="31"/>
      <c r="B20" s="13" t="s">
        <v>10</v>
      </c>
      <c r="C20" s="8">
        <v>34218</v>
      </c>
      <c r="D20" s="8">
        <v>690328</v>
      </c>
      <c r="E20" s="29">
        <v>327595</v>
      </c>
      <c r="F20" s="29">
        <v>75748</v>
      </c>
      <c r="G20" s="29">
        <v>57917</v>
      </c>
      <c r="H20" s="30">
        <v>854803</v>
      </c>
      <c r="I20" s="117">
        <v>94.410109259463638</v>
      </c>
      <c r="J20" s="118">
        <v>83.070262100534649</v>
      </c>
      <c r="K20" s="118">
        <v>119.00893965341169</v>
      </c>
      <c r="L20" s="119">
        <v>83.891149946562265</v>
      </c>
    </row>
    <row r="21" spans="1:12" x14ac:dyDescent="0.25">
      <c r="A21" s="31"/>
      <c r="B21" s="13" t="s">
        <v>11</v>
      </c>
      <c r="C21" s="8"/>
      <c r="D21" s="8"/>
      <c r="E21" s="29"/>
      <c r="F21" s="29"/>
      <c r="G21" s="29"/>
      <c r="H21" s="30">
        <v>855522</v>
      </c>
      <c r="I21" s="117"/>
      <c r="J21" s="118"/>
      <c r="K21" s="118"/>
      <c r="L21" s="119">
        <v>83.961713265609561</v>
      </c>
    </row>
    <row r="22" spans="1:12" x14ac:dyDescent="0.25">
      <c r="A22" s="31"/>
      <c r="B22" s="13" t="s">
        <v>147</v>
      </c>
      <c r="C22" s="8">
        <v>30274</v>
      </c>
      <c r="D22" s="8">
        <v>586642</v>
      </c>
      <c r="E22" s="29">
        <v>278082</v>
      </c>
      <c r="F22" s="29">
        <v>71519</v>
      </c>
      <c r="G22" s="29">
        <v>58217</v>
      </c>
      <c r="H22" s="30">
        <v>765511</v>
      </c>
      <c r="I22" s="117">
        <v>83.528308133760063</v>
      </c>
      <c r="J22" s="118">
        <v>70.593261028354419</v>
      </c>
      <c r="K22" s="118">
        <v>112.36468758346557</v>
      </c>
      <c r="L22" s="119">
        <v>75.127951220038796</v>
      </c>
    </row>
    <row r="23" spans="1:12" x14ac:dyDescent="0.25">
      <c r="A23" s="31"/>
      <c r="B23" s="13" t="s">
        <v>12</v>
      </c>
      <c r="C23" s="8">
        <v>30886</v>
      </c>
      <c r="D23" s="8">
        <v>568157</v>
      </c>
      <c r="E23" s="29">
        <v>269706</v>
      </c>
      <c r="F23" s="29">
        <v>70740</v>
      </c>
      <c r="G23" s="29">
        <v>58584</v>
      </c>
      <c r="H23" s="30">
        <v>743609</v>
      </c>
      <c r="I23" s="123">
        <v>85.216863480851998</v>
      </c>
      <c r="J23" s="124">
        <v>68.368878133660331</v>
      </c>
      <c r="K23" s="124">
        <v>111.14078775785951</v>
      </c>
      <c r="L23" s="125">
        <v>72.978468864303508</v>
      </c>
    </row>
    <row r="24" spans="1:12" x14ac:dyDescent="0.25">
      <c r="A24" s="5" t="s">
        <v>13</v>
      </c>
      <c r="B24" s="46"/>
      <c r="C24" s="6"/>
      <c r="D24" s="6"/>
      <c r="E24" s="128"/>
      <c r="F24" s="128"/>
      <c r="G24" s="128"/>
      <c r="H24" s="129"/>
      <c r="I24" s="120"/>
      <c r="J24" s="121"/>
      <c r="K24" s="121"/>
      <c r="L24" s="122"/>
    </row>
    <row r="25" spans="1:12" x14ac:dyDescent="0.25">
      <c r="A25" s="31"/>
      <c r="B25" s="13" t="s">
        <v>6</v>
      </c>
      <c r="C25" s="8">
        <v>6378</v>
      </c>
      <c r="D25" s="8">
        <v>181561</v>
      </c>
      <c r="E25" s="29">
        <v>90497</v>
      </c>
      <c r="F25" s="29">
        <v>15077</v>
      </c>
      <c r="G25" s="29">
        <v>7353</v>
      </c>
      <c r="H25" s="30">
        <v>1011474</v>
      </c>
      <c r="I25" s="142">
        <v>100</v>
      </c>
      <c r="J25" s="143">
        <v>100</v>
      </c>
      <c r="K25" s="143">
        <v>100</v>
      </c>
      <c r="L25" s="144">
        <v>100</v>
      </c>
    </row>
    <row r="26" spans="1:12" x14ac:dyDescent="0.25">
      <c r="A26" s="31"/>
      <c r="B26" s="13" t="s">
        <v>7</v>
      </c>
      <c r="C26" s="8">
        <v>6281</v>
      </c>
      <c r="D26" s="8"/>
      <c r="E26" s="29"/>
      <c r="F26" s="29"/>
      <c r="G26" s="29"/>
      <c r="H26" s="30">
        <v>952019</v>
      </c>
      <c r="I26" s="117">
        <v>98.479147068046416</v>
      </c>
      <c r="J26" s="118"/>
      <c r="K26" s="118"/>
      <c r="L26" s="119">
        <v>94.121944805303954</v>
      </c>
    </row>
    <row r="27" spans="1:12" x14ac:dyDescent="0.25">
      <c r="A27" s="31"/>
      <c r="B27" s="13" t="s">
        <v>8</v>
      </c>
      <c r="C27" s="8">
        <v>6606</v>
      </c>
      <c r="D27" s="8">
        <v>158359</v>
      </c>
      <c r="E27" s="29">
        <v>81977</v>
      </c>
      <c r="F27" s="29">
        <v>17790</v>
      </c>
      <c r="G27" s="29">
        <v>9719</v>
      </c>
      <c r="H27" s="30">
        <v>728762</v>
      </c>
      <c r="I27" s="117">
        <v>103.57478833490121</v>
      </c>
      <c r="J27" s="118">
        <v>87.220823855343383</v>
      </c>
      <c r="K27" s="118">
        <v>117.99429594746967</v>
      </c>
      <c r="L27" s="119">
        <v>72.049503991204915</v>
      </c>
    </row>
    <row r="28" spans="1:12" x14ac:dyDescent="0.25">
      <c r="A28" s="31"/>
      <c r="B28" s="13" t="s">
        <v>9</v>
      </c>
      <c r="C28" s="8">
        <v>7004</v>
      </c>
      <c r="D28" s="8">
        <v>172437</v>
      </c>
      <c r="E28" s="29">
        <v>91100</v>
      </c>
      <c r="F28" s="29">
        <v>18934</v>
      </c>
      <c r="G28" s="29">
        <v>10565</v>
      </c>
      <c r="H28" s="30">
        <v>741874</v>
      </c>
      <c r="I28" s="117">
        <v>109.81498902477264</v>
      </c>
      <c r="J28" s="118">
        <v>94.974691701411658</v>
      </c>
      <c r="K28" s="118">
        <v>125.58201233667174</v>
      </c>
      <c r="L28" s="119">
        <v>73.34582994718599</v>
      </c>
    </row>
    <row r="29" spans="1:12" x14ac:dyDescent="0.25">
      <c r="A29" s="31"/>
      <c r="B29" s="13" t="s">
        <v>10</v>
      </c>
      <c r="C29" s="8">
        <v>7535</v>
      </c>
      <c r="D29" s="8">
        <v>184713</v>
      </c>
      <c r="E29" s="29">
        <v>100051</v>
      </c>
      <c r="F29" s="29">
        <v>19815</v>
      </c>
      <c r="G29" s="29">
        <v>11568</v>
      </c>
      <c r="H29" s="30">
        <v>758481</v>
      </c>
      <c r="I29" s="117">
        <v>118.14048291000314</v>
      </c>
      <c r="J29" s="118">
        <v>101.73605565071794</v>
      </c>
      <c r="K29" s="118">
        <v>131.42534987066392</v>
      </c>
      <c r="L29" s="119">
        <v>74.987691230817603</v>
      </c>
    </row>
    <row r="30" spans="1:12" x14ac:dyDescent="0.25">
      <c r="A30" s="31"/>
      <c r="B30" s="13" t="s">
        <v>11</v>
      </c>
      <c r="C30" s="8"/>
      <c r="D30" s="8"/>
      <c r="E30" s="29"/>
      <c r="F30" s="29"/>
      <c r="G30" s="29"/>
      <c r="H30" s="30">
        <v>769060</v>
      </c>
      <c r="I30" s="117"/>
      <c r="J30" s="118"/>
      <c r="K30" s="118"/>
      <c r="L30" s="119">
        <v>76.033590581665962</v>
      </c>
    </row>
    <row r="31" spans="1:12" x14ac:dyDescent="0.25">
      <c r="A31" s="31"/>
      <c r="B31" s="13" t="s">
        <v>147</v>
      </c>
      <c r="C31" s="8">
        <v>8552</v>
      </c>
      <c r="D31" s="8">
        <v>200742</v>
      </c>
      <c r="E31" s="29">
        <v>108517</v>
      </c>
      <c r="F31" s="29">
        <v>21528</v>
      </c>
      <c r="G31" s="29">
        <v>13486</v>
      </c>
      <c r="H31" s="30">
        <v>734438</v>
      </c>
      <c r="I31" s="117">
        <v>134.08592035120728</v>
      </c>
      <c r="J31" s="118">
        <v>110.56449347602184</v>
      </c>
      <c r="K31" s="118">
        <v>142.78702659680306</v>
      </c>
      <c r="L31" s="119">
        <v>72.610665227183304</v>
      </c>
    </row>
    <row r="32" spans="1:12" x14ac:dyDescent="0.25">
      <c r="A32" s="31"/>
      <c r="B32" s="13" t="s">
        <v>12</v>
      </c>
      <c r="C32" s="8">
        <v>8754</v>
      </c>
      <c r="D32" s="8">
        <v>203278</v>
      </c>
      <c r="E32" s="29">
        <v>110163</v>
      </c>
      <c r="F32" s="29">
        <v>22433</v>
      </c>
      <c r="G32" s="29">
        <v>14409</v>
      </c>
      <c r="H32" s="30">
        <v>698309</v>
      </c>
      <c r="I32" s="123">
        <v>137.2530573847601</v>
      </c>
      <c r="J32" s="124">
        <v>111.96126921530505</v>
      </c>
      <c r="K32" s="124">
        <v>148.78954699210718</v>
      </c>
      <c r="L32" s="125">
        <v>69.038749389504815</v>
      </c>
    </row>
    <row r="33" spans="1:12" x14ac:dyDescent="0.25">
      <c r="A33" s="5" t="s">
        <v>14</v>
      </c>
      <c r="B33" s="46"/>
      <c r="C33" s="6"/>
      <c r="D33" s="6"/>
      <c r="E33" s="128"/>
      <c r="F33" s="128"/>
      <c r="G33" s="66"/>
      <c r="H33" s="129"/>
      <c r="I33" s="120"/>
      <c r="J33" s="121"/>
      <c r="K33" s="121"/>
      <c r="L33" s="122"/>
    </row>
    <row r="34" spans="1:12" x14ac:dyDescent="0.25">
      <c r="A34" s="31"/>
      <c r="B34" s="13" t="s">
        <v>6</v>
      </c>
      <c r="C34" s="8">
        <v>7101</v>
      </c>
      <c r="D34" s="8">
        <v>197782</v>
      </c>
      <c r="E34" s="29">
        <v>65340</v>
      </c>
      <c r="F34" s="29">
        <v>4814</v>
      </c>
      <c r="G34" s="19">
        <v>1000</v>
      </c>
      <c r="H34" s="30">
        <v>657327</v>
      </c>
      <c r="I34" s="142">
        <v>100</v>
      </c>
      <c r="J34" s="143">
        <v>100</v>
      </c>
      <c r="K34" s="143">
        <v>100</v>
      </c>
      <c r="L34" s="144">
        <v>100</v>
      </c>
    </row>
    <row r="35" spans="1:12" x14ac:dyDescent="0.25">
      <c r="A35" s="31"/>
      <c r="B35" s="13" t="s">
        <v>7</v>
      </c>
      <c r="C35" s="8">
        <v>6517</v>
      </c>
      <c r="D35" s="8"/>
      <c r="E35" s="29"/>
      <c r="F35" s="29"/>
      <c r="G35" s="29"/>
      <c r="H35" s="30">
        <v>653750</v>
      </c>
      <c r="I35" s="117">
        <v>91.775806224475431</v>
      </c>
      <c r="J35" s="118"/>
      <c r="K35" s="118"/>
      <c r="L35" s="119">
        <v>99.455826399950098</v>
      </c>
    </row>
    <row r="36" spans="1:12" x14ac:dyDescent="0.25">
      <c r="A36" s="31"/>
      <c r="B36" s="13" t="s">
        <v>8</v>
      </c>
      <c r="C36" s="8">
        <v>6128</v>
      </c>
      <c r="D36" s="8">
        <v>149806</v>
      </c>
      <c r="E36" s="29">
        <v>52780</v>
      </c>
      <c r="F36" s="29">
        <v>4530</v>
      </c>
      <c r="G36" s="29">
        <v>1138</v>
      </c>
      <c r="H36" s="30">
        <v>513960</v>
      </c>
      <c r="I36" s="117">
        <v>86.297704548655119</v>
      </c>
      <c r="J36" s="118">
        <v>75.742989756398458</v>
      </c>
      <c r="K36" s="118">
        <v>94.100540091400092</v>
      </c>
      <c r="L36" s="119">
        <v>78.189394319722155</v>
      </c>
    </row>
    <row r="37" spans="1:12" x14ac:dyDescent="0.25">
      <c r="A37" s="31"/>
      <c r="B37" s="13" t="s">
        <v>9</v>
      </c>
      <c r="C37" s="8">
        <v>5664</v>
      </c>
      <c r="D37" s="8">
        <v>134667</v>
      </c>
      <c r="E37" s="29">
        <v>44807</v>
      </c>
      <c r="F37" s="29">
        <v>4595</v>
      </c>
      <c r="G37" s="29">
        <v>1159</v>
      </c>
      <c r="H37" s="30">
        <v>477179</v>
      </c>
      <c r="I37" s="117">
        <v>79.76341360371778</v>
      </c>
      <c r="J37" s="118">
        <v>68.088602602865777</v>
      </c>
      <c r="K37" s="118">
        <v>95.450768591607812</v>
      </c>
      <c r="L37" s="119">
        <v>72.593853591895666</v>
      </c>
    </row>
    <row r="38" spans="1:12" x14ac:dyDescent="0.25">
      <c r="A38" s="31"/>
      <c r="B38" s="13" t="s">
        <v>10</v>
      </c>
      <c r="C38" s="8">
        <v>5660</v>
      </c>
      <c r="D38" s="8">
        <v>132613</v>
      </c>
      <c r="E38" s="29">
        <v>45091</v>
      </c>
      <c r="F38" s="29">
        <v>4621</v>
      </c>
      <c r="G38" s="29">
        <v>1346</v>
      </c>
      <c r="H38" s="30">
        <v>485249</v>
      </c>
      <c r="I38" s="117">
        <v>79.707083509364878</v>
      </c>
      <c r="J38" s="118">
        <v>67.050085447614038</v>
      </c>
      <c r="K38" s="118">
        <v>95.990859991690897</v>
      </c>
      <c r="L38" s="119">
        <v>73.821553047417794</v>
      </c>
    </row>
    <row r="39" spans="1:12" x14ac:dyDescent="0.25">
      <c r="A39" s="31"/>
      <c r="B39" s="13" t="s">
        <v>11</v>
      </c>
      <c r="C39" s="8"/>
      <c r="D39" s="8"/>
      <c r="E39" s="29"/>
      <c r="F39" s="29"/>
      <c r="G39" s="29"/>
      <c r="H39" s="30">
        <v>480160</v>
      </c>
      <c r="I39" s="117"/>
      <c r="J39" s="118"/>
      <c r="K39" s="118"/>
      <c r="L39" s="119">
        <v>73.047356947151115</v>
      </c>
    </row>
    <row r="40" spans="1:12" x14ac:dyDescent="0.25">
      <c r="A40" s="31"/>
      <c r="B40" s="13" t="s">
        <v>147</v>
      </c>
      <c r="C40" s="8">
        <v>6711</v>
      </c>
      <c r="D40" s="8">
        <v>137881</v>
      </c>
      <c r="E40" s="29">
        <v>47516</v>
      </c>
      <c r="F40" s="29">
        <v>5149</v>
      </c>
      <c r="G40" s="29">
        <v>1765</v>
      </c>
      <c r="H40" s="30">
        <v>498402</v>
      </c>
      <c r="I40" s="117">
        <v>94.507815800591459</v>
      </c>
      <c r="J40" s="118">
        <v>69.713624091171084</v>
      </c>
      <c r="K40" s="118">
        <v>106.95886996260906</v>
      </c>
      <c r="L40" s="119">
        <v>75.822535815507351</v>
      </c>
    </row>
    <row r="41" spans="1:12" x14ac:dyDescent="0.25">
      <c r="A41" s="31"/>
      <c r="B41" s="13" t="s">
        <v>12</v>
      </c>
      <c r="C41" s="8">
        <v>6557</v>
      </c>
      <c r="D41" s="8">
        <v>127934</v>
      </c>
      <c r="E41" s="29">
        <v>44163</v>
      </c>
      <c r="F41" s="29">
        <v>5008</v>
      </c>
      <c r="G41" s="29">
        <v>1782</v>
      </c>
      <c r="H41" s="30">
        <v>480555</v>
      </c>
      <c r="I41" s="123">
        <v>92.339107168004503</v>
      </c>
      <c r="J41" s="124">
        <v>64.684349435236783</v>
      </c>
      <c r="K41" s="124">
        <v>104.02991275446614</v>
      </c>
      <c r="L41" s="125">
        <v>73.10744880401991</v>
      </c>
    </row>
    <row r="42" spans="1:12" x14ac:dyDescent="0.25">
      <c r="A42" s="5" t="s">
        <v>15</v>
      </c>
      <c r="B42" s="46"/>
      <c r="C42" s="6"/>
      <c r="D42" s="6"/>
      <c r="E42" s="128"/>
      <c r="F42" s="128"/>
      <c r="G42" s="128"/>
      <c r="H42" s="129"/>
      <c r="I42" s="120"/>
      <c r="J42" s="121"/>
      <c r="K42" s="121"/>
      <c r="L42" s="122"/>
    </row>
    <row r="43" spans="1:12" x14ac:dyDescent="0.25">
      <c r="A43" s="31"/>
      <c r="B43" s="13" t="s">
        <v>6</v>
      </c>
      <c r="C43" s="8">
        <v>5416</v>
      </c>
      <c r="D43" s="8">
        <v>147460</v>
      </c>
      <c r="E43" s="29">
        <v>77063</v>
      </c>
      <c r="F43" s="29">
        <v>14704</v>
      </c>
      <c r="G43" s="29">
        <v>6158</v>
      </c>
      <c r="H43" s="30">
        <v>784989</v>
      </c>
      <c r="I43" s="142">
        <v>100</v>
      </c>
      <c r="J43" s="143">
        <v>100</v>
      </c>
      <c r="K43" s="143">
        <v>100</v>
      </c>
      <c r="L43" s="144">
        <v>100</v>
      </c>
    </row>
    <row r="44" spans="1:12" x14ac:dyDescent="0.25">
      <c r="A44" s="31"/>
      <c r="B44" s="13" t="s">
        <v>7</v>
      </c>
      <c r="C44" s="8">
        <v>5740</v>
      </c>
      <c r="D44" s="8"/>
      <c r="E44" s="29"/>
      <c r="F44" s="29"/>
      <c r="G44" s="29"/>
      <c r="H44" s="30">
        <v>779266</v>
      </c>
      <c r="I44" s="117">
        <v>105.98227474150666</v>
      </c>
      <c r="J44" s="118"/>
      <c r="K44" s="118"/>
      <c r="L44" s="119">
        <v>99.270945197958184</v>
      </c>
    </row>
    <row r="45" spans="1:12" x14ac:dyDescent="0.25">
      <c r="A45" s="31"/>
      <c r="B45" s="13" t="s">
        <v>8</v>
      </c>
      <c r="C45" s="8">
        <v>6791</v>
      </c>
      <c r="D45" s="8">
        <v>157993</v>
      </c>
      <c r="E45" s="29">
        <v>79056</v>
      </c>
      <c r="F45" s="29">
        <v>18292</v>
      </c>
      <c r="G45" s="29">
        <v>8737</v>
      </c>
      <c r="H45" s="30">
        <v>604014</v>
      </c>
      <c r="I45" s="117">
        <v>125.3877400295421</v>
      </c>
      <c r="J45" s="118">
        <v>107.14295402142955</v>
      </c>
      <c r="K45" s="118">
        <v>124.40152339499456</v>
      </c>
      <c r="L45" s="119">
        <v>76.945536816439457</v>
      </c>
    </row>
    <row r="46" spans="1:12" x14ac:dyDescent="0.25">
      <c r="A46" s="31"/>
      <c r="B46" s="13" t="s">
        <v>9</v>
      </c>
      <c r="C46" s="8">
        <v>7372</v>
      </c>
      <c r="D46" s="8">
        <f>D55+D64</f>
        <v>157595</v>
      </c>
      <c r="E46" s="29">
        <f>E55+E64</f>
        <v>78677</v>
      </c>
      <c r="F46" s="29">
        <v>19234</v>
      </c>
      <c r="G46" s="29">
        <v>9294</v>
      </c>
      <c r="H46" s="30">
        <v>565440</v>
      </c>
      <c r="I46" s="117">
        <v>136.11521418020681</v>
      </c>
      <c r="J46" s="118">
        <v>106.87305031873051</v>
      </c>
      <c r="K46" s="118">
        <v>130.80794341675735</v>
      </c>
      <c r="L46" s="119">
        <v>72.03158260816393</v>
      </c>
    </row>
    <row r="47" spans="1:12" x14ac:dyDescent="0.25">
      <c r="A47" s="31"/>
      <c r="B47" s="13" t="s">
        <v>10</v>
      </c>
      <c r="C47" s="8">
        <v>7429</v>
      </c>
      <c r="D47" s="8">
        <v>178539</v>
      </c>
      <c r="E47" s="29">
        <v>92693</v>
      </c>
      <c r="F47" s="29">
        <v>20151</v>
      </c>
      <c r="G47" s="29">
        <v>10084</v>
      </c>
      <c r="H47" s="30">
        <v>578943</v>
      </c>
      <c r="I47" s="117">
        <v>137</v>
      </c>
      <c r="J47" s="118">
        <v>121.07622406076224</v>
      </c>
      <c r="K47" s="118">
        <v>137.0443416757345</v>
      </c>
      <c r="L47" s="119">
        <v>73.751734100732619</v>
      </c>
    </row>
    <row r="48" spans="1:12" x14ac:dyDescent="0.25">
      <c r="A48" s="31"/>
      <c r="B48" s="13" t="s">
        <v>11</v>
      </c>
      <c r="C48" s="8"/>
      <c r="D48" s="8"/>
      <c r="E48" s="29"/>
      <c r="F48" s="29"/>
      <c r="G48" s="29"/>
      <c r="H48" s="30">
        <v>576005</v>
      </c>
      <c r="I48" s="117"/>
      <c r="J48" s="118"/>
      <c r="K48" s="118"/>
      <c r="L48" s="119">
        <v>73.377461340222609</v>
      </c>
    </row>
    <row r="49" spans="1:12" x14ac:dyDescent="0.25">
      <c r="A49" s="31"/>
      <c r="B49" s="13" t="s">
        <v>147</v>
      </c>
      <c r="C49" s="8">
        <v>8150</v>
      </c>
      <c r="D49" s="8">
        <v>194991</v>
      </c>
      <c r="E49" s="29">
        <v>99788</v>
      </c>
      <c r="F49" s="29">
        <v>22595</v>
      </c>
      <c r="G49" s="29">
        <v>11702</v>
      </c>
      <c r="H49" s="30">
        <v>591703</v>
      </c>
      <c r="I49" s="117">
        <v>150.48005908419498</v>
      </c>
      <c r="J49" s="118">
        <v>132.23314797233147</v>
      </c>
      <c r="K49" s="118">
        <v>153.6656692056583</v>
      </c>
      <c r="L49" s="119">
        <v>75.377234585452797</v>
      </c>
    </row>
    <row r="50" spans="1:12" x14ac:dyDescent="0.25">
      <c r="A50" s="31"/>
      <c r="B50" s="13" t="s">
        <v>12</v>
      </c>
      <c r="C50" s="8">
        <f>C59+C68</f>
        <v>8086</v>
      </c>
      <c r="D50" s="8">
        <f>D59+D68</f>
        <v>189652</v>
      </c>
      <c r="E50" s="29">
        <f>E59+E68</f>
        <v>95375</v>
      </c>
      <c r="F50" s="29">
        <v>23693</v>
      </c>
      <c r="G50" s="29">
        <v>12609</v>
      </c>
      <c r="H50" s="30">
        <v>567801</v>
      </c>
      <c r="I50" s="123">
        <v>149.2983751846381</v>
      </c>
      <c r="J50" s="124">
        <v>128.61250508612505</v>
      </c>
      <c r="K50" s="124">
        <v>161.13302502720347</v>
      </c>
      <c r="L50" s="125">
        <v>72.33235115396522</v>
      </c>
    </row>
    <row r="51" spans="1:12" x14ac:dyDescent="0.25">
      <c r="A51" s="5" t="s">
        <v>18</v>
      </c>
      <c r="B51" s="46"/>
      <c r="C51" s="6"/>
      <c r="D51" s="6"/>
      <c r="E51" s="128"/>
      <c r="F51" s="66"/>
      <c r="G51" s="66"/>
      <c r="H51" s="129"/>
      <c r="I51" s="120"/>
      <c r="J51" s="121"/>
      <c r="K51" s="121"/>
      <c r="L51" s="122"/>
    </row>
    <row r="52" spans="1:12" x14ac:dyDescent="0.25">
      <c r="A52" s="31"/>
      <c r="B52" s="13" t="s">
        <v>6</v>
      </c>
      <c r="C52" s="8">
        <v>2684</v>
      </c>
      <c r="D52" s="8">
        <v>71271</v>
      </c>
      <c r="E52" s="29">
        <v>44204</v>
      </c>
      <c r="F52" s="19"/>
      <c r="G52" s="19"/>
      <c r="H52" s="30">
        <v>784989</v>
      </c>
      <c r="I52" s="142">
        <v>100</v>
      </c>
      <c r="J52" s="143">
        <v>100</v>
      </c>
      <c r="K52" s="143"/>
      <c r="L52" s="144">
        <v>100</v>
      </c>
    </row>
    <row r="53" spans="1:12" x14ac:dyDescent="0.25">
      <c r="A53" s="31"/>
      <c r="B53" s="13" t="s">
        <v>7</v>
      </c>
      <c r="C53" s="8">
        <v>2603</v>
      </c>
      <c r="D53" s="8"/>
      <c r="E53" s="29"/>
      <c r="F53" s="19"/>
      <c r="G53" s="19"/>
      <c r="H53" s="30">
        <v>779266</v>
      </c>
      <c r="I53" s="117">
        <v>96.98211624441133</v>
      </c>
      <c r="J53" s="118"/>
      <c r="K53" s="118"/>
      <c r="L53" s="119">
        <v>99.270945197958184</v>
      </c>
    </row>
    <row r="54" spans="1:12" x14ac:dyDescent="0.25">
      <c r="A54" s="31"/>
      <c r="B54" s="13" t="s">
        <v>8</v>
      </c>
      <c r="C54" s="8">
        <v>2738</v>
      </c>
      <c r="D54" s="8">
        <v>58802</v>
      </c>
      <c r="E54" s="29">
        <v>32418</v>
      </c>
      <c r="F54" s="19"/>
      <c r="G54" s="19"/>
      <c r="H54" s="30">
        <v>604014</v>
      </c>
      <c r="I54" s="117">
        <v>102.01192250372577</v>
      </c>
      <c r="J54" s="118">
        <v>82.50480560115615</v>
      </c>
      <c r="K54" s="118"/>
      <c r="L54" s="119">
        <v>76.945536816439457</v>
      </c>
    </row>
    <row r="55" spans="1:12" x14ac:dyDescent="0.25">
      <c r="A55" s="31"/>
      <c r="B55" s="13" t="s">
        <v>9</v>
      </c>
      <c r="C55" s="8">
        <v>2980</v>
      </c>
      <c r="D55" s="8">
        <v>57613</v>
      </c>
      <c r="E55" s="29">
        <v>32077</v>
      </c>
      <c r="F55" s="19"/>
      <c r="G55" s="19"/>
      <c r="H55" s="30">
        <v>565440</v>
      </c>
      <c r="I55" s="117">
        <v>111.02831594634874</v>
      </c>
      <c r="J55" s="118">
        <v>80.836525374977199</v>
      </c>
      <c r="K55" s="118"/>
      <c r="L55" s="119">
        <v>72.03158260816393</v>
      </c>
    </row>
    <row r="56" spans="1:12" x14ac:dyDescent="0.25">
      <c r="A56" s="31"/>
      <c r="B56" s="13" t="s">
        <v>10</v>
      </c>
      <c r="C56" s="8">
        <v>2464</v>
      </c>
      <c r="D56" s="8">
        <v>54863</v>
      </c>
      <c r="E56" s="29">
        <v>30766</v>
      </c>
      <c r="F56" s="19"/>
      <c r="G56" s="19"/>
      <c r="H56" s="30">
        <v>578943</v>
      </c>
      <c r="I56" s="117">
        <v>91.803278688524586</v>
      </c>
      <c r="J56" s="118">
        <v>76.978013497776104</v>
      </c>
      <c r="K56" s="118"/>
      <c r="L56" s="119">
        <v>73.751734100732619</v>
      </c>
    </row>
    <row r="57" spans="1:12" x14ac:dyDescent="0.25">
      <c r="A57" s="31"/>
      <c r="B57" s="13" t="s">
        <v>11</v>
      </c>
      <c r="C57" s="8"/>
      <c r="D57" s="8"/>
      <c r="E57" s="29"/>
      <c r="F57" s="19"/>
      <c r="G57" s="19"/>
      <c r="H57" s="30">
        <v>576005</v>
      </c>
      <c r="I57" s="117"/>
      <c r="J57" s="118"/>
      <c r="K57" s="118"/>
      <c r="L57" s="119">
        <v>73.377461340222609</v>
      </c>
    </row>
    <row r="58" spans="1:12" x14ac:dyDescent="0.25">
      <c r="A58" s="31"/>
      <c r="B58" s="13" t="s">
        <v>147</v>
      </c>
      <c r="C58" s="8">
        <v>2548</v>
      </c>
      <c r="D58" s="8">
        <v>57389</v>
      </c>
      <c r="E58" s="29">
        <v>29535</v>
      </c>
      <c r="F58" s="19"/>
      <c r="G58" s="19"/>
      <c r="H58" s="30">
        <v>591703</v>
      </c>
      <c r="I58" s="117">
        <v>94.932935916542476</v>
      </c>
      <c r="J58" s="118">
        <v>80.52223204388882</v>
      </c>
      <c r="K58" s="118"/>
      <c r="L58" s="119">
        <v>75.377234585452797</v>
      </c>
    </row>
    <row r="59" spans="1:12" x14ac:dyDescent="0.25">
      <c r="A59" s="31"/>
      <c r="B59" s="13" t="s">
        <v>12</v>
      </c>
      <c r="C59" s="8">
        <v>2471</v>
      </c>
      <c r="D59" s="8">
        <v>54128</v>
      </c>
      <c r="E59" s="29">
        <v>27480</v>
      </c>
      <c r="F59" s="19"/>
      <c r="G59" s="19"/>
      <c r="H59" s="30">
        <v>567801</v>
      </c>
      <c r="I59" s="123">
        <v>92.064083457526081</v>
      </c>
      <c r="J59" s="124">
        <v>75.946738505142335</v>
      </c>
      <c r="K59" s="124"/>
      <c r="L59" s="125">
        <v>72.33235115396522</v>
      </c>
    </row>
    <row r="60" spans="1:12" x14ac:dyDescent="0.25">
      <c r="A60" s="5" t="s">
        <v>16</v>
      </c>
      <c r="B60" s="46"/>
      <c r="C60" s="6"/>
      <c r="D60" s="6"/>
      <c r="E60" s="128"/>
      <c r="F60" s="66"/>
      <c r="G60" s="66"/>
      <c r="H60" s="129"/>
      <c r="I60" s="120"/>
      <c r="J60" s="121"/>
      <c r="K60" s="121"/>
      <c r="L60" s="122"/>
    </row>
    <row r="61" spans="1:12" x14ac:dyDescent="0.25">
      <c r="A61" s="31"/>
      <c r="B61" s="13" t="s">
        <v>6</v>
      </c>
      <c r="C61" s="8">
        <v>2732</v>
      </c>
      <c r="D61" s="8">
        <v>76189</v>
      </c>
      <c r="E61" s="29">
        <v>32859</v>
      </c>
      <c r="F61" s="19"/>
      <c r="G61" s="19"/>
      <c r="H61" s="30">
        <v>784989</v>
      </c>
      <c r="I61" s="142">
        <v>100</v>
      </c>
      <c r="J61" s="143">
        <v>100</v>
      </c>
      <c r="K61" s="143"/>
      <c r="L61" s="144">
        <v>100</v>
      </c>
    </row>
    <row r="62" spans="1:12" x14ac:dyDescent="0.25">
      <c r="A62" s="31"/>
      <c r="B62" s="13" t="s">
        <v>7</v>
      </c>
      <c r="C62" s="8">
        <v>3137</v>
      </c>
      <c r="D62" s="8"/>
      <c r="E62" s="29"/>
      <c r="F62" s="19"/>
      <c r="G62" s="19"/>
      <c r="H62" s="30">
        <v>779266</v>
      </c>
      <c r="I62" s="117">
        <v>114.82430453879941</v>
      </c>
      <c r="J62" s="118"/>
      <c r="K62" s="118"/>
      <c r="L62" s="119">
        <v>99.270945197958184</v>
      </c>
    </row>
    <row r="63" spans="1:12" x14ac:dyDescent="0.25">
      <c r="A63" s="31"/>
      <c r="B63" s="13" t="s">
        <v>8</v>
      </c>
      <c r="C63" s="8">
        <v>4053</v>
      </c>
      <c r="D63" s="8">
        <v>99191</v>
      </c>
      <c r="E63" s="29">
        <v>46638</v>
      </c>
      <c r="F63" s="19"/>
      <c r="G63" s="19"/>
      <c r="H63" s="30">
        <v>604014</v>
      </c>
      <c r="I63" s="117">
        <v>148.35285505124452</v>
      </c>
      <c r="J63" s="118">
        <v>130.19070994500518</v>
      </c>
      <c r="K63" s="118"/>
      <c r="L63" s="119">
        <v>76.945536816439457</v>
      </c>
    </row>
    <row r="64" spans="1:12" x14ac:dyDescent="0.25">
      <c r="A64" s="31"/>
      <c r="B64" s="13" t="s">
        <v>9</v>
      </c>
      <c r="C64" s="8">
        <v>4392</v>
      </c>
      <c r="D64" s="8">
        <v>99982</v>
      </c>
      <c r="E64" s="29">
        <v>46600</v>
      </c>
      <c r="F64" s="19"/>
      <c r="G64" s="19"/>
      <c r="H64" s="30">
        <v>565440</v>
      </c>
      <c r="I64" s="117">
        <v>160.76134699853588</v>
      </c>
      <c r="J64" s="118">
        <v>131.22891756027772</v>
      </c>
      <c r="K64" s="118"/>
      <c r="L64" s="119">
        <v>72.03158260816393</v>
      </c>
    </row>
    <row r="65" spans="1:12" x14ac:dyDescent="0.25">
      <c r="A65" s="31"/>
      <c r="B65" s="13" t="s">
        <v>10</v>
      </c>
      <c r="C65" s="8">
        <v>4965</v>
      </c>
      <c r="D65" s="8">
        <v>123676</v>
      </c>
      <c r="E65" s="29">
        <v>61927</v>
      </c>
      <c r="F65" s="19"/>
      <c r="G65" s="19"/>
      <c r="H65" s="30">
        <v>578943</v>
      </c>
      <c r="I65" s="117">
        <v>181.73499267935577</v>
      </c>
      <c r="J65" s="118">
        <v>162.3278951029676</v>
      </c>
      <c r="K65" s="118"/>
      <c r="L65" s="119">
        <v>73.751734100732619</v>
      </c>
    </row>
    <row r="66" spans="1:12" x14ac:dyDescent="0.25">
      <c r="A66" s="31"/>
      <c r="B66" s="13" t="s">
        <v>11</v>
      </c>
      <c r="C66" s="8"/>
      <c r="D66" s="8"/>
      <c r="E66" s="29"/>
      <c r="F66" s="19"/>
      <c r="G66" s="19"/>
      <c r="H66" s="30">
        <v>576005</v>
      </c>
      <c r="I66" s="117"/>
      <c r="J66" s="118"/>
      <c r="K66" s="118"/>
      <c r="L66" s="119">
        <v>73.377461340222609</v>
      </c>
    </row>
    <row r="67" spans="1:12" x14ac:dyDescent="0.25">
      <c r="A67" s="31"/>
      <c r="B67" s="13" t="s">
        <v>147</v>
      </c>
      <c r="C67" s="8">
        <v>5602</v>
      </c>
      <c r="D67" s="8">
        <v>137602</v>
      </c>
      <c r="E67" s="29">
        <v>70253</v>
      </c>
      <c r="F67" s="19"/>
      <c r="G67" s="19"/>
      <c r="H67" s="30">
        <v>591703</v>
      </c>
      <c r="I67" s="117">
        <v>205.05124450951681</v>
      </c>
      <c r="J67" s="118">
        <v>180.60612424365723</v>
      </c>
      <c r="K67" s="118"/>
      <c r="L67" s="119">
        <v>75.377234585452797</v>
      </c>
    </row>
    <row r="68" spans="1:12" x14ac:dyDescent="0.25">
      <c r="A68" s="98"/>
      <c r="B68" s="14" t="s">
        <v>12</v>
      </c>
      <c r="C68" s="15">
        <v>5615</v>
      </c>
      <c r="D68" s="15">
        <v>135524</v>
      </c>
      <c r="E68" s="130">
        <v>67895</v>
      </c>
      <c r="F68" s="131"/>
      <c r="G68" s="131"/>
      <c r="H68" s="132">
        <v>567801</v>
      </c>
      <c r="I68" s="123">
        <v>205.52708638360176</v>
      </c>
      <c r="J68" s="124">
        <v>177.87869639974275</v>
      </c>
      <c r="K68" s="124"/>
      <c r="L68" s="125">
        <v>72.33235115396522</v>
      </c>
    </row>
    <row r="69" spans="1:12" x14ac:dyDescent="0.25">
      <c r="B69" s="2"/>
      <c r="C69" s="2"/>
      <c r="D69" s="2"/>
      <c r="E69" s="2"/>
      <c r="F69" s="2"/>
      <c r="G69" s="2"/>
      <c r="H69" s="2"/>
    </row>
    <row r="70" spans="1:12" x14ac:dyDescent="0.25">
      <c r="A70" s="2" t="s">
        <v>378</v>
      </c>
      <c r="B70" s="2"/>
      <c r="C70" s="2"/>
      <c r="D70" s="2"/>
      <c r="E70" s="2"/>
      <c r="F70" s="2"/>
      <c r="G70" s="2"/>
      <c r="H70" s="2"/>
    </row>
    <row r="72" spans="1:12" x14ac:dyDescent="0.25">
      <c r="A72" s="2"/>
      <c r="B72" s="2"/>
      <c r="C72" s="2"/>
      <c r="D72" s="2"/>
      <c r="E72" s="2"/>
      <c r="F72" s="2"/>
      <c r="G72" s="2"/>
      <c r="H72" s="2"/>
    </row>
    <row r="73" spans="1:12" x14ac:dyDescent="0.25">
      <c r="A73" s="2"/>
      <c r="B73" s="2"/>
      <c r="C73" s="2"/>
      <c r="D73" s="2"/>
      <c r="E73" s="2"/>
      <c r="F73" s="2"/>
      <c r="G73" s="2"/>
      <c r="H73" s="2"/>
    </row>
  </sheetData>
  <mergeCells count="2">
    <mergeCell ref="C4:H4"/>
    <mergeCell ref="I4:L4"/>
  </mergeCells>
  <pageMargins left="0.7" right="0.7" top="0.78740157499999996" bottom="0.78740157499999996"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M43"/>
  <sheetViews>
    <sheetView workbookViewId="0"/>
  </sheetViews>
  <sheetFormatPr baseColWidth="10" defaultRowHeight="15" x14ac:dyDescent="0.25"/>
  <cols>
    <col min="1" max="1" width="29" customWidth="1"/>
    <col min="2" max="2" width="8.85546875" style="245" customWidth="1"/>
    <col min="3" max="6" width="12.7109375" customWidth="1"/>
  </cols>
  <sheetData>
    <row r="1" spans="1:13" x14ac:dyDescent="0.25">
      <c r="A1" s="3" t="s">
        <v>342</v>
      </c>
      <c r="B1" s="3"/>
      <c r="C1" s="2"/>
      <c r="D1" s="2"/>
      <c r="E1" s="2"/>
      <c r="F1" s="2"/>
    </row>
    <row r="2" spans="1:13" x14ac:dyDescent="0.25">
      <c r="A2" s="2" t="s">
        <v>188</v>
      </c>
      <c r="B2" s="2"/>
      <c r="C2" s="2"/>
      <c r="D2" s="2"/>
      <c r="E2" s="2"/>
      <c r="F2" s="2"/>
    </row>
    <row r="3" spans="1:13" x14ac:dyDescent="0.25">
      <c r="A3" s="2"/>
      <c r="B3" s="2"/>
      <c r="C3" s="2"/>
      <c r="D3" s="2"/>
      <c r="E3" s="2"/>
      <c r="F3" s="2"/>
    </row>
    <row r="4" spans="1:13" s="245" customFormat="1" x14ac:dyDescent="0.25">
      <c r="A4" s="254"/>
      <c r="B4" s="255"/>
      <c r="C4" s="517" t="s">
        <v>337</v>
      </c>
      <c r="D4" s="518"/>
      <c r="E4" s="516" t="s">
        <v>338</v>
      </c>
      <c r="F4" s="518"/>
    </row>
    <row r="5" spans="1:13" ht="51.75" x14ac:dyDescent="0.25">
      <c r="A5" s="31"/>
      <c r="B5" s="45"/>
      <c r="C5" s="405" t="s">
        <v>343</v>
      </c>
      <c r="D5" s="269" t="s">
        <v>266</v>
      </c>
      <c r="E5" s="268" t="s">
        <v>343</v>
      </c>
      <c r="F5" s="269" t="s">
        <v>266</v>
      </c>
    </row>
    <row r="6" spans="1:13" x14ac:dyDescent="0.25">
      <c r="A6" s="42" t="s">
        <v>497</v>
      </c>
      <c r="B6" s="44" t="s">
        <v>313</v>
      </c>
      <c r="C6" s="210">
        <v>879.2071048614398</v>
      </c>
      <c r="D6" s="108">
        <v>15.614583134217</v>
      </c>
      <c r="E6" s="206">
        <v>821.30037769266175</v>
      </c>
      <c r="F6" s="147">
        <v>12.022082129467</v>
      </c>
      <c r="I6" s="12"/>
      <c r="K6" s="27"/>
      <c r="L6" s="27"/>
      <c r="M6" s="27"/>
    </row>
    <row r="7" spans="1:13" x14ac:dyDescent="0.25">
      <c r="A7" s="31" t="s">
        <v>89</v>
      </c>
      <c r="B7" s="45" t="s">
        <v>177</v>
      </c>
      <c r="C7" s="210">
        <v>779.4</v>
      </c>
      <c r="D7" s="108">
        <v>11.918785532586</v>
      </c>
      <c r="E7" s="209">
        <v>606.6</v>
      </c>
      <c r="F7" s="108">
        <v>8.9836028474235992</v>
      </c>
      <c r="I7" s="12"/>
      <c r="K7" s="27"/>
      <c r="L7" s="27"/>
      <c r="M7" s="27"/>
    </row>
    <row r="8" spans="1:13" x14ac:dyDescent="0.25">
      <c r="A8" s="31" t="s">
        <v>483</v>
      </c>
      <c r="B8" s="45" t="s">
        <v>197</v>
      </c>
      <c r="C8" s="210">
        <v>736.67700000000002</v>
      </c>
      <c r="D8" s="108">
        <v>12.671512356509</v>
      </c>
      <c r="E8" s="209">
        <v>665.10425000000009</v>
      </c>
      <c r="F8" s="108">
        <v>9.3308546319647991</v>
      </c>
      <c r="I8" s="12"/>
      <c r="K8" s="27"/>
      <c r="L8" s="27"/>
      <c r="M8" s="27"/>
    </row>
    <row r="9" spans="1:13" x14ac:dyDescent="0.25">
      <c r="A9" s="31" t="s">
        <v>502</v>
      </c>
      <c r="B9" s="45" t="s">
        <v>314</v>
      </c>
      <c r="C9" s="210">
        <v>795.85984021321906</v>
      </c>
      <c r="D9" s="108">
        <v>14.026597776674</v>
      </c>
      <c r="E9" s="209">
        <v>743.3138320772282</v>
      </c>
      <c r="F9" s="108">
        <v>13.849653510093001</v>
      </c>
      <c r="I9" s="12"/>
      <c r="K9" s="27"/>
      <c r="L9" s="27"/>
      <c r="M9" s="27"/>
    </row>
    <row r="10" spans="1:13" x14ac:dyDescent="0.25">
      <c r="A10" s="31" t="s">
        <v>422</v>
      </c>
      <c r="B10" s="45" t="s">
        <v>315</v>
      </c>
      <c r="C10" s="210">
        <v>1128.5561782679981</v>
      </c>
      <c r="D10" s="108">
        <v>22.525193338891999</v>
      </c>
      <c r="E10" s="209">
        <v>1128.5561782679981</v>
      </c>
      <c r="F10" s="108">
        <v>24.292303338600998</v>
      </c>
      <c r="I10" s="12"/>
      <c r="K10" s="27"/>
      <c r="L10" s="27"/>
      <c r="M10" s="27"/>
    </row>
    <row r="11" spans="1:13" x14ac:dyDescent="0.25">
      <c r="A11" s="31" t="s">
        <v>491</v>
      </c>
      <c r="B11" s="45" t="s">
        <v>316</v>
      </c>
      <c r="C11" s="210">
        <v>827.2</v>
      </c>
      <c r="D11" s="108">
        <v>18.788410683973002</v>
      </c>
      <c r="E11" s="209">
        <v>620.4</v>
      </c>
      <c r="F11" s="108">
        <v>11.188412148295001</v>
      </c>
      <c r="I11" s="12"/>
      <c r="K11" s="27"/>
      <c r="L11" s="27"/>
      <c r="M11" s="27"/>
    </row>
    <row r="12" spans="1:13" x14ac:dyDescent="0.25">
      <c r="A12" s="31" t="s">
        <v>482</v>
      </c>
      <c r="B12" s="45" t="s">
        <v>190</v>
      </c>
      <c r="C12" s="210">
        <v>662</v>
      </c>
      <c r="D12" s="108"/>
      <c r="E12" s="209">
        <v>662</v>
      </c>
      <c r="F12" s="108"/>
      <c r="I12" s="12"/>
      <c r="K12" s="27"/>
      <c r="L12" s="27"/>
      <c r="M12" s="27"/>
    </row>
    <row r="13" spans="1:13" x14ac:dyDescent="0.25">
      <c r="A13" s="31" t="s">
        <v>489</v>
      </c>
      <c r="B13" s="45" t="s">
        <v>317</v>
      </c>
      <c r="C13" s="210">
        <v>619.20000000000005</v>
      </c>
      <c r="D13" s="108">
        <v>13.040030341689</v>
      </c>
      <c r="E13" s="209">
        <v>619.20000000000005</v>
      </c>
      <c r="F13" s="108">
        <v>9.8017427452234003</v>
      </c>
      <c r="I13" s="12"/>
      <c r="K13" s="27"/>
      <c r="L13" s="27"/>
      <c r="M13" s="27"/>
    </row>
    <row r="14" spans="1:13" x14ac:dyDescent="0.25">
      <c r="A14" s="31" t="s">
        <v>477</v>
      </c>
      <c r="B14" s="45" t="s">
        <v>179</v>
      </c>
      <c r="C14" s="210">
        <v>676.80000000000007</v>
      </c>
      <c r="D14" s="108">
        <v>13.197182031663999</v>
      </c>
      <c r="E14" s="209">
        <v>592.19999999999993</v>
      </c>
      <c r="F14" s="108">
        <v>9.0280169196316997</v>
      </c>
      <c r="I14" s="12"/>
      <c r="K14" s="27"/>
      <c r="L14" s="27"/>
      <c r="M14" s="27"/>
    </row>
    <row r="15" spans="1:13" x14ac:dyDescent="0.25">
      <c r="A15" s="31" t="s">
        <v>478</v>
      </c>
      <c r="B15" s="45" t="s">
        <v>180</v>
      </c>
      <c r="C15" s="210">
        <v>924</v>
      </c>
      <c r="D15" s="108">
        <v>19.313357982378999</v>
      </c>
      <c r="E15" s="209">
        <v>648</v>
      </c>
      <c r="F15" s="108">
        <v>15.409447695840001</v>
      </c>
      <c r="I15" s="12"/>
      <c r="K15" s="27"/>
      <c r="L15" s="27"/>
      <c r="M15" s="27"/>
    </row>
    <row r="16" spans="1:13" x14ac:dyDescent="0.25">
      <c r="A16" s="31" t="s">
        <v>476</v>
      </c>
      <c r="B16" s="45" t="s">
        <v>178</v>
      </c>
      <c r="C16" s="210">
        <v>799.97540603100174</v>
      </c>
      <c r="D16" s="108">
        <v>15.62040389683</v>
      </c>
      <c r="E16" s="209">
        <v>751.88889310964714</v>
      </c>
      <c r="F16" s="108">
        <v>13.610920206574001</v>
      </c>
      <c r="I16" s="12"/>
      <c r="K16" s="27"/>
      <c r="L16" s="27"/>
      <c r="M16" s="27"/>
    </row>
    <row r="17" spans="1:13" x14ac:dyDescent="0.25">
      <c r="A17" s="31" t="s">
        <v>493</v>
      </c>
      <c r="B17" s="45" t="s">
        <v>318</v>
      </c>
      <c r="C17" s="210">
        <v>569.43000000000006</v>
      </c>
      <c r="D17" s="108">
        <v>9.4932793886267</v>
      </c>
      <c r="E17" s="209">
        <v>415.11199999999997</v>
      </c>
      <c r="F17" s="108">
        <v>7.3470410778688002</v>
      </c>
      <c r="I17" s="12"/>
      <c r="K17" s="27"/>
      <c r="L17" s="27"/>
      <c r="M17" s="27"/>
    </row>
    <row r="18" spans="1:13" x14ac:dyDescent="0.25">
      <c r="A18" s="31" t="s">
        <v>488</v>
      </c>
      <c r="B18" s="45" t="s">
        <v>319</v>
      </c>
      <c r="C18" s="210">
        <v>600.6</v>
      </c>
      <c r="D18" s="108">
        <v>10.630954154458999</v>
      </c>
      <c r="E18" s="209">
        <v>600.6</v>
      </c>
      <c r="F18" s="108">
        <v>10.430682363281999</v>
      </c>
      <c r="I18" s="12"/>
      <c r="K18" s="27"/>
      <c r="L18" s="27"/>
      <c r="M18" s="27"/>
    </row>
    <row r="19" spans="1:13" x14ac:dyDescent="0.25">
      <c r="A19" s="31" t="s">
        <v>503</v>
      </c>
      <c r="B19" s="45" t="s">
        <v>320</v>
      </c>
      <c r="C19" s="210">
        <v>623.88</v>
      </c>
      <c r="D19" s="108">
        <v>10.433156966489999</v>
      </c>
      <c r="E19" s="209">
        <v>623.88</v>
      </c>
      <c r="F19" s="108">
        <v>10.487242798354</v>
      </c>
      <c r="I19" s="12"/>
      <c r="K19" s="27"/>
      <c r="L19" s="27"/>
      <c r="M19" s="27"/>
    </row>
    <row r="20" spans="1:13" x14ac:dyDescent="0.25">
      <c r="A20" s="31" t="s">
        <v>504</v>
      </c>
      <c r="B20" s="45" t="s">
        <v>321</v>
      </c>
      <c r="C20" s="210">
        <v>915</v>
      </c>
      <c r="D20" s="108">
        <v>16.361212121211999</v>
      </c>
      <c r="E20" s="209">
        <v>734.80000000000007</v>
      </c>
      <c r="F20" s="108"/>
      <c r="I20" s="12"/>
      <c r="K20" s="27"/>
      <c r="L20" s="27"/>
      <c r="M20" s="27"/>
    </row>
    <row r="21" spans="1:13" x14ac:dyDescent="0.25">
      <c r="A21" s="31" t="s">
        <v>424</v>
      </c>
      <c r="B21" s="45" t="s">
        <v>322</v>
      </c>
      <c r="C21" s="210">
        <v>839.78280119582257</v>
      </c>
      <c r="D21" s="108">
        <v>15.267556138214999</v>
      </c>
      <c r="E21" s="209">
        <v>643.55186662801611</v>
      </c>
      <c r="F21" s="108">
        <v>13.472497748385001</v>
      </c>
      <c r="I21" s="12"/>
      <c r="K21" s="27"/>
      <c r="L21" s="27"/>
      <c r="M21" s="27"/>
    </row>
    <row r="22" spans="1:13" x14ac:dyDescent="0.25">
      <c r="A22" s="31" t="s">
        <v>494</v>
      </c>
      <c r="B22" s="45" t="s">
        <v>323</v>
      </c>
      <c r="C22" s="210">
        <v>752.40000000000009</v>
      </c>
      <c r="D22" s="108">
        <v>12.345515967181999</v>
      </c>
      <c r="E22" s="209">
        <v>615.6</v>
      </c>
      <c r="F22" s="108">
        <v>11.679602841626</v>
      </c>
      <c r="I22" s="12"/>
      <c r="K22" s="27"/>
      <c r="L22" s="27"/>
      <c r="M22" s="27"/>
    </row>
    <row r="23" spans="1:13" x14ac:dyDescent="0.25">
      <c r="A23" s="31" t="s">
        <v>505</v>
      </c>
      <c r="B23" s="45" t="s">
        <v>324</v>
      </c>
      <c r="C23" s="210">
        <v>736.26390000000004</v>
      </c>
      <c r="D23" s="108">
        <v>17.402013007280999</v>
      </c>
      <c r="E23" s="209">
        <v>607.85998299999994</v>
      </c>
      <c r="F23" s="108">
        <v>13.906250362359</v>
      </c>
      <c r="I23" s="12"/>
      <c r="K23" s="27"/>
      <c r="L23" s="27"/>
      <c r="M23" s="27"/>
    </row>
    <row r="24" spans="1:13" x14ac:dyDescent="0.25">
      <c r="A24" s="31" t="s">
        <v>511</v>
      </c>
      <c r="B24" s="45" t="s">
        <v>325</v>
      </c>
      <c r="C24" s="210">
        <v>666.9</v>
      </c>
      <c r="D24" s="108">
        <v>17.306187143372</v>
      </c>
      <c r="E24" s="209">
        <v>556.70000000000005</v>
      </c>
      <c r="F24" s="108">
        <v>17.506059521621999</v>
      </c>
      <c r="I24" s="12"/>
      <c r="K24" s="27"/>
      <c r="L24" s="27"/>
      <c r="M24" s="27"/>
    </row>
    <row r="25" spans="1:13" x14ac:dyDescent="0.25">
      <c r="A25" s="31" t="s">
        <v>501</v>
      </c>
      <c r="B25" s="45" t="s">
        <v>326</v>
      </c>
      <c r="C25" s="210">
        <v>809.59999999999991</v>
      </c>
      <c r="D25" s="108">
        <v>8.8191143357518005</v>
      </c>
      <c r="E25" s="209">
        <v>739.2</v>
      </c>
      <c r="F25" s="108">
        <v>11.163515585079001</v>
      </c>
      <c r="I25" s="12"/>
      <c r="K25" s="27"/>
      <c r="L25" s="27"/>
      <c r="M25" s="27"/>
    </row>
    <row r="26" spans="1:13" x14ac:dyDescent="0.25">
      <c r="A26" s="74" t="s">
        <v>506</v>
      </c>
      <c r="B26" s="75" t="s">
        <v>327</v>
      </c>
      <c r="C26" s="450">
        <v>800</v>
      </c>
      <c r="D26" s="364">
        <v>27.690959922659999</v>
      </c>
      <c r="E26" s="311">
        <v>1046.6666666666661</v>
      </c>
      <c r="F26" s="364">
        <v>32.240055933491</v>
      </c>
      <c r="G26" s="272"/>
      <c r="H26" s="272"/>
      <c r="I26" s="19"/>
      <c r="K26" s="27"/>
      <c r="L26" s="27"/>
      <c r="M26" s="27"/>
    </row>
    <row r="27" spans="1:13" x14ac:dyDescent="0.25">
      <c r="A27" s="31" t="s">
        <v>479</v>
      </c>
      <c r="B27" s="45" t="s">
        <v>182</v>
      </c>
      <c r="C27" s="210">
        <v>930</v>
      </c>
      <c r="D27" s="108">
        <v>17</v>
      </c>
      <c r="E27" s="209">
        <v>750</v>
      </c>
      <c r="F27" s="108">
        <v>16</v>
      </c>
      <c r="I27" s="12"/>
      <c r="K27" s="27"/>
      <c r="L27" s="27"/>
      <c r="M27" s="27"/>
    </row>
    <row r="28" spans="1:13" x14ac:dyDescent="0.25">
      <c r="A28" s="31" t="s">
        <v>507</v>
      </c>
      <c r="B28" s="45" t="s">
        <v>328</v>
      </c>
      <c r="C28" s="210">
        <v>921.59999999999991</v>
      </c>
      <c r="D28" s="108">
        <v>16.388088532862</v>
      </c>
      <c r="E28" s="209">
        <v>840.8</v>
      </c>
      <c r="F28" s="108">
        <v>16.36334645414</v>
      </c>
      <c r="I28" s="12"/>
      <c r="K28" s="27"/>
      <c r="L28" s="27"/>
      <c r="M28" s="27"/>
    </row>
    <row r="29" spans="1:13" x14ac:dyDescent="0.25">
      <c r="A29" s="31" t="s">
        <v>480</v>
      </c>
      <c r="B29" s="45" t="s">
        <v>183</v>
      </c>
      <c r="C29" s="210">
        <v>741</v>
      </c>
      <c r="D29" s="108">
        <v>10.340965497103999</v>
      </c>
      <c r="E29" s="209">
        <v>663.1</v>
      </c>
      <c r="F29" s="108">
        <v>9.8422005066955993</v>
      </c>
      <c r="I29" s="12"/>
      <c r="K29" s="27"/>
      <c r="L29" s="27"/>
      <c r="M29" s="27"/>
    </row>
    <row r="30" spans="1:13" x14ac:dyDescent="0.25">
      <c r="A30" s="31" t="s">
        <v>492</v>
      </c>
      <c r="B30" s="45" t="s">
        <v>329</v>
      </c>
      <c r="C30" s="210">
        <v>629</v>
      </c>
      <c r="D30" s="108">
        <v>11.092872545801001</v>
      </c>
      <c r="E30" s="209">
        <v>555</v>
      </c>
      <c r="F30" s="108">
        <v>9.8923150643297006</v>
      </c>
      <c r="I30" s="12"/>
      <c r="K30" s="27"/>
      <c r="L30" s="27"/>
      <c r="M30" s="27"/>
    </row>
    <row r="31" spans="1:13" x14ac:dyDescent="0.25">
      <c r="A31" s="31" t="s">
        <v>508</v>
      </c>
      <c r="B31" s="45" t="s">
        <v>330</v>
      </c>
      <c r="C31" s="210">
        <v>747</v>
      </c>
      <c r="D31" s="108">
        <v>13.204580061626</v>
      </c>
      <c r="E31" s="209">
        <v>608.66666666666674</v>
      </c>
      <c r="F31" s="108">
        <v>10.427653313239</v>
      </c>
      <c r="I31" s="12"/>
      <c r="K31" s="27"/>
      <c r="L31" s="27"/>
      <c r="M31" s="27"/>
    </row>
    <row r="32" spans="1:13" x14ac:dyDescent="0.25">
      <c r="A32" s="31" t="s">
        <v>490</v>
      </c>
      <c r="B32" s="45" t="s">
        <v>331</v>
      </c>
      <c r="C32" s="210">
        <v>832.15</v>
      </c>
      <c r="D32" s="108">
        <v>16.939663461538</v>
      </c>
      <c r="E32" s="209">
        <v>645.15</v>
      </c>
      <c r="F32" s="108">
        <v>12.482510734790001</v>
      </c>
      <c r="I32" s="12"/>
      <c r="K32" s="27"/>
      <c r="L32" s="27"/>
      <c r="M32" s="27"/>
    </row>
    <row r="33" spans="1:13" x14ac:dyDescent="0.25">
      <c r="A33" s="31" t="s">
        <v>495</v>
      </c>
      <c r="B33" s="45" t="s">
        <v>332</v>
      </c>
      <c r="C33" s="210">
        <v>627</v>
      </c>
      <c r="D33" s="108">
        <v>15.995307917889001</v>
      </c>
      <c r="E33" s="209">
        <v>627</v>
      </c>
      <c r="F33" s="108">
        <v>8.2084789545661998</v>
      </c>
      <c r="I33" s="12"/>
      <c r="K33" s="27"/>
      <c r="L33" s="27"/>
      <c r="M33" s="27"/>
    </row>
    <row r="34" spans="1:13" x14ac:dyDescent="0.25">
      <c r="A34" s="31" t="s">
        <v>509</v>
      </c>
      <c r="B34" s="45" t="s">
        <v>333</v>
      </c>
      <c r="C34" s="210">
        <v>880</v>
      </c>
      <c r="D34" s="108">
        <v>13.756119121803</v>
      </c>
      <c r="E34" s="209">
        <v>712.8</v>
      </c>
      <c r="F34" s="108">
        <v>11.577231212947</v>
      </c>
      <c r="I34" s="12"/>
      <c r="K34" s="27"/>
      <c r="L34" s="27"/>
      <c r="M34" s="27"/>
    </row>
    <row r="35" spans="1:13" x14ac:dyDescent="0.25">
      <c r="A35" s="31" t="s">
        <v>481</v>
      </c>
      <c r="B35" s="45" t="s">
        <v>184</v>
      </c>
      <c r="C35" s="210"/>
      <c r="D35" s="108">
        <v>12.674754562871</v>
      </c>
      <c r="E35" s="209"/>
      <c r="F35" s="108">
        <v>11.959584182542001</v>
      </c>
      <c r="I35" s="12"/>
      <c r="K35" s="27"/>
      <c r="L35" s="27"/>
      <c r="M35" s="27"/>
    </row>
    <row r="36" spans="1:13" x14ac:dyDescent="0.25">
      <c r="A36" s="31" t="s">
        <v>512</v>
      </c>
      <c r="B36" s="45" t="s">
        <v>334</v>
      </c>
      <c r="C36" s="210"/>
      <c r="D36" s="108">
        <v>15</v>
      </c>
      <c r="E36" s="209"/>
      <c r="F36" s="108">
        <v>12</v>
      </c>
      <c r="I36" s="12"/>
      <c r="K36" s="27"/>
      <c r="L36" s="27"/>
      <c r="M36" s="27"/>
    </row>
    <row r="37" spans="1:13" x14ac:dyDescent="0.25">
      <c r="A37" s="31" t="s">
        <v>510</v>
      </c>
      <c r="B37" s="45" t="s">
        <v>335</v>
      </c>
      <c r="C37" s="210">
        <v>720</v>
      </c>
      <c r="D37" s="108">
        <v>19.833245285293</v>
      </c>
      <c r="E37" s="209">
        <v>503.99999999999994</v>
      </c>
      <c r="F37" s="108">
        <v>19.273255016515002</v>
      </c>
      <c r="I37" s="12"/>
      <c r="K37" s="27"/>
      <c r="L37" s="27"/>
      <c r="M37" s="27"/>
    </row>
    <row r="38" spans="1:13" x14ac:dyDescent="0.25">
      <c r="A38" s="256" t="s">
        <v>513</v>
      </c>
      <c r="B38" s="45" t="s">
        <v>181</v>
      </c>
      <c r="C38" s="210"/>
      <c r="D38" s="108">
        <v>20.67346707722</v>
      </c>
      <c r="E38" s="209"/>
      <c r="F38" s="108">
        <v>18.479197323259999</v>
      </c>
      <c r="I38" s="12"/>
      <c r="K38" s="27"/>
      <c r="L38" s="27"/>
      <c r="M38" s="27"/>
    </row>
    <row r="39" spans="1:13" x14ac:dyDescent="0.25">
      <c r="A39" s="98" t="s">
        <v>498</v>
      </c>
      <c r="B39" s="99" t="s">
        <v>336</v>
      </c>
      <c r="C39" s="213"/>
      <c r="D39" s="111">
        <v>15.347167925271</v>
      </c>
      <c r="E39" s="212">
        <v>981.02061480048314</v>
      </c>
      <c r="F39" s="111">
        <v>15.368103730804</v>
      </c>
      <c r="I39" s="12"/>
      <c r="K39" s="27"/>
      <c r="L39" s="27"/>
      <c r="M39" s="27"/>
    </row>
    <row r="40" spans="1:13" x14ac:dyDescent="0.25">
      <c r="A40" s="2"/>
      <c r="B40" s="2"/>
      <c r="C40" s="2"/>
      <c r="D40" s="2"/>
      <c r="E40" s="2"/>
      <c r="F40" s="2"/>
    </row>
    <row r="41" spans="1:13" x14ac:dyDescent="0.25">
      <c r="A41" s="2" t="s">
        <v>340</v>
      </c>
      <c r="B41" s="2"/>
      <c r="C41" s="2"/>
    </row>
    <row r="42" spans="1:13" x14ac:dyDescent="0.25">
      <c r="A42" s="2" t="s">
        <v>400</v>
      </c>
      <c r="B42" s="2"/>
      <c r="C42" s="2"/>
    </row>
    <row r="43" spans="1:13" x14ac:dyDescent="0.25">
      <c r="A43" s="2" t="s">
        <v>341</v>
      </c>
      <c r="B43" s="2"/>
      <c r="C43" s="2"/>
    </row>
  </sheetData>
  <mergeCells count="2">
    <mergeCell ref="C4:D4"/>
    <mergeCell ref="E4:F4"/>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N52"/>
  <sheetViews>
    <sheetView workbookViewId="0"/>
  </sheetViews>
  <sheetFormatPr baseColWidth="10" defaultRowHeight="15" x14ac:dyDescent="0.25"/>
  <cols>
    <col min="1" max="1" width="34.5703125" customWidth="1"/>
    <col min="2" max="9" width="13.7109375" customWidth="1"/>
  </cols>
  <sheetData>
    <row r="1" spans="1:9" x14ac:dyDescent="0.25">
      <c r="A1" s="3" t="s">
        <v>344</v>
      </c>
      <c r="B1" s="2"/>
      <c r="C1" s="2"/>
      <c r="D1" s="2"/>
      <c r="E1" s="2"/>
      <c r="F1" s="2"/>
      <c r="G1" s="2"/>
      <c r="H1" s="2"/>
      <c r="I1" s="2"/>
    </row>
    <row r="2" spans="1:9" x14ac:dyDescent="0.25">
      <c r="A2" s="2" t="s">
        <v>420</v>
      </c>
      <c r="B2" s="2"/>
      <c r="C2" s="2"/>
      <c r="D2" s="2"/>
      <c r="E2" s="2"/>
      <c r="F2" s="2"/>
      <c r="G2" s="2"/>
      <c r="H2" s="2"/>
      <c r="I2" s="2"/>
    </row>
    <row r="3" spans="1:9" x14ac:dyDescent="0.25">
      <c r="A3" s="2"/>
      <c r="B3" s="2"/>
      <c r="C3" s="2"/>
      <c r="D3" s="2"/>
      <c r="E3" s="2"/>
      <c r="F3" s="2"/>
      <c r="G3" s="2"/>
      <c r="H3" s="2"/>
      <c r="I3" s="2"/>
    </row>
    <row r="4" spans="1:9" x14ac:dyDescent="0.25">
      <c r="A4" s="32"/>
      <c r="B4" s="468" t="s">
        <v>74</v>
      </c>
      <c r="C4" s="466"/>
      <c r="D4" s="466"/>
      <c r="E4" s="467"/>
      <c r="F4" s="468" t="s">
        <v>73</v>
      </c>
      <c r="G4" s="466"/>
      <c r="H4" s="466"/>
      <c r="I4" s="467"/>
    </row>
    <row r="5" spans="1:9" ht="51" x14ac:dyDescent="0.25">
      <c r="A5" s="14"/>
      <c r="B5" s="263" t="s">
        <v>399</v>
      </c>
      <c r="C5" s="264" t="s">
        <v>345</v>
      </c>
      <c r="D5" s="264" t="s">
        <v>346</v>
      </c>
      <c r="E5" s="264" t="s">
        <v>398</v>
      </c>
      <c r="F5" s="263" t="s">
        <v>399</v>
      </c>
      <c r="G5" s="264" t="s">
        <v>345</v>
      </c>
      <c r="H5" s="264" t="s">
        <v>346</v>
      </c>
      <c r="I5" s="265" t="s">
        <v>398</v>
      </c>
    </row>
    <row r="6" spans="1:9" x14ac:dyDescent="0.25">
      <c r="A6" s="5" t="s">
        <v>347</v>
      </c>
      <c r="B6" s="11"/>
      <c r="C6" s="11"/>
      <c r="D6" s="11"/>
      <c r="E6" s="11"/>
      <c r="F6" s="11"/>
      <c r="G6" s="11"/>
      <c r="H6" s="11"/>
      <c r="I6" s="7"/>
    </row>
    <row r="7" spans="1:9" x14ac:dyDescent="0.25">
      <c r="A7" s="32" t="s">
        <v>348</v>
      </c>
      <c r="B7" s="343">
        <v>34.946586997389197</v>
      </c>
      <c r="C7" s="343">
        <v>35.354761674911998</v>
      </c>
      <c r="D7" s="343">
        <v>10.684012875462299</v>
      </c>
      <c r="E7" s="343">
        <v>19.014638452224499</v>
      </c>
      <c r="F7" s="142">
        <v>25761.9</v>
      </c>
      <c r="G7" s="143">
        <v>26051.4</v>
      </c>
      <c r="H7" s="143">
        <v>7869.8</v>
      </c>
      <c r="I7" s="144">
        <v>13971.9</v>
      </c>
    </row>
    <row r="8" spans="1:9" x14ac:dyDescent="0.25">
      <c r="A8" s="13" t="s">
        <v>349</v>
      </c>
      <c r="B8" s="345">
        <v>15.9739936825932</v>
      </c>
      <c r="C8" s="345">
        <v>22.429561045854101</v>
      </c>
      <c r="D8" s="345">
        <v>26.890459632577699</v>
      </c>
      <c r="E8" s="345">
        <v>34.705985638960698</v>
      </c>
      <c r="F8" s="117">
        <v>11755.8</v>
      </c>
      <c r="G8" s="118">
        <v>16549.599999999999</v>
      </c>
      <c r="H8" s="118">
        <v>19828.900000000001</v>
      </c>
      <c r="I8" s="119">
        <v>25520.7</v>
      </c>
    </row>
    <row r="9" spans="1:9" x14ac:dyDescent="0.25">
      <c r="A9" s="13" t="s">
        <v>350</v>
      </c>
      <c r="B9" s="345">
        <v>46.520725298585397</v>
      </c>
      <c r="C9" s="345">
        <v>23.635249095299098</v>
      </c>
      <c r="D9" s="345">
        <v>8.0832912070850096</v>
      </c>
      <c r="E9" s="345">
        <v>21.7607343990163</v>
      </c>
      <c r="F9" s="117">
        <v>34259.5</v>
      </c>
      <c r="G9" s="118">
        <v>17408.7</v>
      </c>
      <c r="H9" s="118">
        <v>5974.6</v>
      </c>
      <c r="I9" s="119">
        <v>16012.2</v>
      </c>
    </row>
    <row r="10" spans="1:9" x14ac:dyDescent="0.25">
      <c r="A10" s="13" t="s">
        <v>351</v>
      </c>
      <c r="B10" s="345">
        <v>14.8715442516888</v>
      </c>
      <c r="C10" s="345">
        <v>47.356737371420003</v>
      </c>
      <c r="D10" s="345">
        <v>24.4883679711198</v>
      </c>
      <c r="E10" s="345">
        <v>13.28335040576</v>
      </c>
      <c r="F10" s="117">
        <v>10932.1</v>
      </c>
      <c r="G10" s="118">
        <v>34909.800000000003</v>
      </c>
      <c r="H10" s="118">
        <v>18020.599999999999</v>
      </c>
      <c r="I10" s="119">
        <v>9792.5</v>
      </c>
    </row>
    <row r="11" spans="1:9" x14ac:dyDescent="0.25">
      <c r="A11" s="13" t="s">
        <v>352</v>
      </c>
      <c r="B11" s="345">
        <v>53.272457365896599</v>
      </c>
      <c r="C11" s="345">
        <v>6.9727429216765398</v>
      </c>
      <c r="D11" s="345">
        <v>6.6156847681157203</v>
      </c>
      <c r="E11" s="345">
        <v>33.139114944293901</v>
      </c>
      <c r="F11" s="117">
        <v>39265.800000000003</v>
      </c>
      <c r="G11" s="118">
        <v>5139.8</v>
      </c>
      <c r="H11" s="118">
        <v>4882</v>
      </c>
      <c r="I11" s="119">
        <v>24367.4</v>
      </c>
    </row>
    <row r="12" spans="1:9" x14ac:dyDescent="0.25">
      <c r="A12" s="13" t="s">
        <v>353</v>
      </c>
      <c r="B12" s="345">
        <v>26.887472027806702</v>
      </c>
      <c r="C12" s="345">
        <v>32.072925915388304</v>
      </c>
      <c r="D12" s="345">
        <v>26.301640640755</v>
      </c>
      <c r="E12" s="345">
        <v>14.737961416036899</v>
      </c>
      <c r="F12" s="117">
        <v>19853.900000000001</v>
      </c>
      <c r="G12" s="118">
        <v>23549.200000000001</v>
      </c>
      <c r="H12" s="118">
        <v>19397.400000000001</v>
      </c>
      <c r="I12" s="119">
        <v>10854.5</v>
      </c>
    </row>
    <row r="13" spans="1:9" x14ac:dyDescent="0.25">
      <c r="A13" s="13" t="s">
        <v>354</v>
      </c>
      <c r="B13" s="345">
        <v>56.225457047159502</v>
      </c>
      <c r="C13" s="345">
        <v>21.769559423812801</v>
      </c>
      <c r="D13" s="345">
        <v>10.731733968057799</v>
      </c>
      <c r="E13" s="345">
        <v>11.2732495609596</v>
      </c>
      <c r="F13" s="117">
        <v>41434.9</v>
      </c>
      <c r="G13" s="118">
        <v>16033.8</v>
      </c>
      <c r="H13" s="118">
        <v>7900.4</v>
      </c>
      <c r="I13" s="119">
        <v>8285.9</v>
      </c>
    </row>
    <row r="14" spans="1:9" x14ac:dyDescent="0.25">
      <c r="A14" s="13" t="s">
        <v>355</v>
      </c>
      <c r="B14" s="345">
        <v>60.164743331382802</v>
      </c>
      <c r="C14" s="345">
        <v>13.893559770116999</v>
      </c>
      <c r="D14" s="345">
        <v>5.1646312015912796</v>
      </c>
      <c r="E14" s="345">
        <v>20.777065696897701</v>
      </c>
      <c r="F14" s="117">
        <v>44292.800000000003</v>
      </c>
      <c r="G14" s="118">
        <v>10223.1</v>
      </c>
      <c r="H14" s="118">
        <v>3819.4</v>
      </c>
      <c r="I14" s="119">
        <v>15319.7</v>
      </c>
    </row>
    <row r="15" spans="1:9" x14ac:dyDescent="0.25">
      <c r="A15" s="13" t="s">
        <v>356</v>
      </c>
      <c r="B15" s="345">
        <v>13.511153224736301</v>
      </c>
      <c r="C15" s="345">
        <v>55.007571447599503</v>
      </c>
      <c r="D15" s="345">
        <v>27.735335722864299</v>
      </c>
      <c r="E15" s="345">
        <v>3.7459396047814999</v>
      </c>
      <c r="F15" s="117">
        <v>9965.9</v>
      </c>
      <c r="G15" s="118">
        <v>40512.1</v>
      </c>
      <c r="H15" s="118">
        <v>20423.3</v>
      </c>
      <c r="I15" s="119">
        <v>2753.7</v>
      </c>
    </row>
    <row r="16" spans="1:9" x14ac:dyDescent="0.25">
      <c r="A16" s="13" t="s">
        <v>357</v>
      </c>
      <c r="B16" s="345">
        <v>70.557993594591494</v>
      </c>
      <c r="C16" s="345">
        <v>12.4439589253675</v>
      </c>
      <c r="D16" s="345">
        <v>4.7866170783053903</v>
      </c>
      <c r="E16" s="345">
        <v>12.2114304017297</v>
      </c>
      <c r="F16" s="117">
        <v>51987.1</v>
      </c>
      <c r="G16" s="118">
        <v>9173.5</v>
      </c>
      <c r="H16" s="118">
        <v>3514.4</v>
      </c>
      <c r="I16" s="119">
        <v>8980</v>
      </c>
    </row>
    <row r="17" spans="1:14" x14ac:dyDescent="0.25">
      <c r="A17" s="13" t="s">
        <v>358</v>
      </c>
      <c r="B17" s="345">
        <v>22.198342108440102</v>
      </c>
      <c r="C17" s="345">
        <v>12.138020671840801</v>
      </c>
      <c r="D17" s="345">
        <v>21.172954409728298</v>
      </c>
      <c r="E17" s="345">
        <v>44.490682809978203</v>
      </c>
      <c r="F17" s="117">
        <v>16361.8</v>
      </c>
      <c r="G17" s="118">
        <v>8911.1</v>
      </c>
      <c r="H17" s="118">
        <v>15631.5</v>
      </c>
      <c r="I17" s="119">
        <v>32750.6</v>
      </c>
    </row>
    <row r="18" spans="1:14" x14ac:dyDescent="0.25">
      <c r="A18" s="13" t="s">
        <v>359</v>
      </c>
      <c r="B18" s="345">
        <v>18.421525009510599</v>
      </c>
      <c r="C18" s="345">
        <v>11.6307810460277</v>
      </c>
      <c r="D18" s="345">
        <v>21.961093590380202</v>
      </c>
      <c r="E18" s="345">
        <v>47.986600354070902</v>
      </c>
      <c r="F18" s="117">
        <v>13539.1</v>
      </c>
      <c r="G18" s="118">
        <v>8563.1</v>
      </c>
      <c r="H18" s="118">
        <v>16208.1</v>
      </c>
      <c r="I18" s="119">
        <v>35344.699999999997</v>
      </c>
      <c r="M18" s="272"/>
      <c r="N18" s="272"/>
    </row>
    <row r="19" spans="1:14" x14ac:dyDescent="0.25">
      <c r="A19" s="14" t="s">
        <v>360</v>
      </c>
      <c r="B19" s="351">
        <v>24.206192738975201</v>
      </c>
      <c r="C19" s="351">
        <v>7.0223548342621704</v>
      </c>
      <c r="D19" s="351">
        <v>7.6483614912300499</v>
      </c>
      <c r="E19" s="351">
        <v>61.123090935520899</v>
      </c>
      <c r="F19" s="123">
        <v>17820.2</v>
      </c>
      <c r="G19" s="124">
        <v>5157.1000000000004</v>
      </c>
      <c r="H19" s="124">
        <v>5663.4</v>
      </c>
      <c r="I19" s="125">
        <v>45014.3</v>
      </c>
    </row>
    <row r="20" spans="1:14" x14ac:dyDescent="0.25">
      <c r="A20" s="5" t="s">
        <v>361</v>
      </c>
      <c r="B20" s="330"/>
      <c r="C20" s="330"/>
      <c r="D20" s="330"/>
      <c r="E20" s="330"/>
      <c r="F20" s="121"/>
      <c r="G20" s="121"/>
      <c r="H20" s="121"/>
      <c r="I20" s="122"/>
    </row>
    <row r="21" spans="1:14" x14ac:dyDescent="0.25">
      <c r="A21" s="32" t="s">
        <v>348</v>
      </c>
      <c r="B21" s="343">
        <v>40.476742039494503</v>
      </c>
      <c r="C21" s="343">
        <v>16.241633608996501</v>
      </c>
      <c r="D21" s="343">
        <v>9.0483126728412504</v>
      </c>
      <c r="E21" s="343">
        <v>34.233311678658801</v>
      </c>
      <c r="F21" s="142">
        <v>20570</v>
      </c>
      <c r="G21" s="143">
        <v>8334</v>
      </c>
      <c r="H21" s="143">
        <v>4604</v>
      </c>
      <c r="I21" s="144">
        <v>17493</v>
      </c>
    </row>
    <row r="22" spans="1:14" x14ac:dyDescent="0.25">
      <c r="A22" s="13" t="s">
        <v>349</v>
      </c>
      <c r="B22" s="345">
        <v>10.8489886938111</v>
      </c>
      <c r="C22" s="345">
        <v>25.126935052645798</v>
      </c>
      <c r="D22" s="345">
        <v>37.221995908297799</v>
      </c>
      <c r="E22" s="345">
        <v>26.802080345235701</v>
      </c>
      <c r="F22" s="117">
        <v>5551</v>
      </c>
      <c r="G22" s="118">
        <v>12900</v>
      </c>
      <c r="H22" s="118">
        <v>18860</v>
      </c>
      <c r="I22" s="119">
        <v>13690</v>
      </c>
    </row>
    <row r="23" spans="1:14" x14ac:dyDescent="0.25">
      <c r="A23" s="13" t="s">
        <v>350</v>
      </c>
      <c r="B23" s="345">
        <v>45.166689116924701</v>
      </c>
      <c r="C23" s="345">
        <v>15.801294967322301</v>
      </c>
      <c r="D23" s="345">
        <v>9.1307810170937405</v>
      </c>
      <c r="E23" s="345">
        <v>29.901234898649101</v>
      </c>
      <c r="F23" s="117">
        <v>23046</v>
      </c>
      <c r="G23" s="118">
        <v>8004</v>
      </c>
      <c r="H23" s="118">
        <v>4672</v>
      </c>
      <c r="I23" s="119">
        <v>15279</v>
      </c>
    </row>
    <row r="24" spans="1:14" x14ac:dyDescent="0.25">
      <c r="A24" s="13" t="s">
        <v>351</v>
      </c>
      <c r="B24" s="345">
        <v>12.8670126456215</v>
      </c>
      <c r="C24" s="345">
        <v>41.419195912334601</v>
      </c>
      <c r="D24" s="345">
        <v>33.555060391224302</v>
      </c>
      <c r="E24" s="345">
        <v>12.1587310508098</v>
      </c>
      <c r="F24" s="117">
        <v>6573</v>
      </c>
      <c r="G24" s="118">
        <v>21083</v>
      </c>
      <c r="H24" s="118">
        <v>17121</v>
      </c>
      <c r="I24" s="119">
        <v>6224</v>
      </c>
    </row>
    <row r="25" spans="1:14" x14ac:dyDescent="0.25">
      <c r="A25" s="13" t="s">
        <v>352</v>
      </c>
      <c r="B25" s="345">
        <v>46.433347354366802</v>
      </c>
      <c r="C25" s="345">
        <v>15.390972767320299</v>
      </c>
      <c r="D25" s="345">
        <v>17.808080952243699</v>
      </c>
      <c r="E25" s="345">
        <v>20.367598926058701</v>
      </c>
      <c r="F25" s="117">
        <v>23662</v>
      </c>
      <c r="G25" s="118">
        <v>7799</v>
      </c>
      <c r="H25" s="118">
        <v>9079</v>
      </c>
      <c r="I25" s="119">
        <v>10461</v>
      </c>
    </row>
    <row r="26" spans="1:14" x14ac:dyDescent="0.25">
      <c r="A26" s="13" t="s">
        <v>353</v>
      </c>
      <c r="B26" s="345">
        <v>35.033461254393501</v>
      </c>
      <c r="C26" s="345">
        <v>29.320381947492201</v>
      </c>
      <c r="D26" s="345">
        <v>17.871796866753801</v>
      </c>
      <c r="E26" s="345">
        <v>17.774359931350499</v>
      </c>
      <c r="F26" s="117">
        <v>17902</v>
      </c>
      <c r="G26" s="118">
        <v>14926</v>
      </c>
      <c r="H26" s="118">
        <v>9096</v>
      </c>
      <c r="I26" s="119">
        <v>9077</v>
      </c>
    </row>
    <row r="27" spans="1:14" x14ac:dyDescent="0.25">
      <c r="A27" s="13" t="s">
        <v>354</v>
      </c>
      <c r="B27" s="345">
        <v>59.716343904796403</v>
      </c>
      <c r="C27" s="345">
        <v>8.7522778004721005</v>
      </c>
      <c r="D27" s="345">
        <v>5.7186913574927196</v>
      </c>
      <c r="E27" s="345">
        <v>25.812686937227401</v>
      </c>
      <c r="F27" s="117">
        <v>30485</v>
      </c>
      <c r="G27" s="118">
        <v>4412</v>
      </c>
      <c r="H27" s="118">
        <v>2897</v>
      </c>
      <c r="I27" s="119">
        <v>13207</v>
      </c>
    </row>
    <row r="28" spans="1:14" x14ac:dyDescent="0.25">
      <c r="A28" s="13" t="s">
        <v>355</v>
      </c>
      <c r="B28" s="345">
        <v>42.687763120142598</v>
      </c>
      <c r="C28" s="345">
        <v>2.5183117204739198</v>
      </c>
      <c r="D28" s="345">
        <v>0.96685133106856902</v>
      </c>
      <c r="E28" s="345">
        <v>53.827073828303703</v>
      </c>
      <c r="F28" s="117">
        <v>21758</v>
      </c>
      <c r="G28" s="118">
        <v>1281</v>
      </c>
      <c r="H28" s="118">
        <v>496</v>
      </c>
      <c r="I28" s="119">
        <v>27466</v>
      </c>
    </row>
    <row r="29" spans="1:14" x14ac:dyDescent="0.25">
      <c r="A29" s="13" t="s">
        <v>356</v>
      </c>
      <c r="B29" s="345">
        <v>35.149674041338699</v>
      </c>
      <c r="C29" s="345">
        <v>4.4988649149401398</v>
      </c>
      <c r="D29" s="345">
        <v>3.2003629606973898</v>
      </c>
      <c r="E29" s="345">
        <v>57.1510980830123</v>
      </c>
      <c r="F29" s="117">
        <v>17930</v>
      </c>
      <c r="G29" s="118">
        <v>2309</v>
      </c>
      <c r="H29" s="118">
        <v>1632</v>
      </c>
      <c r="I29" s="119">
        <v>29130</v>
      </c>
    </row>
    <row r="30" spans="1:14" x14ac:dyDescent="0.25">
      <c r="A30" s="13" t="s">
        <v>357</v>
      </c>
      <c r="B30" s="345">
        <v>59.382841647822801</v>
      </c>
      <c r="C30" s="345">
        <v>3.3502594810313502</v>
      </c>
      <c r="D30" s="345">
        <v>1.90746350095206</v>
      </c>
      <c r="E30" s="345">
        <v>35.359435370183697</v>
      </c>
      <c r="F30" s="117">
        <v>30241</v>
      </c>
      <c r="G30" s="118">
        <v>1692</v>
      </c>
      <c r="H30" s="118">
        <v>965</v>
      </c>
      <c r="I30" s="119">
        <v>18103</v>
      </c>
    </row>
    <row r="31" spans="1:14" x14ac:dyDescent="0.25">
      <c r="A31" s="13" t="s">
        <v>358</v>
      </c>
      <c r="B31" s="345">
        <v>21.1508604473105</v>
      </c>
      <c r="C31" s="345">
        <v>7.4725149723895301</v>
      </c>
      <c r="D31" s="345">
        <v>15.492126086531799</v>
      </c>
      <c r="E31" s="345">
        <v>55.884498493757199</v>
      </c>
      <c r="F31" s="117">
        <v>10736</v>
      </c>
      <c r="G31" s="118">
        <v>3837</v>
      </c>
      <c r="H31" s="118">
        <v>7821</v>
      </c>
      <c r="I31" s="119">
        <v>28607</v>
      </c>
    </row>
    <row r="32" spans="1:14" x14ac:dyDescent="0.25">
      <c r="A32" s="13" t="s">
        <v>359</v>
      </c>
      <c r="B32" s="345">
        <v>20.228978971739298</v>
      </c>
      <c r="C32" s="345">
        <v>13.8900954082503</v>
      </c>
      <c r="D32" s="345">
        <v>22.460610111911201</v>
      </c>
      <c r="E32" s="345">
        <v>43.420315508088997</v>
      </c>
      <c r="F32" s="117">
        <v>10303</v>
      </c>
      <c r="G32" s="118">
        <v>7045</v>
      </c>
      <c r="H32" s="118">
        <v>11473</v>
      </c>
      <c r="I32" s="119">
        <v>22180</v>
      </c>
    </row>
    <row r="33" spans="1:9" x14ac:dyDescent="0.25">
      <c r="A33" s="13" t="s">
        <v>362</v>
      </c>
      <c r="B33" s="345">
        <v>71.588361397412498</v>
      </c>
      <c r="C33" s="345">
        <v>5.9453947046464597</v>
      </c>
      <c r="D33" s="345">
        <v>5.7149481791457903</v>
      </c>
      <c r="E33" s="345">
        <v>16.751295718787102</v>
      </c>
      <c r="F33" s="117">
        <v>36495</v>
      </c>
      <c r="G33" s="118">
        <v>3018</v>
      </c>
      <c r="H33" s="118">
        <v>2902</v>
      </c>
      <c r="I33" s="119">
        <v>8586</v>
      </c>
    </row>
    <row r="34" spans="1:9" x14ac:dyDescent="0.25">
      <c r="A34" s="14" t="s">
        <v>360</v>
      </c>
      <c r="B34" s="351">
        <v>20.852960262810502</v>
      </c>
      <c r="C34" s="351">
        <v>3.8430483389161401</v>
      </c>
      <c r="D34" s="351">
        <v>3.9011432088635298</v>
      </c>
      <c r="E34" s="351">
        <v>71.402848189401496</v>
      </c>
      <c r="F34" s="123">
        <v>10621</v>
      </c>
      <c r="G34" s="124">
        <v>1973</v>
      </c>
      <c r="H34" s="124">
        <v>1977</v>
      </c>
      <c r="I34" s="125">
        <v>36430</v>
      </c>
    </row>
    <row r="35" spans="1:9" x14ac:dyDescent="0.25">
      <c r="A35" s="5" t="s">
        <v>13</v>
      </c>
      <c r="B35" s="330"/>
      <c r="C35" s="330"/>
      <c r="D35" s="330"/>
      <c r="E35" s="330"/>
      <c r="F35" s="121"/>
      <c r="G35" s="121"/>
      <c r="H35" s="121"/>
      <c r="I35" s="122"/>
    </row>
    <row r="36" spans="1:9" x14ac:dyDescent="0.25">
      <c r="A36" s="32" t="s">
        <v>348</v>
      </c>
      <c r="B36" s="343">
        <v>28.9099726394582</v>
      </c>
      <c r="C36" s="343">
        <v>1.30054641522123</v>
      </c>
      <c r="D36" s="343">
        <v>0.52543002318681797</v>
      </c>
      <c r="E36" s="343">
        <v>69.264050922130195</v>
      </c>
      <c r="F36" s="142">
        <v>7430</v>
      </c>
      <c r="G36" s="143">
        <v>336</v>
      </c>
      <c r="H36" s="143">
        <v>135</v>
      </c>
      <c r="I36" s="144">
        <v>17826</v>
      </c>
    </row>
    <row r="37" spans="1:9" x14ac:dyDescent="0.25">
      <c r="A37" s="13" t="s">
        <v>349</v>
      </c>
      <c r="B37" s="345">
        <v>14.2947339207943</v>
      </c>
      <c r="C37" s="345">
        <v>1.0098745541348599</v>
      </c>
      <c r="D37" s="345">
        <v>4.6021932323103796</v>
      </c>
      <c r="E37" s="345">
        <v>80.093198292757606</v>
      </c>
      <c r="F37" s="117">
        <v>3686</v>
      </c>
      <c r="G37" s="118">
        <v>257</v>
      </c>
      <c r="H37" s="118">
        <v>1158</v>
      </c>
      <c r="I37" s="119">
        <v>20626</v>
      </c>
    </row>
    <row r="38" spans="1:9" x14ac:dyDescent="0.25">
      <c r="A38" s="13" t="s">
        <v>350</v>
      </c>
      <c r="B38" s="345">
        <v>40.230968275722503</v>
      </c>
      <c r="C38" s="345">
        <v>8.7795847031758907</v>
      </c>
      <c r="D38" s="345">
        <v>7.8330659652747903</v>
      </c>
      <c r="E38" s="345">
        <v>43.156381055824603</v>
      </c>
      <c r="F38" s="117">
        <v>10360</v>
      </c>
      <c r="G38" s="118">
        <v>2250</v>
      </c>
      <c r="H38" s="118">
        <v>1998</v>
      </c>
      <c r="I38" s="119">
        <v>11119</v>
      </c>
    </row>
    <row r="39" spans="1:9" x14ac:dyDescent="0.25">
      <c r="A39" s="13" t="s">
        <v>351</v>
      </c>
      <c r="B39" s="345">
        <v>29.9571382714111</v>
      </c>
      <c r="C39" s="345">
        <v>15.446234898880601</v>
      </c>
      <c r="D39" s="345">
        <v>10.139791774917899</v>
      </c>
      <c r="E39" s="345">
        <v>44.456835054788499</v>
      </c>
      <c r="F39" s="117">
        <v>7715</v>
      </c>
      <c r="G39" s="118">
        <v>3990</v>
      </c>
      <c r="H39" s="118">
        <v>2594</v>
      </c>
      <c r="I39" s="119">
        <v>11428</v>
      </c>
    </row>
    <row r="40" spans="1:9" x14ac:dyDescent="0.25">
      <c r="A40" s="13" t="s">
        <v>352</v>
      </c>
      <c r="B40" s="345">
        <v>52.684927977531203</v>
      </c>
      <c r="C40" s="345">
        <v>6.3648287603326903</v>
      </c>
      <c r="D40" s="345">
        <v>3.51033502372721</v>
      </c>
      <c r="E40" s="345">
        <v>37.439908238406503</v>
      </c>
      <c r="F40" s="117">
        <v>13547</v>
      </c>
      <c r="G40" s="118">
        <v>1634</v>
      </c>
      <c r="H40" s="118">
        <v>906</v>
      </c>
      <c r="I40" s="119">
        <v>9640</v>
      </c>
    </row>
    <row r="41" spans="1:9" x14ac:dyDescent="0.25">
      <c r="A41" s="13" t="s">
        <v>353</v>
      </c>
      <c r="B41" s="345">
        <v>30.367052444544498</v>
      </c>
      <c r="C41" s="345">
        <v>43.487953818462699</v>
      </c>
      <c r="D41" s="345">
        <v>17.156718963945899</v>
      </c>
      <c r="E41" s="345">
        <v>8.9882747730449495</v>
      </c>
      <c r="F41" s="117">
        <v>7835</v>
      </c>
      <c r="G41" s="118">
        <v>11176</v>
      </c>
      <c r="H41" s="118">
        <v>4393</v>
      </c>
      <c r="I41" s="119">
        <v>2323</v>
      </c>
    </row>
    <row r="42" spans="1:9" x14ac:dyDescent="0.25">
      <c r="A42" s="13" t="s">
        <v>354</v>
      </c>
      <c r="B42" s="345">
        <v>42.165087759128802</v>
      </c>
      <c r="C42" s="345">
        <v>12.070065176900901</v>
      </c>
      <c r="D42" s="345">
        <v>20.2608573330246</v>
      </c>
      <c r="E42" s="345">
        <v>25.503989730943399</v>
      </c>
      <c r="F42" s="117">
        <v>10871</v>
      </c>
      <c r="G42" s="118">
        <v>3115</v>
      </c>
      <c r="H42" s="118">
        <v>5194</v>
      </c>
      <c r="I42" s="119">
        <v>6547</v>
      </c>
    </row>
    <row r="43" spans="1:9" x14ac:dyDescent="0.25">
      <c r="A43" s="13" t="s">
        <v>355</v>
      </c>
      <c r="B43" s="345">
        <v>29.114957860813099</v>
      </c>
      <c r="C43" s="345">
        <v>1.4496220366982899</v>
      </c>
      <c r="D43" s="345">
        <v>0</v>
      </c>
      <c r="E43" s="345">
        <v>69.435420102486503</v>
      </c>
      <c r="F43" s="117">
        <v>7502</v>
      </c>
      <c r="G43" s="118">
        <v>366</v>
      </c>
      <c r="H43" s="118">
        <v>0</v>
      </c>
      <c r="I43" s="119">
        <v>17859</v>
      </c>
    </row>
    <row r="44" spans="1:9" x14ac:dyDescent="0.25">
      <c r="A44" s="13" t="s">
        <v>356</v>
      </c>
      <c r="B44" s="345">
        <v>18.639834068398201</v>
      </c>
      <c r="C44" s="345">
        <v>0.16024159219527701</v>
      </c>
      <c r="D44" s="345">
        <v>0.37637154343492701</v>
      </c>
      <c r="E44" s="345">
        <v>80.823552795968197</v>
      </c>
      <c r="F44" s="117">
        <v>4804</v>
      </c>
      <c r="G44" s="118">
        <v>42</v>
      </c>
      <c r="H44" s="118">
        <v>90</v>
      </c>
      <c r="I44" s="119">
        <v>20791</v>
      </c>
    </row>
    <row r="45" spans="1:9" x14ac:dyDescent="0.25">
      <c r="A45" s="13" t="s">
        <v>357</v>
      </c>
      <c r="B45" s="345">
        <v>37.585262242290497</v>
      </c>
      <c r="C45" s="345">
        <v>1.93406507706153</v>
      </c>
      <c r="D45" s="345">
        <v>2.0458499933666601</v>
      </c>
      <c r="E45" s="345">
        <v>58.434822687279798</v>
      </c>
      <c r="F45" s="117">
        <v>9682</v>
      </c>
      <c r="G45" s="118">
        <v>503</v>
      </c>
      <c r="H45" s="118">
        <v>522</v>
      </c>
      <c r="I45" s="119">
        <v>15020</v>
      </c>
    </row>
    <row r="46" spans="1:9" x14ac:dyDescent="0.25">
      <c r="A46" s="13" t="s">
        <v>358</v>
      </c>
      <c r="B46" s="345">
        <v>18.930473509265401</v>
      </c>
      <c r="C46" s="345">
        <v>2.0868216976960698</v>
      </c>
      <c r="D46" s="345">
        <v>7.4268994949684597</v>
      </c>
      <c r="E46" s="345">
        <v>71.555805298068805</v>
      </c>
      <c r="F46" s="117">
        <v>4871</v>
      </c>
      <c r="G46" s="118">
        <v>534</v>
      </c>
      <c r="H46" s="118">
        <v>1907</v>
      </c>
      <c r="I46" s="119">
        <v>18415</v>
      </c>
    </row>
    <row r="47" spans="1:9" x14ac:dyDescent="0.25">
      <c r="A47" s="13" t="s">
        <v>359</v>
      </c>
      <c r="B47" s="345">
        <v>9.8453532060482392</v>
      </c>
      <c r="C47" s="345">
        <v>24.7735960998812</v>
      </c>
      <c r="D47" s="345">
        <v>44.799712785176602</v>
      </c>
      <c r="E47" s="345">
        <v>20.5813379088918</v>
      </c>
      <c r="F47" s="117">
        <v>2541</v>
      </c>
      <c r="G47" s="118">
        <v>6384</v>
      </c>
      <c r="H47" s="118">
        <v>11512</v>
      </c>
      <c r="I47" s="119">
        <v>5290</v>
      </c>
    </row>
    <row r="48" spans="1:9" x14ac:dyDescent="0.25">
      <c r="A48" s="13" t="s">
        <v>362</v>
      </c>
      <c r="B48" s="345">
        <v>8.8466315800145807</v>
      </c>
      <c r="C48" s="345">
        <v>34.637604719963001</v>
      </c>
      <c r="D48" s="345">
        <v>45.187277875148702</v>
      </c>
      <c r="E48" s="345">
        <v>11.328485824871899</v>
      </c>
      <c r="F48" s="117">
        <v>2292</v>
      </c>
      <c r="G48" s="118">
        <v>8901</v>
      </c>
      <c r="H48" s="118">
        <v>11615</v>
      </c>
      <c r="I48" s="119">
        <v>2919</v>
      </c>
    </row>
    <row r="49" spans="1:9" x14ac:dyDescent="0.25">
      <c r="A49" s="14" t="s">
        <v>360</v>
      </c>
      <c r="B49" s="351">
        <v>20.2720374642984</v>
      </c>
      <c r="C49" s="351">
        <v>7.4417740406629198</v>
      </c>
      <c r="D49" s="351">
        <v>7.5684640596508403</v>
      </c>
      <c r="E49" s="351">
        <v>64.717724435385406</v>
      </c>
      <c r="F49" s="123">
        <v>5232</v>
      </c>
      <c r="G49" s="124">
        <v>1913</v>
      </c>
      <c r="H49" s="124">
        <v>1948</v>
      </c>
      <c r="I49" s="125">
        <v>16634</v>
      </c>
    </row>
    <row r="50" spans="1:9" x14ac:dyDescent="0.25">
      <c r="A50" s="2"/>
      <c r="B50" s="2"/>
      <c r="C50" s="2"/>
      <c r="D50" s="2"/>
      <c r="E50" s="2"/>
      <c r="F50" s="2"/>
      <c r="G50" s="2"/>
      <c r="H50" s="2"/>
      <c r="I50" s="2"/>
    </row>
    <row r="51" spans="1:9" x14ac:dyDescent="0.25">
      <c r="A51" s="2"/>
      <c r="B51" s="2"/>
      <c r="C51" s="2"/>
      <c r="D51" s="2"/>
      <c r="E51" s="2"/>
      <c r="F51" s="2"/>
      <c r="G51" s="2"/>
      <c r="H51" s="2"/>
      <c r="I51" s="2"/>
    </row>
    <row r="52" spans="1:9" x14ac:dyDescent="0.25">
      <c r="A52" s="2"/>
      <c r="B52" s="2"/>
      <c r="C52" s="2"/>
      <c r="D52" s="2"/>
      <c r="E52" s="2"/>
      <c r="F52" s="2"/>
      <c r="G52" s="2"/>
      <c r="H52" s="2"/>
      <c r="I52" s="2"/>
    </row>
  </sheetData>
  <mergeCells count="2">
    <mergeCell ref="F4:I4"/>
    <mergeCell ref="B4:E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S23"/>
  <sheetViews>
    <sheetView workbookViewId="0"/>
  </sheetViews>
  <sheetFormatPr baseColWidth="10" defaultRowHeight="15" x14ac:dyDescent="0.25"/>
  <cols>
    <col min="1" max="1" width="30.28515625" customWidth="1"/>
    <col min="2" max="17" width="7.7109375" customWidth="1"/>
  </cols>
  <sheetData>
    <row r="1" spans="1:19" s="3" customFormat="1" ht="12.75" x14ac:dyDescent="0.2">
      <c r="A1" s="50" t="s">
        <v>305</v>
      </c>
    </row>
    <row r="2" spans="1:19" s="4" customFormat="1" x14ac:dyDescent="0.25">
      <c r="A2" s="19" t="s">
        <v>19</v>
      </c>
      <c r="B2" s="2"/>
      <c r="C2" s="2"/>
      <c r="D2" s="2"/>
      <c r="E2" s="2"/>
      <c r="F2" s="2"/>
      <c r="G2" s="2"/>
      <c r="H2" s="2"/>
      <c r="I2" s="2"/>
      <c r="J2" s="2"/>
      <c r="K2" s="2"/>
      <c r="L2" s="2"/>
      <c r="M2" s="2"/>
      <c r="N2" s="2"/>
      <c r="O2" s="2"/>
      <c r="P2" s="2"/>
      <c r="Q2" s="2"/>
    </row>
    <row r="3" spans="1:19" s="3" customFormat="1" ht="12.75" x14ac:dyDescent="0.2"/>
    <row r="4" spans="1:19" x14ac:dyDescent="0.25">
      <c r="A4" s="312"/>
      <c r="B4" s="468" t="s">
        <v>73</v>
      </c>
      <c r="C4" s="466"/>
      <c r="D4" s="466"/>
      <c r="E4" s="466"/>
      <c r="F4" s="466"/>
      <c r="G4" s="466"/>
      <c r="H4" s="466"/>
      <c r="I4" s="466"/>
      <c r="J4" s="466"/>
      <c r="K4" s="466"/>
      <c r="L4" s="466"/>
      <c r="M4" s="466"/>
      <c r="N4" s="466"/>
      <c r="O4" s="466"/>
      <c r="P4" s="466"/>
      <c r="Q4" s="467"/>
    </row>
    <row r="5" spans="1:19" s="1" customFormat="1" x14ac:dyDescent="0.25">
      <c r="A5" s="89"/>
      <c r="B5" s="469" t="s">
        <v>44</v>
      </c>
      <c r="C5" s="469"/>
      <c r="D5" s="469"/>
      <c r="E5" s="469"/>
      <c r="F5" s="470"/>
      <c r="G5" s="471" t="s">
        <v>46</v>
      </c>
      <c r="H5" s="469"/>
      <c r="I5" s="469"/>
      <c r="J5" s="470"/>
      <c r="K5" s="471" t="s">
        <v>381</v>
      </c>
      <c r="L5" s="469"/>
      <c r="M5" s="469"/>
      <c r="N5" s="469"/>
      <c r="O5" s="469"/>
      <c r="P5" s="469"/>
      <c r="Q5" s="470"/>
    </row>
    <row r="6" spans="1:19" x14ac:dyDescent="0.25">
      <c r="A6" s="20"/>
      <c r="B6" s="48" t="s">
        <v>22</v>
      </c>
      <c r="C6" s="48" t="s">
        <v>23</v>
      </c>
      <c r="D6" s="48" t="s">
        <v>24</v>
      </c>
      <c r="E6" s="48" t="s">
        <v>25</v>
      </c>
      <c r="F6" s="49" t="s">
        <v>26</v>
      </c>
      <c r="G6" s="47" t="s">
        <v>27</v>
      </c>
      <c r="H6" s="48" t="s">
        <v>28</v>
      </c>
      <c r="I6" s="48" t="s">
        <v>29</v>
      </c>
      <c r="J6" s="49" t="s">
        <v>30</v>
      </c>
      <c r="K6" s="47" t="s">
        <v>31</v>
      </c>
      <c r="L6" s="48" t="s">
        <v>32</v>
      </c>
      <c r="M6" s="48" t="s">
        <v>33</v>
      </c>
      <c r="N6" s="48" t="s">
        <v>34</v>
      </c>
      <c r="O6" s="48" t="s">
        <v>35</v>
      </c>
      <c r="P6" s="48" t="s">
        <v>36</v>
      </c>
      <c r="Q6" s="49" t="s">
        <v>37</v>
      </c>
      <c r="R6" s="4"/>
    </row>
    <row r="7" spans="1:19" x14ac:dyDescent="0.25">
      <c r="A7" s="31" t="s">
        <v>383</v>
      </c>
      <c r="B7" s="133">
        <v>14</v>
      </c>
      <c r="C7" s="134">
        <v>745</v>
      </c>
      <c r="D7" s="134">
        <v>809</v>
      </c>
      <c r="E7" s="134">
        <v>844</v>
      </c>
      <c r="F7" s="134">
        <v>826</v>
      </c>
      <c r="G7" s="78">
        <v>0</v>
      </c>
      <c r="H7" s="90">
        <v>0</v>
      </c>
      <c r="I7" s="90">
        <v>0</v>
      </c>
      <c r="J7" s="90">
        <v>0</v>
      </c>
      <c r="K7" s="76">
        <v>0</v>
      </c>
      <c r="L7" s="77">
        <v>0</v>
      </c>
      <c r="M7" s="77">
        <v>0</v>
      </c>
      <c r="N7" s="77">
        <v>0</v>
      </c>
      <c r="O7" s="77">
        <v>0</v>
      </c>
      <c r="P7" s="77">
        <v>0</v>
      </c>
      <c r="Q7" s="138">
        <v>0</v>
      </c>
      <c r="R7" s="4"/>
      <c r="S7" s="136"/>
    </row>
    <row r="8" spans="1:19" x14ac:dyDescent="0.25">
      <c r="A8" s="13" t="s">
        <v>39</v>
      </c>
      <c r="B8" s="28">
        <v>8101</v>
      </c>
      <c r="C8" s="29">
        <v>80850</v>
      </c>
      <c r="D8" s="29">
        <v>79580</v>
      </c>
      <c r="E8" s="29">
        <v>80118</v>
      </c>
      <c r="F8" s="30">
        <v>79058</v>
      </c>
      <c r="G8" s="82">
        <v>6</v>
      </c>
      <c r="H8" s="193">
        <v>7</v>
      </c>
      <c r="I8" s="193">
        <v>19</v>
      </c>
      <c r="J8" s="193">
        <v>33</v>
      </c>
      <c r="K8" s="80">
        <v>0</v>
      </c>
      <c r="L8" s="81">
        <v>0</v>
      </c>
      <c r="M8" s="81">
        <v>0</v>
      </c>
      <c r="N8" s="81">
        <v>0</v>
      </c>
      <c r="O8" s="81">
        <v>0</v>
      </c>
      <c r="P8" s="81">
        <v>0</v>
      </c>
      <c r="Q8" s="139">
        <v>0</v>
      </c>
      <c r="R8" s="4"/>
    </row>
    <row r="9" spans="1:19" x14ac:dyDescent="0.25">
      <c r="A9" s="13" t="s">
        <v>132</v>
      </c>
      <c r="B9" s="28">
        <v>131</v>
      </c>
      <c r="C9" s="29">
        <v>809</v>
      </c>
      <c r="D9" s="29">
        <v>1097</v>
      </c>
      <c r="E9" s="29">
        <v>1281</v>
      </c>
      <c r="F9" s="30">
        <v>1574</v>
      </c>
      <c r="G9" s="82">
        <v>0</v>
      </c>
      <c r="H9" s="193">
        <v>0</v>
      </c>
      <c r="I9" s="193">
        <v>0</v>
      </c>
      <c r="J9" s="193">
        <v>0</v>
      </c>
      <c r="K9" s="80">
        <v>0</v>
      </c>
      <c r="L9" s="81">
        <v>0</v>
      </c>
      <c r="M9" s="81">
        <v>0</v>
      </c>
      <c r="N9" s="81">
        <v>0</v>
      </c>
      <c r="O9" s="81">
        <v>0</v>
      </c>
      <c r="P9" s="81">
        <v>0</v>
      </c>
      <c r="Q9" s="139">
        <v>0</v>
      </c>
      <c r="R9" s="4"/>
    </row>
    <row r="10" spans="1:19" x14ac:dyDescent="0.25">
      <c r="A10" s="32" t="s">
        <v>383</v>
      </c>
      <c r="B10" s="76">
        <v>0</v>
      </c>
      <c r="C10" s="77">
        <v>0</v>
      </c>
      <c r="D10" s="77">
        <v>0</v>
      </c>
      <c r="E10" s="77">
        <v>0</v>
      </c>
      <c r="F10" s="77">
        <v>0</v>
      </c>
      <c r="G10" s="133">
        <v>772</v>
      </c>
      <c r="H10" s="134">
        <v>753</v>
      </c>
      <c r="I10" s="134">
        <v>772</v>
      </c>
      <c r="J10" s="134">
        <v>1044</v>
      </c>
      <c r="K10" s="76">
        <v>0</v>
      </c>
      <c r="L10" s="77">
        <v>0</v>
      </c>
      <c r="M10" s="77">
        <v>0</v>
      </c>
      <c r="N10" s="77">
        <v>0</v>
      </c>
      <c r="O10" s="77">
        <v>0</v>
      </c>
      <c r="P10" s="77">
        <v>0</v>
      </c>
      <c r="Q10" s="138">
        <v>0</v>
      </c>
      <c r="R10" s="4"/>
    </row>
    <row r="11" spans="1:19" x14ac:dyDescent="0.25">
      <c r="A11" s="13" t="s">
        <v>41</v>
      </c>
      <c r="B11" s="80">
        <v>0</v>
      </c>
      <c r="C11" s="81">
        <v>0</v>
      </c>
      <c r="D11" s="81">
        <v>0</v>
      </c>
      <c r="E11" s="81">
        <v>0</v>
      </c>
      <c r="F11" s="81">
        <v>0</v>
      </c>
      <c r="G11" s="28">
        <v>43470</v>
      </c>
      <c r="H11" s="29">
        <v>32744</v>
      </c>
      <c r="I11" s="29">
        <v>21934</v>
      </c>
      <c r="J11" s="29">
        <v>17248</v>
      </c>
      <c r="K11" s="80">
        <v>0</v>
      </c>
      <c r="L11" s="81">
        <v>0</v>
      </c>
      <c r="M11" s="81">
        <v>0</v>
      </c>
      <c r="N11" s="81">
        <v>0</v>
      </c>
      <c r="O11" s="81">
        <v>0</v>
      </c>
      <c r="P11" s="81">
        <v>0</v>
      </c>
      <c r="Q11" s="139">
        <v>0</v>
      </c>
      <c r="R11" s="4"/>
    </row>
    <row r="12" spans="1:19" x14ac:dyDescent="0.25">
      <c r="A12" s="13" t="s">
        <v>40</v>
      </c>
      <c r="B12" s="80">
        <v>0</v>
      </c>
      <c r="C12" s="81">
        <v>0</v>
      </c>
      <c r="D12" s="81">
        <v>0</v>
      </c>
      <c r="E12" s="81">
        <v>0</v>
      </c>
      <c r="F12" s="81">
        <v>0</v>
      </c>
      <c r="G12" s="28">
        <v>7231</v>
      </c>
      <c r="H12" s="29">
        <v>18602</v>
      </c>
      <c r="I12" s="29">
        <v>31013</v>
      </c>
      <c r="J12" s="29">
        <v>37606</v>
      </c>
      <c r="K12" s="80">
        <v>0</v>
      </c>
      <c r="L12" s="81">
        <v>0</v>
      </c>
      <c r="M12" s="81">
        <v>0</v>
      </c>
      <c r="N12" s="81">
        <v>0</v>
      </c>
      <c r="O12" s="81">
        <v>0</v>
      </c>
      <c r="P12" s="81">
        <v>0</v>
      </c>
      <c r="Q12" s="139">
        <v>0</v>
      </c>
      <c r="R12" s="4"/>
    </row>
    <row r="13" spans="1:19" x14ac:dyDescent="0.25">
      <c r="A13" s="13" t="s">
        <v>48</v>
      </c>
      <c r="B13" s="80">
        <v>0</v>
      </c>
      <c r="C13" s="81">
        <v>0</v>
      </c>
      <c r="D13" s="81">
        <v>0</v>
      </c>
      <c r="E13" s="81">
        <v>0</v>
      </c>
      <c r="F13" s="81">
        <v>0</v>
      </c>
      <c r="G13" s="28">
        <v>28887</v>
      </c>
      <c r="H13" s="29">
        <v>28309</v>
      </c>
      <c r="I13" s="29">
        <v>27487</v>
      </c>
      <c r="J13" s="29">
        <v>27396</v>
      </c>
      <c r="K13" s="80">
        <v>0</v>
      </c>
      <c r="L13" s="81">
        <v>0</v>
      </c>
      <c r="M13" s="81">
        <v>0</v>
      </c>
      <c r="N13" s="81">
        <v>0</v>
      </c>
      <c r="O13" s="81">
        <v>0</v>
      </c>
      <c r="P13" s="81">
        <v>0</v>
      </c>
      <c r="Q13" s="139">
        <v>0</v>
      </c>
      <c r="R13" s="4"/>
    </row>
    <row r="14" spans="1:19" x14ac:dyDescent="0.25">
      <c r="A14" s="14" t="s">
        <v>49</v>
      </c>
      <c r="B14" s="80">
        <v>0</v>
      </c>
      <c r="C14" s="81">
        <v>0</v>
      </c>
      <c r="D14" s="81">
        <v>0</v>
      </c>
      <c r="E14" s="81">
        <v>0</v>
      </c>
      <c r="F14" s="81">
        <v>0</v>
      </c>
      <c r="G14" s="135">
        <v>1547</v>
      </c>
      <c r="H14" s="130">
        <v>1690</v>
      </c>
      <c r="I14" s="130">
        <v>1906</v>
      </c>
      <c r="J14" s="130">
        <v>2022</v>
      </c>
      <c r="K14" s="85">
        <v>0</v>
      </c>
      <c r="L14" s="86">
        <v>0</v>
      </c>
      <c r="M14" s="86">
        <v>0</v>
      </c>
      <c r="N14" s="86">
        <v>0</v>
      </c>
      <c r="O14" s="86">
        <v>0</v>
      </c>
      <c r="P14" s="86">
        <v>0</v>
      </c>
      <c r="Q14" s="140">
        <v>0</v>
      </c>
      <c r="R14" s="4"/>
    </row>
    <row r="15" spans="1:19" s="27" customFormat="1" x14ac:dyDescent="0.25">
      <c r="A15" s="32" t="s">
        <v>382</v>
      </c>
      <c r="B15" s="76">
        <v>0</v>
      </c>
      <c r="C15" s="77">
        <v>0</v>
      </c>
      <c r="D15" s="77">
        <v>0</v>
      </c>
      <c r="E15" s="77">
        <v>0</v>
      </c>
      <c r="F15" s="77">
        <v>0</v>
      </c>
      <c r="G15" s="76">
        <v>0</v>
      </c>
      <c r="H15" s="77">
        <v>0</v>
      </c>
      <c r="I15" s="77">
        <v>0</v>
      </c>
      <c r="J15" s="138">
        <v>0</v>
      </c>
      <c r="K15" s="21">
        <v>1221</v>
      </c>
      <c r="L15" s="22">
        <v>5972</v>
      </c>
      <c r="M15" s="22">
        <v>1713</v>
      </c>
      <c r="N15" s="22">
        <v>987</v>
      </c>
      <c r="O15" s="22">
        <v>2031</v>
      </c>
      <c r="P15" s="22">
        <v>1621</v>
      </c>
      <c r="Q15" s="23">
        <v>932</v>
      </c>
      <c r="R15" s="26"/>
    </row>
    <row r="16" spans="1:19" x14ac:dyDescent="0.25">
      <c r="A16" s="13" t="s">
        <v>47</v>
      </c>
      <c r="B16" s="80">
        <v>0</v>
      </c>
      <c r="C16" s="81">
        <v>0</v>
      </c>
      <c r="D16" s="81">
        <v>0</v>
      </c>
      <c r="E16" s="81">
        <v>0</v>
      </c>
      <c r="F16" s="81">
        <v>0</v>
      </c>
      <c r="G16" s="80">
        <v>0</v>
      </c>
      <c r="H16" s="81">
        <v>0</v>
      </c>
      <c r="I16" s="81">
        <v>0</v>
      </c>
      <c r="J16" s="139">
        <v>0</v>
      </c>
      <c r="K16" s="17">
        <v>24613</v>
      </c>
      <c r="L16" s="8">
        <v>22881</v>
      </c>
      <c r="M16" s="8">
        <v>22640</v>
      </c>
      <c r="N16" s="8">
        <v>20574</v>
      </c>
      <c r="O16" s="8">
        <v>491</v>
      </c>
      <c r="P16" s="81">
        <v>0</v>
      </c>
      <c r="Q16" s="139">
        <v>0</v>
      </c>
      <c r="R16" s="4"/>
    </row>
    <row r="17" spans="1:18" x14ac:dyDescent="0.25">
      <c r="A17" s="13" t="s">
        <v>439</v>
      </c>
      <c r="B17" s="80">
        <v>0</v>
      </c>
      <c r="C17" s="81">
        <v>0</v>
      </c>
      <c r="D17" s="81">
        <v>0</v>
      </c>
      <c r="E17" s="81">
        <v>0</v>
      </c>
      <c r="F17" s="81">
        <v>0</v>
      </c>
      <c r="G17" s="80">
        <v>0</v>
      </c>
      <c r="H17" s="81">
        <v>0</v>
      </c>
      <c r="I17" s="81">
        <v>0</v>
      </c>
      <c r="J17" s="139">
        <v>0</v>
      </c>
      <c r="K17" s="17">
        <v>31718</v>
      </c>
      <c r="L17" s="8">
        <v>26758</v>
      </c>
      <c r="M17" s="8">
        <v>23879</v>
      </c>
      <c r="N17" s="8">
        <v>27250</v>
      </c>
      <c r="O17" s="8">
        <v>29643</v>
      </c>
      <c r="P17" s="8">
        <v>5975</v>
      </c>
      <c r="Q17" s="9">
        <v>2093</v>
      </c>
      <c r="R17" s="4"/>
    </row>
    <row r="18" spans="1:18" x14ac:dyDescent="0.25">
      <c r="A18" s="13" t="s">
        <v>38</v>
      </c>
      <c r="B18" s="80">
        <v>0</v>
      </c>
      <c r="C18" s="81">
        <v>0</v>
      </c>
      <c r="D18" s="81">
        <v>0</v>
      </c>
      <c r="E18" s="81">
        <v>0</v>
      </c>
      <c r="F18" s="81">
        <v>0</v>
      </c>
      <c r="G18" s="80">
        <v>0</v>
      </c>
      <c r="H18" s="81">
        <v>0</v>
      </c>
      <c r="I18" s="81">
        <v>0</v>
      </c>
      <c r="J18" s="30">
        <v>488</v>
      </c>
      <c r="K18" s="17">
        <v>15686</v>
      </c>
      <c r="L18" s="8">
        <v>11682</v>
      </c>
      <c r="M18" s="8">
        <v>11247</v>
      </c>
      <c r="N18" s="8">
        <v>2453</v>
      </c>
      <c r="O18" s="8">
        <v>2466</v>
      </c>
      <c r="P18" s="8">
        <v>1922</v>
      </c>
      <c r="Q18" s="9">
        <v>252</v>
      </c>
      <c r="R18" s="4"/>
    </row>
    <row r="19" spans="1:18" x14ac:dyDescent="0.25">
      <c r="A19" s="13" t="s">
        <v>43</v>
      </c>
      <c r="B19" s="80">
        <v>0</v>
      </c>
      <c r="C19" s="81">
        <v>0</v>
      </c>
      <c r="D19" s="81">
        <v>0</v>
      </c>
      <c r="E19" s="81">
        <v>0</v>
      </c>
      <c r="F19" s="81">
        <v>0</v>
      </c>
      <c r="G19" s="80">
        <v>0</v>
      </c>
      <c r="H19" s="81">
        <v>0</v>
      </c>
      <c r="I19" s="81">
        <v>0</v>
      </c>
      <c r="J19" s="139">
        <v>0</v>
      </c>
      <c r="K19" s="81">
        <v>0</v>
      </c>
      <c r="L19" s="8">
        <v>37139</v>
      </c>
      <c r="M19" s="8">
        <v>38614</v>
      </c>
      <c r="N19" s="8">
        <v>38541</v>
      </c>
      <c r="O19" s="8">
        <v>13640</v>
      </c>
      <c r="P19" s="81">
        <v>0</v>
      </c>
      <c r="Q19" s="139">
        <v>0</v>
      </c>
      <c r="R19" s="4"/>
    </row>
    <row r="20" spans="1:18" x14ac:dyDescent="0.25">
      <c r="A20" s="13" t="s">
        <v>42</v>
      </c>
      <c r="B20" s="80">
        <v>0</v>
      </c>
      <c r="C20" s="81">
        <v>0</v>
      </c>
      <c r="D20" s="81">
        <v>0</v>
      </c>
      <c r="E20" s="81">
        <v>0</v>
      </c>
      <c r="F20" s="81">
        <v>0</v>
      </c>
      <c r="G20" s="80">
        <v>0</v>
      </c>
      <c r="H20" s="193">
        <v>10</v>
      </c>
      <c r="I20" s="193">
        <v>93</v>
      </c>
      <c r="J20" s="83">
        <v>37</v>
      </c>
      <c r="K20" s="17">
        <v>16227</v>
      </c>
      <c r="L20" s="81">
        <v>0</v>
      </c>
      <c r="M20" s="81">
        <v>0</v>
      </c>
      <c r="N20" s="81">
        <v>0</v>
      </c>
      <c r="O20" s="81">
        <v>0</v>
      </c>
      <c r="P20" s="81">
        <v>0</v>
      </c>
      <c r="Q20" s="139">
        <v>0</v>
      </c>
      <c r="R20" s="4"/>
    </row>
    <row r="21" spans="1:18" x14ac:dyDescent="0.25">
      <c r="A21" s="14" t="s">
        <v>50</v>
      </c>
      <c r="B21" s="85">
        <v>0</v>
      </c>
      <c r="C21" s="86">
        <v>0</v>
      </c>
      <c r="D21" s="86">
        <v>0</v>
      </c>
      <c r="E21" s="86">
        <v>0</v>
      </c>
      <c r="F21" s="86">
        <v>0</v>
      </c>
      <c r="G21" s="85">
        <v>0</v>
      </c>
      <c r="H21" s="86">
        <v>0</v>
      </c>
      <c r="I21" s="86">
        <v>0</v>
      </c>
      <c r="J21" s="140">
        <v>0</v>
      </c>
      <c r="K21" s="18">
        <v>2113</v>
      </c>
      <c r="L21" s="86">
        <v>0</v>
      </c>
      <c r="M21" s="86">
        <v>0</v>
      </c>
      <c r="N21" s="86">
        <v>0</v>
      </c>
      <c r="O21" s="86">
        <v>0</v>
      </c>
      <c r="P21" s="86">
        <v>0</v>
      </c>
      <c r="Q21" s="140">
        <v>0</v>
      </c>
      <c r="R21" s="4"/>
    </row>
    <row r="22" spans="1:18" x14ac:dyDescent="0.25">
      <c r="A22" s="2"/>
      <c r="B22" s="2"/>
      <c r="C22" s="2"/>
      <c r="D22" s="2"/>
      <c r="E22" s="2"/>
      <c r="F22" s="2"/>
      <c r="G22" s="2"/>
      <c r="H22" s="2"/>
      <c r="I22" s="2"/>
      <c r="J22" s="2"/>
      <c r="K22" s="2"/>
      <c r="L22" s="2"/>
      <c r="M22" s="2"/>
      <c r="N22" s="2"/>
      <c r="O22" s="2"/>
      <c r="P22" s="2"/>
      <c r="Q22" s="2"/>
    </row>
    <row r="23" spans="1:18" s="4" customFormat="1" x14ac:dyDescent="0.25">
      <c r="A23" s="2" t="s">
        <v>384</v>
      </c>
      <c r="B23" s="2"/>
      <c r="C23" s="2"/>
      <c r="D23" s="2"/>
      <c r="E23" s="2"/>
      <c r="F23" s="2"/>
      <c r="G23" s="2"/>
      <c r="H23" s="2"/>
      <c r="I23" s="2"/>
      <c r="J23" s="2"/>
      <c r="K23" s="2"/>
      <c r="L23" s="2"/>
      <c r="M23" s="2"/>
      <c r="N23" s="2"/>
      <c r="O23" s="2"/>
      <c r="P23" s="2"/>
      <c r="Q23" s="2"/>
    </row>
  </sheetData>
  <mergeCells count="4">
    <mergeCell ref="B5:F5"/>
    <mergeCell ref="G5:J5"/>
    <mergeCell ref="K5:Q5"/>
    <mergeCell ref="B4:Q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U20"/>
  <sheetViews>
    <sheetView workbookViewId="0"/>
  </sheetViews>
  <sheetFormatPr baseColWidth="10" defaultRowHeight="15" x14ac:dyDescent="0.25"/>
  <cols>
    <col min="1" max="1" width="27.85546875" customWidth="1"/>
    <col min="2" max="21" width="7.7109375" customWidth="1"/>
  </cols>
  <sheetData>
    <row r="1" spans="1:21" s="1" customFormat="1" x14ac:dyDescent="0.25">
      <c r="A1" s="50" t="s">
        <v>76</v>
      </c>
      <c r="B1" s="3"/>
      <c r="C1" s="3"/>
      <c r="D1" s="3"/>
      <c r="E1" s="3"/>
      <c r="F1" s="3"/>
      <c r="G1" s="3"/>
      <c r="H1" s="3"/>
      <c r="I1" s="3"/>
      <c r="J1" s="3"/>
      <c r="K1" s="3"/>
      <c r="L1" s="3"/>
      <c r="M1" s="3"/>
      <c r="N1" s="3"/>
      <c r="O1" s="3"/>
      <c r="P1" s="3"/>
      <c r="Q1" s="3"/>
      <c r="R1" s="3"/>
      <c r="S1" s="3"/>
      <c r="T1" s="3"/>
      <c r="U1" s="3"/>
    </row>
    <row r="2" spans="1:21" x14ac:dyDescent="0.25">
      <c r="A2" s="19" t="s">
        <v>19</v>
      </c>
      <c r="B2" s="2"/>
      <c r="C2" s="2"/>
      <c r="D2" s="2"/>
      <c r="E2" s="2"/>
      <c r="F2" s="2"/>
      <c r="G2" s="2"/>
      <c r="H2" s="2"/>
      <c r="I2" s="2"/>
      <c r="J2" s="2"/>
      <c r="K2" s="2"/>
      <c r="L2" s="2"/>
      <c r="M2" s="2"/>
      <c r="N2" s="2"/>
      <c r="O2" s="2"/>
      <c r="P2" s="2"/>
      <c r="Q2" s="2"/>
      <c r="R2" s="2"/>
      <c r="S2" s="2"/>
      <c r="T2" s="2"/>
      <c r="U2" s="2"/>
    </row>
    <row r="3" spans="1:21" x14ac:dyDescent="0.25">
      <c r="A3" s="2"/>
      <c r="B3" s="2"/>
      <c r="C3" s="2"/>
      <c r="D3" s="2"/>
      <c r="E3" s="2"/>
      <c r="F3" s="2"/>
      <c r="G3" s="2"/>
      <c r="H3" s="2"/>
      <c r="I3" s="2"/>
      <c r="J3" s="2"/>
      <c r="K3" s="2"/>
      <c r="L3" s="2"/>
      <c r="M3" s="2"/>
      <c r="N3" s="2"/>
      <c r="O3" s="2"/>
      <c r="P3" s="2"/>
      <c r="Q3" s="2"/>
      <c r="R3" s="2"/>
      <c r="S3" s="2"/>
      <c r="T3" s="2"/>
      <c r="U3" s="2"/>
    </row>
    <row r="4" spans="1:21" x14ac:dyDescent="0.25">
      <c r="A4" s="312"/>
      <c r="B4" s="466" t="s">
        <v>74</v>
      </c>
      <c r="C4" s="466"/>
      <c r="D4" s="466"/>
      <c r="E4" s="466"/>
      <c r="F4" s="466"/>
      <c r="G4" s="466"/>
      <c r="H4" s="466"/>
      <c r="I4" s="466"/>
      <c r="J4" s="466"/>
      <c r="K4" s="466"/>
      <c r="L4" s="466"/>
      <c r="M4" s="466"/>
      <c r="N4" s="466"/>
      <c r="O4" s="466"/>
      <c r="P4" s="466"/>
      <c r="Q4" s="466"/>
      <c r="R4" s="466"/>
      <c r="S4" s="466"/>
      <c r="T4" s="466"/>
      <c r="U4" s="467"/>
    </row>
    <row r="5" spans="1:21" x14ac:dyDescent="0.25">
      <c r="A5" s="13"/>
      <c r="B5" s="466" t="s">
        <v>46</v>
      </c>
      <c r="C5" s="466"/>
      <c r="D5" s="466"/>
      <c r="E5" s="466"/>
      <c r="F5" s="466"/>
      <c r="G5" s="466"/>
      <c r="H5" s="466"/>
      <c r="I5" s="466"/>
      <c r="J5" s="466"/>
      <c r="K5" s="467"/>
      <c r="L5" s="468" t="s">
        <v>45</v>
      </c>
      <c r="M5" s="466"/>
      <c r="N5" s="466"/>
      <c r="O5" s="466"/>
      <c r="P5" s="466"/>
      <c r="Q5" s="466"/>
      <c r="R5" s="466"/>
      <c r="S5" s="466"/>
      <c r="T5" s="466"/>
      <c r="U5" s="467"/>
    </row>
    <row r="6" spans="1:21" x14ac:dyDescent="0.25">
      <c r="A6" s="14"/>
      <c r="B6" s="11" t="s">
        <v>51</v>
      </c>
      <c r="C6" s="11" t="s">
        <v>52</v>
      </c>
      <c r="D6" s="11" t="s">
        <v>53</v>
      </c>
      <c r="E6" s="11" t="s">
        <v>54</v>
      </c>
      <c r="F6" s="11" t="s">
        <v>55</v>
      </c>
      <c r="G6" s="11" t="s">
        <v>56</v>
      </c>
      <c r="H6" s="11" t="s">
        <v>57</v>
      </c>
      <c r="I6" s="11" t="s">
        <v>58</v>
      </c>
      <c r="J6" s="11" t="s">
        <v>59</v>
      </c>
      <c r="K6" s="7" t="s">
        <v>60</v>
      </c>
      <c r="L6" s="5" t="s">
        <v>51</v>
      </c>
      <c r="M6" s="11" t="s">
        <v>52</v>
      </c>
      <c r="N6" s="11" t="s">
        <v>53</v>
      </c>
      <c r="O6" s="11" t="s">
        <v>54</v>
      </c>
      <c r="P6" s="11" t="s">
        <v>55</v>
      </c>
      <c r="Q6" s="11" t="s">
        <v>56</v>
      </c>
      <c r="R6" s="11" t="s">
        <v>57</v>
      </c>
      <c r="S6" s="11" t="s">
        <v>58</v>
      </c>
      <c r="T6" s="11" t="s">
        <v>59</v>
      </c>
      <c r="U6" s="7" t="s">
        <v>60</v>
      </c>
    </row>
    <row r="7" spans="1:21" x14ac:dyDescent="0.25">
      <c r="A7" s="13" t="s">
        <v>385</v>
      </c>
      <c r="B7" s="33">
        <v>0.99452579188483625</v>
      </c>
      <c r="C7" s="34">
        <v>0.46966356752611899</v>
      </c>
      <c r="D7" s="34">
        <v>0.4797838643562512</v>
      </c>
      <c r="E7" s="34">
        <v>0.65258996642926614</v>
      </c>
      <c r="F7" s="34">
        <v>0.37631925557209078</v>
      </c>
      <c r="G7" s="34">
        <v>0.86891319689484836</v>
      </c>
      <c r="H7" s="34">
        <v>1.3668889430426017</v>
      </c>
      <c r="I7" s="34">
        <v>0.63271336693898839</v>
      </c>
      <c r="J7" s="34">
        <v>5.9262771127177906E-3</v>
      </c>
      <c r="K7" s="35">
        <v>2.2754858805808631</v>
      </c>
      <c r="L7" s="76">
        <v>0</v>
      </c>
      <c r="M7" s="77">
        <v>0</v>
      </c>
      <c r="N7" s="77">
        <v>0</v>
      </c>
      <c r="O7" s="77">
        <v>0</v>
      </c>
      <c r="P7" s="77">
        <v>0</v>
      </c>
      <c r="Q7" s="77">
        <v>0</v>
      </c>
      <c r="R7" s="77">
        <v>0</v>
      </c>
      <c r="S7" s="77">
        <v>0</v>
      </c>
      <c r="T7" s="77">
        <v>0</v>
      </c>
      <c r="U7" s="138">
        <v>0</v>
      </c>
    </row>
    <row r="8" spans="1:21" x14ac:dyDescent="0.25">
      <c r="A8" s="13" t="s">
        <v>48</v>
      </c>
      <c r="B8" s="36">
        <v>34.387195294383801</v>
      </c>
      <c r="C8" s="37">
        <v>30.144733058564171</v>
      </c>
      <c r="D8" s="37">
        <v>35.620458356623814</v>
      </c>
      <c r="E8" s="37">
        <v>32.253004110061809</v>
      </c>
      <c r="F8" s="37">
        <v>26.159319888472659</v>
      </c>
      <c r="G8" s="37">
        <v>30.098800282286518</v>
      </c>
      <c r="H8" s="37">
        <v>32.661334987483109</v>
      </c>
      <c r="I8" s="37">
        <v>24.136972014601078</v>
      </c>
      <c r="J8" s="37">
        <v>23.017660305795896</v>
      </c>
      <c r="K8" s="38">
        <v>53.349614659042722</v>
      </c>
      <c r="L8" s="80">
        <v>0</v>
      </c>
      <c r="M8" s="81">
        <v>0</v>
      </c>
      <c r="N8" s="81">
        <v>0</v>
      </c>
      <c r="O8" s="81">
        <v>0</v>
      </c>
      <c r="P8" s="81">
        <v>0</v>
      </c>
      <c r="Q8" s="81">
        <v>0</v>
      </c>
      <c r="R8" s="81">
        <v>0</v>
      </c>
      <c r="S8" s="81">
        <v>0</v>
      </c>
      <c r="T8" s="81">
        <v>0</v>
      </c>
      <c r="U8" s="139">
        <v>0</v>
      </c>
    </row>
    <row r="9" spans="1:21" x14ac:dyDescent="0.25">
      <c r="A9" s="13" t="s">
        <v>41</v>
      </c>
      <c r="B9" s="36">
        <v>34.350283831290803</v>
      </c>
      <c r="C9" s="37">
        <v>57.998658104092783</v>
      </c>
      <c r="D9" s="37">
        <v>44.424259362772503</v>
      </c>
      <c r="E9" s="37">
        <v>32.720484422552005</v>
      </c>
      <c r="F9" s="37">
        <v>34.073998049982038</v>
      </c>
      <c r="G9" s="37">
        <v>22.741707833450953</v>
      </c>
      <c r="H9" s="37">
        <v>36.006557522319945</v>
      </c>
      <c r="I9" s="37">
        <v>44.265600556231533</v>
      </c>
      <c r="J9" s="37">
        <v>68.596657579708435</v>
      </c>
      <c r="K9" s="38">
        <v>19.468858308594491</v>
      </c>
      <c r="L9" s="80">
        <v>0</v>
      </c>
      <c r="M9" s="81">
        <v>0</v>
      </c>
      <c r="N9" s="81">
        <v>0</v>
      </c>
      <c r="O9" s="81">
        <v>0</v>
      </c>
      <c r="P9" s="81">
        <v>0</v>
      </c>
      <c r="Q9" s="81">
        <v>0</v>
      </c>
      <c r="R9" s="81">
        <v>0</v>
      </c>
      <c r="S9" s="81">
        <v>0</v>
      </c>
      <c r="T9" s="81">
        <v>0</v>
      </c>
      <c r="U9" s="139">
        <v>0</v>
      </c>
    </row>
    <row r="10" spans="1:21" x14ac:dyDescent="0.25">
      <c r="A10" s="13" t="s">
        <v>64</v>
      </c>
      <c r="B10" s="36">
        <v>28.135167396461856</v>
      </c>
      <c r="C10" s="37">
        <v>9.7287453273267523</v>
      </c>
      <c r="D10" s="37">
        <v>18.222470653996648</v>
      </c>
      <c r="E10" s="37">
        <v>31.211370125184324</v>
      </c>
      <c r="F10" s="37">
        <v>38.257983955115378</v>
      </c>
      <c r="G10" s="37">
        <v>42.947247706422019</v>
      </c>
      <c r="H10" s="37">
        <v>29.1499590154855</v>
      </c>
      <c r="I10" s="37">
        <v>28.218320876064663</v>
      </c>
      <c r="J10" s="37">
        <v>5.1677136422899137</v>
      </c>
      <c r="K10" s="38">
        <v>22.585221040932424</v>
      </c>
      <c r="L10" s="80">
        <v>0</v>
      </c>
      <c r="M10" s="81">
        <v>0</v>
      </c>
      <c r="N10" s="81">
        <v>0</v>
      </c>
      <c r="O10" s="81">
        <v>0</v>
      </c>
      <c r="P10" s="81">
        <v>0</v>
      </c>
      <c r="Q10" s="81">
        <v>0</v>
      </c>
      <c r="R10" s="81">
        <v>0</v>
      </c>
      <c r="S10" s="81">
        <v>0</v>
      </c>
      <c r="T10" s="81">
        <v>0</v>
      </c>
      <c r="U10" s="139">
        <v>0</v>
      </c>
    </row>
    <row r="11" spans="1:21" x14ac:dyDescent="0.25">
      <c r="A11" s="14" t="s">
        <v>63</v>
      </c>
      <c r="B11" s="39">
        <v>2.1328276859787043</v>
      </c>
      <c r="C11" s="40">
        <v>1.6581999424901752</v>
      </c>
      <c r="D11" s="40">
        <v>1.2530277622507919</v>
      </c>
      <c r="E11" s="40">
        <v>3.1625513757725972</v>
      </c>
      <c r="F11" s="40">
        <v>1.1323788508578367</v>
      </c>
      <c r="G11" s="40">
        <v>3.3433309809456602</v>
      </c>
      <c r="H11" s="40">
        <v>0.81525953166884513</v>
      </c>
      <c r="I11" s="40">
        <v>2.7463931861637407</v>
      </c>
      <c r="J11" s="40">
        <v>3.2120421950930429</v>
      </c>
      <c r="K11" s="41">
        <v>2.320820110849505</v>
      </c>
      <c r="L11" s="80">
        <v>0</v>
      </c>
      <c r="M11" s="81">
        <v>0</v>
      </c>
      <c r="N11" s="81">
        <v>0</v>
      </c>
      <c r="O11" s="81">
        <v>0</v>
      </c>
      <c r="P11" s="81">
        <v>0</v>
      </c>
      <c r="Q11" s="81">
        <v>0</v>
      </c>
      <c r="R11" s="81">
        <v>0</v>
      </c>
      <c r="S11" s="81">
        <v>0</v>
      </c>
      <c r="T11" s="81">
        <v>0</v>
      </c>
      <c r="U11" s="139">
        <v>0</v>
      </c>
    </row>
    <row r="12" spans="1:21" x14ac:dyDescent="0.25">
      <c r="A12" s="32" t="s">
        <v>386</v>
      </c>
      <c r="B12" s="76">
        <v>0</v>
      </c>
      <c r="C12" s="77">
        <v>0</v>
      </c>
      <c r="D12" s="77">
        <v>0</v>
      </c>
      <c r="E12" s="77">
        <v>0</v>
      </c>
      <c r="F12" s="77">
        <v>0</v>
      </c>
      <c r="G12" s="77">
        <v>0</v>
      </c>
      <c r="H12" s="77">
        <v>0</v>
      </c>
      <c r="I12" s="77">
        <v>0</v>
      </c>
      <c r="J12" s="77">
        <v>0</v>
      </c>
      <c r="K12" s="138">
        <v>0</v>
      </c>
      <c r="L12" s="33">
        <v>3.7206652791732449</v>
      </c>
      <c r="M12" s="34">
        <v>2.2068658047258136</v>
      </c>
      <c r="N12" s="34">
        <v>2.523828701839173</v>
      </c>
      <c r="O12" s="34">
        <v>1.7621086253405447</v>
      </c>
      <c r="P12" s="34">
        <v>2.8455032875592812</v>
      </c>
      <c r="Q12" s="34">
        <v>3.7522049810147395</v>
      </c>
      <c r="R12" s="34">
        <v>3.6430141390283111</v>
      </c>
      <c r="S12" s="34">
        <v>4.0302205215002331</v>
      </c>
      <c r="T12" s="34">
        <v>2.042939563037927</v>
      </c>
      <c r="U12" s="35">
        <v>6.3579234057752618</v>
      </c>
    </row>
    <row r="13" spans="1:21" x14ac:dyDescent="0.25">
      <c r="A13" s="13" t="s">
        <v>47</v>
      </c>
      <c r="B13" s="80">
        <v>0</v>
      </c>
      <c r="C13" s="81">
        <v>0</v>
      </c>
      <c r="D13" s="81">
        <v>0</v>
      </c>
      <c r="E13" s="81">
        <v>0</v>
      </c>
      <c r="F13" s="81">
        <v>0</v>
      </c>
      <c r="G13" s="81">
        <v>0</v>
      </c>
      <c r="H13" s="81">
        <v>0</v>
      </c>
      <c r="I13" s="81">
        <v>0</v>
      </c>
      <c r="J13" s="81">
        <v>0</v>
      </c>
      <c r="K13" s="139">
        <v>0</v>
      </c>
      <c r="L13" s="36">
        <v>20.517484211281754</v>
      </c>
      <c r="M13" s="37">
        <v>18.464853618665479</v>
      </c>
      <c r="N13" s="37">
        <v>18.519264330782654</v>
      </c>
      <c r="O13" s="37">
        <v>19.200676392038972</v>
      </c>
      <c r="P13" s="37">
        <v>15.221832860733789</v>
      </c>
      <c r="Q13" s="37">
        <v>19.97787544473346</v>
      </c>
      <c r="R13" s="37">
        <v>21.874487419217271</v>
      </c>
      <c r="S13" s="37">
        <v>17.65643780508745</v>
      </c>
      <c r="T13" s="37">
        <v>18.386456067341342</v>
      </c>
      <c r="U13" s="38">
        <v>28.7736217616002</v>
      </c>
    </row>
    <row r="14" spans="1:21" x14ac:dyDescent="0.25">
      <c r="A14" s="13" t="s">
        <v>65</v>
      </c>
      <c r="B14" s="80">
        <v>0</v>
      </c>
      <c r="C14" s="81">
        <v>0</v>
      </c>
      <c r="D14" s="81">
        <v>0</v>
      </c>
      <c r="E14" s="81">
        <v>0</v>
      </c>
      <c r="F14" s="81">
        <v>0</v>
      </c>
      <c r="G14" s="81">
        <v>0</v>
      </c>
      <c r="H14" s="81">
        <v>0</v>
      </c>
      <c r="I14" s="81">
        <v>0</v>
      </c>
      <c r="J14" s="81">
        <v>0</v>
      </c>
      <c r="K14" s="139">
        <v>0</v>
      </c>
      <c r="L14" s="36">
        <v>2.6446103057269985</v>
      </c>
      <c r="M14" s="37">
        <v>3.1802645266755829</v>
      </c>
      <c r="N14" s="37">
        <v>1.6915022150624244</v>
      </c>
      <c r="O14" s="37">
        <v>3.0357118892005421</v>
      </c>
      <c r="P14" s="37">
        <v>2.299434118797905</v>
      </c>
      <c r="Q14" s="37">
        <v>1.8476993452327561</v>
      </c>
      <c r="R14" s="37">
        <v>2.9311419479710001</v>
      </c>
      <c r="S14" s="37">
        <v>2.5682537346383105</v>
      </c>
      <c r="T14" s="37">
        <v>1.551120779343611</v>
      </c>
      <c r="U14" s="38">
        <v>3.2827690899552397</v>
      </c>
    </row>
    <row r="15" spans="1:21" x14ac:dyDescent="0.25">
      <c r="A15" s="13" t="s">
        <v>62</v>
      </c>
      <c r="B15" s="80">
        <v>0</v>
      </c>
      <c r="C15" s="81">
        <v>0</v>
      </c>
      <c r="D15" s="81">
        <v>0</v>
      </c>
      <c r="E15" s="81">
        <v>0</v>
      </c>
      <c r="F15" s="81">
        <v>0</v>
      </c>
      <c r="G15" s="81">
        <v>0</v>
      </c>
      <c r="H15" s="81">
        <v>0</v>
      </c>
      <c r="I15" s="81">
        <v>0</v>
      </c>
      <c r="J15" s="81">
        <v>0</v>
      </c>
      <c r="K15" s="139">
        <v>0</v>
      </c>
      <c r="L15" s="36">
        <v>30.394179704320369</v>
      </c>
      <c r="M15" s="37">
        <v>45.318769505127058</v>
      </c>
      <c r="N15" s="37">
        <v>34.96778091018929</v>
      </c>
      <c r="O15" s="37">
        <v>32.766094506998776</v>
      </c>
      <c r="P15" s="37">
        <v>30.243068883963396</v>
      </c>
      <c r="Q15" s="37">
        <v>31.207582144885937</v>
      </c>
      <c r="R15" s="37">
        <v>28.240330676114556</v>
      </c>
      <c r="S15" s="37">
        <v>28.071724679274908</v>
      </c>
      <c r="T15" s="37">
        <v>28.643715123427597</v>
      </c>
      <c r="U15" s="38">
        <v>27.316969717264396</v>
      </c>
    </row>
    <row r="16" spans="1:21" x14ac:dyDescent="0.25">
      <c r="A16" s="13" t="s">
        <v>61</v>
      </c>
      <c r="B16" s="80">
        <v>0</v>
      </c>
      <c r="C16" s="81">
        <v>0</v>
      </c>
      <c r="D16" s="81">
        <v>0</v>
      </c>
      <c r="E16" s="81">
        <v>0</v>
      </c>
      <c r="F16" s="81">
        <v>0</v>
      </c>
      <c r="G16" s="81">
        <v>0</v>
      </c>
      <c r="H16" s="81">
        <v>0</v>
      </c>
      <c r="I16" s="81">
        <v>0</v>
      </c>
      <c r="J16" s="81">
        <v>0</v>
      </c>
      <c r="K16" s="139">
        <v>0</v>
      </c>
      <c r="L16" s="36">
        <v>10.36044926080092</v>
      </c>
      <c r="M16" s="37">
        <v>11.27953633526527</v>
      </c>
      <c r="N16" s="37">
        <v>10.54168344744261</v>
      </c>
      <c r="O16" s="37">
        <v>13.203065236938521</v>
      </c>
      <c r="P16" s="37">
        <v>10.500377666885424</v>
      </c>
      <c r="Q16" s="37">
        <v>10.126468741591173</v>
      </c>
      <c r="R16" s="37">
        <v>8.9295672998064504</v>
      </c>
      <c r="S16" s="37">
        <v>11.305712954105037</v>
      </c>
      <c r="T16" s="37">
        <v>10.758535893313157</v>
      </c>
      <c r="U16" s="38">
        <v>8.1460893636495548</v>
      </c>
    </row>
    <row r="17" spans="1:21" x14ac:dyDescent="0.25">
      <c r="A17" s="13" t="s">
        <v>43</v>
      </c>
      <c r="B17" s="80">
        <v>0</v>
      </c>
      <c r="C17" s="81">
        <v>0</v>
      </c>
      <c r="D17" s="81">
        <v>0</v>
      </c>
      <c r="E17" s="81">
        <v>0</v>
      </c>
      <c r="F17" s="81">
        <v>0</v>
      </c>
      <c r="G17" s="81">
        <v>0</v>
      </c>
      <c r="H17" s="81">
        <v>0</v>
      </c>
      <c r="I17" s="81">
        <v>0</v>
      </c>
      <c r="J17" s="81">
        <v>0</v>
      </c>
      <c r="K17" s="139">
        <v>0</v>
      </c>
      <c r="L17" s="36">
        <v>28.691958518731159</v>
      </c>
      <c r="M17" s="37">
        <v>16.674097191261701</v>
      </c>
      <c r="N17" s="37">
        <v>29.346220969257619</v>
      </c>
      <c r="O17" s="37">
        <v>26.007542308053626</v>
      </c>
      <c r="P17" s="37">
        <v>34.599239713220818</v>
      </c>
      <c r="Q17" s="37">
        <v>29.581128352318593</v>
      </c>
      <c r="R17" s="37">
        <v>30.753206705376769</v>
      </c>
      <c r="S17" s="37">
        <v>32.020997375328086</v>
      </c>
      <c r="T17" s="37">
        <v>33.486238532110093</v>
      </c>
      <c r="U17" s="38">
        <v>23.269597830090749</v>
      </c>
    </row>
    <row r="18" spans="1:21" x14ac:dyDescent="0.25">
      <c r="A18" s="14" t="s">
        <v>42</v>
      </c>
      <c r="B18" s="85">
        <v>0</v>
      </c>
      <c r="C18" s="86">
        <v>0</v>
      </c>
      <c r="D18" s="86">
        <v>0</v>
      </c>
      <c r="E18" s="86">
        <v>0</v>
      </c>
      <c r="F18" s="86">
        <v>0</v>
      </c>
      <c r="G18" s="86">
        <v>0</v>
      </c>
      <c r="H18" s="86">
        <v>0</v>
      </c>
      <c r="I18" s="86">
        <v>0</v>
      </c>
      <c r="J18" s="86">
        <v>0</v>
      </c>
      <c r="K18" s="140">
        <v>0</v>
      </c>
      <c r="L18" s="39">
        <v>3.6706527199655516</v>
      </c>
      <c r="M18" s="40">
        <v>2.8756130182790907</v>
      </c>
      <c r="N18" s="40">
        <v>2.409719425426232</v>
      </c>
      <c r="O18" s="40">
        <v>4.0248010414290123</v>
      </c>
      <c r="P18" s="40">
        <v>4.2905434688393864</v>
      </c>
      <c r="Q18" s="40">
        <v>3.5070409902233384</v>
      </c>
      <c r="R18" s="40">
        <v>3.6282518124856478</v>
      </c>
      <c r="S18" s="40">
        <v>4.3466529300659849</v>
      </c>
      <c r="T18" s="40">
        <v>5.1309940414262751</v>
      </c>
      <c r="U18" s="41">
        <v>2.8530288316646017</v>
      </c>
    </row>
    <row r="19" spans="1:21" x14ac:dyDescent="0.25">
      <c r="A19" s="2"/>
      <c r="B19" s="2"/>
      <c r="C19" s="2"/>
      <c r="D19" s="2"/>
      <c r="E19" s="2"/>
      <c r="F19" s="2"/>
      <c r="G19" s="2"/>
      <c r="H19" s="2"/>
      <c r="I19" s="2"/>
      <c r="J19" s="2"/>
      <c r="K19" s="2"/>
      <c r="L19" s="2"/>
      <c r="M19" s="2"/>
      <c r="N19" s="2"/>
      <c r="O19" s="2"/>
      <c r="P19" s="2"/>
      <c r="Q19" s="2"/>
      <c r="R19" s="2"/>
      <c r="S19" s="2"/>
      <c r="T19" s="2"/>
      <c r="U19" s="2"/>
    </row>
    <row r="20" spans="1:21" x14ac:dyDescent="0.25">
      <c r="A20" s="19" t="s">
        <v>401</v>
      </c>
      <c r="B20" s="2"/>
      <c r="C20" s="2"/>
      <c r="D20" s="2"/>
      <c r="E20" s="2"/>
      <c r="F20" s="2"/>
      <c r="G20" s="2"/>
      <c r="H20" s="2"/>
      <c r="I20" s="2"/>
      <c r="J20" s="2"/>
      <c r="K20" s="2"/>
      <c r="L20" s="2"/>
      <c r="M20" s="2"/>
      <c r="N20" s="2"/>
      <c r="O20" s="2"/>
      <c r="P20" s="2"/>
      <c r="Q20" s="2"/>
      <c r="R20" s="2"/>
      <c r="S20" s="2"/>
      <c r="T20" s="2"/>
      <c r="U20" s="2"/>
    </row>
  </sheetData>
  <mergeCells count="3">
    <mergeCell ref="B5:K5"/>
    <mergeCell ref="L5:U5"/>
    <mergeCell ref="B4:U4"/>
  </mergeCell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AE13"/>
  <sheetViews>
    <sheetView workbookViewId="0"/>
  </sheetViews>
  <sheetFormatPr baseColWidth="10" defaultRowHeight="15" x14ac:dyDescent="0.25"/>
  <cols>
    <col min="1" max="1" width="25.85546875" customWidth="1"/>
    <col min="2" max="31" width="7.7109375" customWidth="1"/>
  </cols>
  <sheetData>
    <row r="1" spans="1:31" s="1" customFormat="1" x14ac:dyDescent="0.25">
      <c r="A1" s="3" t="s">
        <v>75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2" t="s">
        <v>19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12"/>
      <c r="B4" s="466" t="s">
        <v>74</v>
      </c>
      <c r="C4" s="466"/>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7"/>
    </row>
    <row r="5" spans="1:31" x14ac:dyDescent="0.25">
      <c r="A5" s="13"/>
      <c r="B5" s="466" t="s">
        <v>43</v>
      </c>
      <c r="C5" s="466"/>
      <c r="D5" s="466"/>
      <c r="E5" s="466"/>
      <c r="F5" s="466"/>
      <c r="G5" s="466"/>
      <c r="H5" s="466"/>
      <c r="I5" s="466"/>
      <c r="J5" s="466"/>
      <c r="K5" s="467"/>
      <c r="L5" s="468" t="s">
        <v>387</v>
      </c>
      <c r="M5" s="466"/>
      <c r="N5" s="466"/>
      <c r="O5" s="466"/>
      <c r="P5" s="466"/>
      <c r="Q5" s="466"/>
      <c r="R5" s="466"/>
      <c r="S5" s="466"/>
      <c r="T5" s="466"/>
      <c r="U5" s="467"/>
      <c r="V5" s="468" t="s">
        <v>388</v>
      </c>
      <c r="W5" s="466"/>
      <c r="X5" s="466"/>
      <c r="Y5" s="466"/>
      <c r="Z5" s="466"/>
      <c r="AA5" s="466"/>
      <c r="AB5" s="466"/>
      <c r="AC5" s="466"/>
      <c r="AD5" s="466"/>
      <c r="AE5" s="467"/>
    </row>
    <row r="6" spans="1:31" x14ac:dyDescent="0.25">
      <c r="A6" s="20"/>
      <c r="B6" s="6" t="s">
        <v>51</v>
      </c>
      <c r="C6" s="6" t="s">
        <v>52</v>
      </c>
      <c r="D6" s="6" t="s">
        <v>53</v>
      </c>
      <c r="E6" s="6" t="s">
        <v>54</v>
      </c>
      <c r="F6" s="6" t="s">
        <v>55</v>
      </c>
      <c r="G6" s="6" t="s">
        <v>56</v>
      </c>
      <c r="H6" s="6" t="s">
        <v>57</v>
      </c>
      <c r="I6" s="6" t="s">
        <v>58</v>
      </c>
      <c r="J6" s="6" t="s">
        <v>59</v>
      </c>
      <c r="K6" s="10" t="s">
        <v>60</v>
      </c>
      <c r="L6" s="21" t="s">
        <v>51</v>
      </c>
      <c r="M6" s="22" t="s">
        <v>52</v>
      </c>
      <c r="N6" s="22" t="s">
        <v>53</v>
      </c>
      <c r="O6" s="22" t="s">
        <v>54</v>
      </c>
      <c r="P6" s="22" t="s">
        <v>55</v>
      </c>
      <c r="Q6" s="22" t="s">
        <v>56</v>
      </c>
      <c r="R6" s="22" t="s">
        <v>57</v>
      </c>
      <c r="S6" s="22" t="s">
        <v>58</v>
      </c>
      <c r="T6" s="22" t="s">
        <v>59</v>
      </c>
      <c r="U6" s="23" t="s">
        <v>60</v>
      </c>
      <c r="V6" s="21" t="s">
        <v>51</v>
      </c>
      <c r="W6" s="22" t="s">
        <v>52</v>
      </c>
      <c r="X6" s="22" t="s">
        <v>53</v>
      </c>
      <c r="Y6" s="22" t="s">
        <v>54</v>
      </c>
      <c r="Z6" s="22" t="s">
        <v>55</v>
      </c>
      <c r="AA6" s="22" t="s">
        <v>56</v>
      </c>
      <c r="AB6" s="22" t="s">
        <v>57</v>
      </c>
      <c r="AC6" s="22" t="s">
        <v>58</v>
      </c>
      <c r="AD6" s="22" t="s">
        <v>59</v>
      </c>
      <c r="AE6" s="23" t="s">
        <v>60</v>
      </c>
    </row>
    <row r="7" spans="1:31" x14ac:dyDescent="0.25">
      <c r="A7" s="13" t="s">
        <v>66</v>
      </c>
      <c r="B7" s="33">
        <v>72.922757046602143</v>
      </c>
      <c r="C7" s="34">
        <v>79.322638146167563</v>
      </c>
      <c r="D7" s="34">
        <v>73.890667886550773</v>
      </c>
      <c r="E7" s="34">
        <v>76.531296764538936</v>
      </c>
      <c r="F7" s="34">
        <v>73.201631951900367</v>
      </c>
      <c r="G7" s="34">
        <v>71.73034162118455</v>
      </c>
      <c r="H7" s="34">
        <v>74.121286468611657</v>
      </c>
      <c r="I7" s="34">
        <v>76.037996016546643</v>
      </c>
      <c r="J7" s="34">
        <v>74.127948029939276</v>
      </c>
      <c r="K7" s="34">
        <v>65.227610687389074</v>
      </c>
      <c r="L7" s="33">
        <v>28.550090916962507</v>
      </c>
      <c r="M7" s="34">
        <v>23.111979166666664</v>
      </c>
      <c r="N7" s="34">
        <v>28.687293481525984</v>
      </c>
      <c r="O7" s="34">
        <v>23.927627566578575</v>
      </c>
      <c r="P7" s="34">
        <v>35.047169811320757</v>
      </c>
      <c r="Q7" s="34">
        <v>32.329495128432242</v>
      </c>
      <c r="R7" s="34">
        <v>21.142542248346803</v>
      </c>
      <c r="S7" s="34">
        <v>20.459969624647428</v>
      </c>
      <c r="T7" s="34">
        <v>27.912087912087912</v>
      </c>
      <c r="U7" s="35">
        <v>37.393806522334891</v>
      </c>
      <c r="V7" s="34">
        <v>41.166140314630617</v>
      </c>
      <c r="W7" s="34">
        <v>35.91902834008097</v>
      </c>
      <c r="X7" s="34">
        <v>40.648837423030969</v>
      </c>
      <c r="Y7" s="34">
        <v>38.226500102396066</v>
      </c>
      <c r="Z7" s="34">
        <v>42.261709793645593</v>
      </c>
      <c r="AA7" s="34">
        <v>36.232994826595132</v>
      </c>
      <c r="AB7" s="34">
        <v>44.949758959168264</v>
      </c>
      <c r="AC7" s="34">
        <v>34.550856343935685</v>
      </c>
      <c r="AD7" s="34">
        <v>34.86874690440812</v>
      </c>
      <c r="AE7" s="35">
        <v>48.653618273199037</v>
      </c>
    </row>
    <row r="8" spans="1:31" x14ac:dyDescent="0.25">
      <c r="A8" s="13" t="s">
        <v>67</v>
      </c>
      <c r="B8" s="36">
        <v>26.48006003095346</v>
      </c>
      <c r="C8" s="37">
        <v>20.677361853832444</v>
      </c>
      <c r="D8" s="37">
        <v>25.731930466605675</v>
      </c>
      <c r="E8" s="37">
        <v>21.998039114505392</v>
      </c>
      <c r="F8" s="37">
        <v>26.494166487724573</v>
      </c>
      <c r="G8" s="37">
        <v>27.804730139478472</v>
      </c>
      <c r="H8" s="37">
        <v>25.11067256920369</v>
      </c>
      <c r="I8" s="37">
        <v>22.652060671058681</v>
      </c>
      <c r="J8" s="37">
        <v>25.872051970060728</v>
      </c>
      <c r="K8" s="37">
        <v>34.772389312610926</v>
      </c>
      <c r="L8" s="36">
        <v>20.895748549657981</v>
      </c>
      <c r="M8" s="37">
        <v>34.9609375</v>
      </c>
      <c r="N8" s="37">
        <v>11.565034544908382</v>
      </c>
      <c r="O8" s="37">
        <v>20.248017889815003</v>
      </c>
      <c r="P8" s="37">
        <v>12.32311320754717</v>
      </c>
      <c r="Q8" s="37">
        <v>15.057573073516387</v>
      </c>
      <c r="R8" s="37">
        <v>14.272593681116827</v>
      </c>
      <c r="S8" s="37">
        <v>20.112822738121068</v>
      </c>
      <c r="T8" s="37">
        <v>27.252747252747252</v>
      </c>
      <c r="U8" s="38">
        <v>39.188818854480679</v>
      </c>
      <c r="V8" s="37">
        <v>29.711342640417932</v>
      </c>
      <c r="W8" s="37">
        <v>36.08097165991903</v>
      </c>
      <c r="X8" s="37">
        <v>27.497472658762984</v>
      </c>
      <c r="Y8" s="37">
        <v>28.060618472250663</v>
      </c>
      <c r="Z8" s="37">
        <v>27.861939076318375</v>
      </c>
      <c r="AA8" s="37">
        <v>29.977007089480743</v>
      </c>
      <c r="AB8" s="37">
        <v>27.36249056165418</v>
      </c>
      <c r="AC8" s="37">
        <v>30.924501922404751</v>
      </c>
      <c r="AD8" s="37">
        <v>37.592867756315009</v>
      </c>
      <c r="AE8" s="38">
        <v>31.602173824214439</v>
      </c>
    </row>
    <row r="9" spans="1:31" x14ac:dyDescent="0.25">
      <c r="A9" s="13" t="s">
        <v>68</v>
      </c>
      <c r="B9" s="81">
        <v>0</v>
      </c>
      <c r="C9" s="81">
        <v>0</v>
      </c>
      <c r="D9" s="81">
        <v>0</v>
      </c>
      <c r="E9" s="81">
        <v>0</v>
      </c>
      <c r="F9" s="81">
        <v>0</v>
      </c>
      <c r="G9" s="81">
        <v>0</v>
      </c>
      <c r="H9" s="81">
        <v>0</v>
      </c>
      <c r="I9" s="81">
        <v>0</v>
      </c>
      <c r="J9" s="81">
        <v>0</v>
      </c>
      <c r="K9" s="81">
        <v>0</v>
      </c>
      <c r="L9" s="36">
        <v>3.9700406961641699</v>
      </c>
      <c r="M9" s="37">
        <v>8.0078125</v>
      </c>
      <c r="N9" s="37">
        <v>1.3817963352358065</v>
      </c>
      <c r="O9" s="37">
        <v>2.7241309209188858</v>
      </c>
      <c r="P9" s="37">
        <v>2.8773584905660377</v>
      </c>
      <c r="Q9" s="37">
        <v>5.8754059639799232</v>
      </c>
      <c r="R9" s="37">
        <v>0.69801616458486404</v>
      </c>
      <c r="S9" s="37">
        <v>10.197439791711869</v>
      </c>
      <c r="T9" s="37">
        <v>8.0879120879120894</v>
      </c>
      <c r="U9" s="38">
        <v>3.5900246642915872</v>
      </c>
      <c r="V9" s="37">
        <v>5.8594787639089754</v>
      </c>
      <c r="W9" s="37">
        <v>7.384615384615385</v>
      </c>
      <c r="X9" s="37">
        <v>4.0621266427718039</v>
      </c>
      <c r="Y9" s="37">
        <v>5.5744419414294493</v>
      </c>
      <c r="Z9" s="37">
        <v>4.3113331149688827</v>
      </c>
      <c r="AA9" s="37">
        <v>9.3696110365970497</v>
      </c>
      <c r="AB9" s="37">
        <v>1.8470116745077541</v>
      </c>
      <c r="AC9" s="37">
        <v>10.066410346032855</v>
      </c>
      <c r="AD9" s="37">
        <v>7.2973419184414734</v>
      </c>
      <c r="AE9" s="38">
        <v>7.1057900543456052</v>
      </c>
    </row>
    <row r="10" spans="1:31" x14ac:dyDescent="0.25">
      <c r="A10" s="13" t="s">
        <v>69</v>
      </c>
      <c r="B10" s="81">
        <v>0</v>
      </c>
      <c r="C10" s="81">
        <v>0</v>
      </c>
      <c r="D10" s="81">
        <v>0</v>
      </c>
      <c r="E10" s="81">
        <v>0</v>
      </c>
      <c r="F10" s="81">
        <v>0</v>
      </c>
      <c r="G10" s="81">
        <v>0</v>
      </c>
      <c r="H10" s="81">
        <v>0</v>
      </c>
      <c r="I10" s="81">
        <v>0</v>
      </c>
      <c r="J10" s="81">
        <v>0</v>
      </c>
      <c r="K10" s="81">
        <v>0</v>
      </c>
      <c r="L10" s="36">
        <v>3.7730539440644209</v>
      </c>
      <c r="M10" s="81">
        <v>0</v>
      </c>
      <c r="N10" s="37">
        <v>4.0552718534094323</v>
      </c>
      <c r="O10" s="37">
        <v>9.676763569831266</v>
      </c>
      <c r="P10" s="37">
        <v>0.68396226415094341</v>
      </c>
      <c r="Q10" s="37">
        <v>2.5095955122527309</v>
      </c>
      <c r="R10" s="37">
        <v>4.8310066127847167</v>
      </c>
      <c r="S10" s="81">
        <v>0</v>
      </c>
      <c r="T10" s="81">
        <v>0</v>
      </c>
      <c r="U10" s="38">
        <v>3.4255960537133463</v>
      </c>
      <c r="V10" s="81">
        <v>0</v>
      </c>
      <c r="W10" s="81">
        <v>0</v>
      </c>
      <c r="X10" s="81">
        <v>0</v>
      </c>
      <c r="Y10" s="81">
        <v>0</v>
      </c>
      <c r="Z10" s="81">
        <v>0</v>
      </c>
      <c r="AA10" s="81">
        <v>0</v>
      </c>
      <c r="AB10" s="81">
        <v>0</v>
      </c>
      <c r="AC10" s="81">
        <v>0</v>
      </c>
      <c r="AD10" s="81">
        <v>0</v>
      </c>
      <c r="AE10" s="139">
        <v>0</v>
      </c>
    </row>
    <row r="11" spans="1:31" x14ac:dyDescent="0.25">
      <c r="A11" s="13" t="s">
        <v>70</v>
      </c>
      <c r="B11" s="81">
        <v>0</v>
      </c>
      <c r="C11" s="81">
        <v>0</v>
      </c>
      <c r="D11" s="81">
        <v>0</v>
      </c>
      <c r="E11" s="81">
        <v>0</v>
      </c>
      <c r="F11" s="81">
        <v>0</v>
      </c>
      <c r="G11" s="81">
        <v>0</v>
      </c>
      <c r="H11" s="81">
        <v>0</v>
      </c>
      <c r="I11" s="81">
        <v>0</v>
      </c>
      <c r="J11" s="81">
        <v>0</v>
      </c>
      <c r="K11" s="81">
        <v>0</v>
      </c>
      <c r="L11" s="36">
        <v>14.953675642912806</v>
      </c>
      <c r="M11" s="37">
        <v>20.703125</v>
      </c>
      <c r="N11" s="37">
        <v>16.851907479723639</v>
      </c>
      <c r="O11" s="37">
        <v>13.193738564748934</v>
      </c>
      <c r="P11" s="37">
        <v>13.47877358490566</v>
      </c>
      <c r="Q11" s="37">
        <v>15.943312666076173</v>
      </c>
      <c r="R11" s="37">
        <v>12.141807494489345</v>
      </c>
      <c r="S11" s="37">
        <v>16.380993707962681</v>
      </c>
      <c r="T11" s="37">
        <v>19.12087912087912</v>
      </c>
      <c r="U11" s="38">
        <v>16.4017539051795</v>
      </c>
      <c r="V11" s="37">
        <v>20.359493521442694</v>
      </c>
      <c r="W11" s="37">
        <v>20.615384615384617</v>
      </c>
      <c r="X11" s="37">
        <v>24.087859571730537</v>
      </c>
      <c r="Y11" s="37">
        <v>23.624820806881015</v>
      </c>
      <c r="Z11" s="37">
        <v>22.86275794300688</v>
      </c>
      <c r="AA11" s="37">
        <v>20.674458708564856</v>
      </c>
      <c r="AB11" s="37">
        <v>20.055758843004007</v>
      </c>
      <c r="AC11" s="37">
        <v>22.299895141558896</v>
      </c>
      <c r="AD11" s="37">
        <v>20.241043420835396</v>
      </c>
      <c r="AE11" s="38">
        <v>12.082703387406529</v>
      </c>
    </row>
    <row r="12" spans="1:31" x14ac:dyDescent="0.25">
      <c r="A12" s="14" t="s">
        <v>71</v>
      </c>
      <c r="B12" s="39">
        <v>0.59718292244438542</v>
      </c>
      <c r="C12" s="86">
        <v>0</v>
      </c>
      <c r="D12" s="40">
        <v>0.37740164684354988</v>
      </c>
      <c r="E12" s="40">
        <v>1.4706641209556737</v>
      </c>
      <c r="F12" s="40">
        <v>0.30420156037506263</v>
      </c>
      <c r="G12" s="40">
        <v>0.46492823933697192</v>
      </c>
      <c r="H12" s="40">
        <v>0.7680409621846499</v>
      </c>
      <c r="I12" s="40">
        <v>1.3099433123946684</v>
      </c>
      <c r="J12" s="86">
        <v>0</v>
      </c>
      <c r="K12" s="86">
        <v>0</v>
      </c>
      <c r="L12" s="39">
        <v>27.857390250238119</v>
      </c>
      <c r="M12" s="40">
        <v>13.216145833333334</v>
      </c>
      <c r="N12" s="40">
        <v>37.458696305196753</v>
      </c>
      <c r="O12" s="40">
        <v>30.229721488107337</v>
      </c>
      <c r="P12" s="40">
        <v>35.589622641509436</v>
      </c>
      <c r="Q12" s="40">
        <v>28.284617655742544</v>
      </c>
      <c r="R12" s="40">
        <v>46.914033798677444</v>
      </c>
      <c r="S12" s="40">
        <v>32.848774137556951</v>
      </c>
      <c r="T12" s="40">
        <v>17.626373626373628</v>
      </c>
      <c r="U12" s="140">
        <v>0</v>
      </c>
      <c r="V12" s="40">
        <v>2.9035447595997756</v>
      </c>
      <c r="W12" s="86">
        <v>0</v>
      </c>
      <c r="X12" s="40">
        <v>3.7037037037037033</v>
      </c>
      <c r="Y12" s="40">
        <v>4.5136186770428015</v>
      </c>
      <c r="Z12" s="40">
        <v>2.7022600720602687</v>
      </c>
      <c r="AA12" s="40">
        <v>3.7459283387622153</v>
      </c>
      <c r="AB12" s="40">
        <v>5.7849799616657958</v>
      </c>
      <c r="AC12" s="40">
        <v>2.1583362460678086</v>
      </c>
      <c r="AD12" s="40">
        <v>0</v>
      </c>
      <c r="AE12" s="41">
        <v>0.55571446083438891</v>
      </c>
    </row>
    <row r="13" spans="1:3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sheetData>
  <mergeCells count="4">
    <mergeCell ref="B5:K5"/>
    <mergeCell ref="L5:U5"/>
    <mergeCell ref="V5:AE5"/>
    <mergeCell ref="B4:AE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Q57"/>
  <sheetViews>
    <sheetView workbookViewId="0"/>
  </sheetViews>
  <sheetFormatPr baseColWidth="10" defaultRowHeight="15" x14ac:dyDescent="0.25"/>
  <cols>
    <col min="1" max="1" width="16.140625" customWidth="1"/>
    <col min="2" max="13" width="14.7109375" customWidth="1"/>
  </cols>
  <sheetData>
    <row r="1" spans="1:17" s="3" customFormat="1" ht="12.75" x14ac:dyDescent="0.2">
      <c r="A1" s="3" t="s">
        <v>99</v>
      </c>
    </row>
    <row r="2" spans="1:17" x14ac:dyDescent="0.25">
      <c r="A2" s="2" t="s">
        <v>19</v>
      </c>
      <c r="B2" s="2"/>
      <c r="C2" s="2"/>
      <c r="D2" s="2"/>
      <c r="E2" s="2"/>
      <c r="F2" s="2"/>
      <c r="G2" s="2"/>
      <c r="H2" s="2"/>
      <c r="I2" s="2"/>
      <c r="J2" s="2"/>
      <c r="K2" s="2"/>
      <c r="L2" s="2"/>
      <c r="M2" s="2"/>
    </row>
    <row r="3" spans="1:17" x14ac:dyDescent="0.25">
      <c r="A3" s="2"/>
      <c r="B3" s="2"/>
      <c r="C3" s="2"/>
      <c r="D3" s="2"/>
      <c r="E3" s="2"/>
      <c r="F3" s="2"/>
      <c r="G3" s="2"/>
      <c r="H3" s="2"/>
      <c r="I3" s="2"/>
      <c r="J3" s="2"/>
      <c r="K3" s="2"/>
      <c r="L3" s="2"/>
      <c r="M3" s="2"/>
    </row>
    <row r="4" spans="1:17" x14ac:dyDescent="0.25">
      <c r="A4" s="62"/>
      <c r="B4" s="485" t="s">
        <v>102</v>
      </c>
      <c r="C4" s="486"/>
      <c r="D4" s="486"/>
      <c r="E4" s="487"/>
      <c r="F4" s="472" t="s">
        <v>130</v>
      </c>
      <c r="G4" s="473"/>
      <c r="H4" s="473"/>
      <c r="I4" s="473"/>
      <c r="J4" s="473"/>
      <c r="K4" s="473"/>
      <c r="L4" s="473"/>
      <c r="M4" s="474"/>
    </row>
    <row r="5" spans="1:17" x14ac:dyDescent="0.25">
      <c r="A5" s="63"/>
      <c r="B5" s="64" t="s">
        <v>83</v>
      </c>
      <c r="C5" s="65" t="s">
        <v>469</v>
      </c>
      <c r="D5" s="66" t="s">
        <v>101</v>
      </c>
      <c r="E5" s="137" t="s">
        <v>394</v>
      </c>
      <c r="F5" s="499" t="s">
        <v>83</v>
      </c>
      <c r="G5" s="500"/>
      <c r="H5" s="501" t="s">
        <v>469</v>
      </c>
      <c r="I5" s="500"/>
      <c r="J5" s="499" t="s">
        <v>84</v>
      </c>
      <c r="K5" s="500"/>
      <c r="L5" s="475" t="s">
        <v>394</v>
      </c>
      <c r="M5" s="476"/>
    </row>
    <row r="6" spans="1:17" x14ac:dyDescent="0.25">
      <c r="A6" s="63"/>
      <c r="B6" s="67" t="s">
        <v>85</v>
      </c>
      <c r="C6" s="68" t="s">
        <v>85</v>
      </c>
      <c r="D6" s="68" t="s">
        <v>85</v>
      </c>
      <c r="E6" s="69" t="s">
        <v>85</v>
      </c>
      <c r="F6" s="497" t="s">
        <v>85</v>
      </c>
      <c r="G6" s="498"/>
      <c r="H6" s="497" t="s">
        <v>85</v>
      </c>
      <c r="I6" s="498"/>
      <c r="J6" s="497" t="s">
        <v>85</v>
      </c>
      <c r="K6" s="498"/>
      <c r="L6" s="497" t="s">
        <v>85</v>
      </c>
      <c r="M6" s="498"/>
    </row>
    <row r="7" spans="1:17" x14ac:dyDescent="0.25">
      <c r="A7" s="70"/>
      <c r="B7" s="71" t="s">
        <v>87</v>
      </c>
      <c r="C7" s="72" t="s">
        <v>87</v>
      </c>
      <c r="D7" s="72" t="s">
        <v>87</v>
      </c>
      <c r="E7" s="73" t="s">
        <v>87</v>
      </c>
      <c r="F7" s="74" t="s">
        <v>86</v>
      </c>
      <c r="G7" s="19" t="s">
        <v>87</v>
      </c>
      <c r="H7" s="74" t="s">
        <v>86</v>
      </c>
      <c r="I7" s="19" t="s">
        <v>87</v>
      </c>
      <c r="J7" s="74" t="s">
        <v>86</v>
      </c>
      <c r="K7" s="75" t="s">
        <v>87</v>
      </c>
      <c r="L7" s="74" t="s">
        <v>86</v>
      </c>
      <c r="M7" s="75" t="s">
        <v>87</v>
      </c>
      <c r="Q7" s="55"/>
    </row>
    <row r="8" spans="1:17" x14ac:dyDescent="0.25">
      <c r="A8" s="62" t="s">
        <v>89</v>
      </c>
      <c r="B8" s="76">
        <f t="shared" ref="B8:B16" si="0">G8/(F8+G8)*100</f>
        <v>8.3465493235646679</v>
      </c>
      <c r="C8" s="77">
        <f t="shared" ref="C8:C16" si="1">I8/(H8+I8)*100</f>
        <v>27.317807320508614</v>
      </c>
      <c r="D8" s="77">
        <f>K8/(J8+K8)*100</f>
        <v>51.05439535739098</v>
      </c>
      <c r="E8" s="77">
        <f t="shared" ref="E8:E17" si="2">M8/(L8+M8)*100</f>
        <v>26.648642049565712</v>
      </c>
      <c r="F8" s="78">
        <f t="shared" ref="F8:K8" si="3">SUM(F9:F17)</f>
        <v>123097</v>
      </c>
      <c r="G8" s="79">
        <f t="shared" si="3"/>
        <v>11210</v>
      </c>
      <c r="H8" s="78">
        <f t="shared" si="3"/>
        <v>75338</v>
      </c>
      <c r="I8" s="79">
        <f t="shared" si="3"/>
        <v>28316</v>
      </c>
      <c r="J8" s="78">
        <f t="shared" si="3"/>
        <v>47906</v>
      </c>
      <c r="K8" s="79">
        <f t="shared" si="3"/>
        <v>49970</v>
      </c>
      <c r="L8" s="78">
        <f t="shared" ref="L8:L17" si="4">SUM(F8,H8,J8)</f>
        <v>246341</v>
      </c>
      <c r="M8" s="79">
        <f t="shared" ref="M8:M17" si="5">SUM(G8,I8,K8)</f>
        <v>89496</v>
      </c>
      <c r="Q8" s="52"/>
    </row>
    <row r="9" spans="1:17" x14ac:dyDescent="0.25">
      <c r="A9" s="63" t="s">
        <v>88</v>
      </c>
      <c r="B9" s="80">
        <f t="shared" si="0"/>
        <v>14.127247226826469</v>
      </c>
      <c r="C9" s="81">
        <f t="shared" si="1"/>
        <v>22.095393395841825</v>
      </c>
      <c r="D9" s="81">
        <v>0</v>
      </c>
      <c r="E9" s="81">
        <f t="shared" si="2"/>
        <v>16.025641025641026</v>
      </c>
      <c r="F9" s="82">
        <v>6735</v>
      </c>
      <c r="G9" s="83">
        <v>1108</v>
      </c>
      <c r="H9" s="82">
        <v>1911</v>
      </c>
      <c r="I9" s="83">
        <v>542</v>
      </c>
      <c r="J9" s="82">
        <v>0</v>
      </c>
      <c r="K9" s="83">
        <v>0</v>
      </c>
      <c r="L9" s="82">
        <f t="shared" si="4"/>
        <v>8646</v>
      </c>
      <c r="M9" s="83">
        <f t="shared" si="5"/>
        <v>1650</v>
      </c>
      <c r="Q9" s="52"/>
    </row>
    <row r="10" spans="1:17" x14ac:dyDescent="0.25">
      <c r="A10" s="63" t="s">
        <v>90</v>
      </c>
      <c r="B10" s="80">
        <f t="shared" si="0"/>
        <v>7.1515644047135316</v>
      </c>
      <c r="C10" s="81">
        <f t="shared" si="1"/>
        <v>21.385662795354428</v>
      </c>
      <c r="D10" s="81">
        <f>K10/(J10+K10)*100</f>
        <v>23.029490616621985</v>
      </c>
      <c r="E10" s="81">
        <f t="shared" si="2"/>
        <v>13.3482333919825</v>
      </c>
      <c r="F10" s="82">
        <v>11425</v>
      </c>
      <c r="G10" s="83">
        <v>880</v>
      </c>
      <c r="H10" s="82">
        <v>3926</v>
      </c>
      <c r="I10" s="83">
        <v>1068</v>
      </c>
      <c r="J10" s="82">
        <v>2871</v>
      </c>
      <c r="K10" s="83">
        <v>859</v>
      </c>
      <c r="L10" s="82">
        <f t="shared" si="4"/>
        <v>18222</v>
      </c>
      <c r="M10" s="83">
        <f t="shared" si="5"/>
        <v>2807</v>
      </c>
      <c r="Q10" s="52"/>
    </row>
    <row r="11" spans="1:17" x14ac:dyDescent="0.25">
      <c r="A11" s="63" t="s">
        <v>91</v>
      </c>
      <c r="B11" s="80">
        <f t="shared" si="0"/>
        <v>9.5456281023291325</v>
      </c>
      <c r="C11" s="81">
        <f t="shared" si="1"/>
        <v>24.900572315452518</v>
      </c>
      <c r="D11" s="81">
        <v>0</v>
      </c>
      <c r="E11" s="81">
        <f t="shared" si="2"/>
        <v>16.854434081324836</v>
      </c>
      <c r="F11" s="82">
        <v>30797</v>
      </c>
      <c r="G11" s="83">
        <v>3250</v>
      </c>
      <c r="H11" s="82">
        <v>23226</v>
      </c>
      <c r="I11" s="83">
        <v>7701</v>
      </c>
      <c r="J11" s="82">
        <v>0</v>
      </c>
      <c r="K11" s="83">
        <v>0</v>
      </c>
      <c r="L11" s="82">
        <f t="shared" si="4"/>
        <v>54023</v>
      </c>
      <c r="M11" s="83">
        <f t="shared" si="5"/>
        <v>10951</v>
      </c>
      <c r="Q11" s="52"/>
    </row>
    <row r="12" spans="1:17" x14ac:dyDescent="0.25">
      <c r="A12" s="63" t="s">
        <v>92</v>
      </c>
      <c r="B12" s="80">
        <f t="shared" si="0"/>
        <v>8.7368353454919081</v>
      </c>
      <c r="C12" s="81">
        <f t="shared" si="1"/>
        <v>34.648664067699912</v>
      </c>
      <c r="D12" s="81">
        <f>K12/(J12+K12)*100</f>
        <v>48.080267558528426</v>
      </c>
      <c r="E12" s="81">
        <f t="shared" si="2"/>
        <v>22.803547181197928</v>
      </c>
      <c r="F12" s="82">
        <v>28423</v>
      </c>
      <c r="G12" s="83">
        <v>2721</v>
      </c>
      <c r="H12" s="82">
        <v>13746</v>
      </c>
      <c r="I12" s="83">
        <v>7288</v>
      </c>
      <c r="J12" s="82">
        <v>3881</v>
      </c>
      <c r="K12" s="83">
        <v>3594</v>
      </c>
      <c r="L12" s="82">
        <f t="shared" si="4"/>
        <v>46050</v>
      </c>
      <c r="M12" s="83">
        <f t="shared" si="5"/>
        <v>13603</v>
      </c>
      <c r="Q12" s="52"/>
    </row>
    <row r="13" spans="1:17" x14ac:dyDescent="0.25">
      <c r="A13" s="63" t="s">
        <v>93</v>
      </c>
      <c r="B13" s="80">
        <f t="shared" si="0"/>
        <v>10.960684501245533</v>
      </c>
      <c r="C13" s="81">
        <f t="shared" si="1"/>
        <v>23.300835654596099</v>
      </c>
      <c r="D13" s="81">
        <f>K13/(J13+K13)*100</f>
        <v>47.127071823204417</v>
      </c>
      <c r="E13" s="81">
        <f t="shared" si="2"/>
        <v>24.007691251201756</v>
      </c>
      <c r="F13" s="82">
        <v>8221</v>
      </c>
      <c r="G13" s="83">
        <v>1012</v>
      </c>
      <c r="H13" s="82">
        <v>5507</v>
      </c>
      <c r="I13" s="83">
        <v>1673</v>
      </c>
      <c r="J13" s="82">
        <v>2871</v>
      </c>
      <c r="K13" s="83">
        <v>2559</v>
      </c>
      <c r="L13" s="82">
        <f t="shared" si="4"/>
        <v>16599</v>
      </c>
      <c r="M13" s="83">
        <f t="shared" si="5"/>
        <v>5244</v>
      </c>
      <c r="Q13" s="52"/>
    </row>
    <row r="14" spans="1:17" x14ac:dyDescent="0.25">
      <c r="A14" s="63" t="s">
        <v>94</v>
      </c>
      <c r="B14" s="80">
        <f t="shared" si="0"/>
        <v>4.7294968986905586</v>
      </c>
      <c r="C14" s="81">
        <f t="shared" si="1"/>
        <v>20.434819970782847</v>
      </c>
      <c r="D14" s="81">
        <f>K14/(J14+K14)*100</f>
        <v>39.22288181327577</v>
      </c>
      <c r="E14" s="81">
        <f t="shared" si="2"/>
        <v>16.115871073031414</v>
      </c>
      <c r="F14" s="82">
        <v>22118</v>
      </c>
      <c r="G14" s="83">
        <v>1098</v>
      </c>
      <c r="H14" s="82">
        <v>9259</v>
      </c>
      <c r="I14" s="83">
        <v>2378</v>
      </c>
      <c r="J14" s="82">
        <v>5631</v>
      </c>
      <c r="K14" s="83">
        <v>3634</v>
      </c>
      <c r="L14" s="82">
        <f t="shared" si="4"/>
        <v>37008</v>
      </c>
      <c r="M14" s="83">
        <f t="shared" si="5"/>
        <v>7110</v>
      </c>
      <c r="Q14" s="52"/>
    </row>
    <row r="15" spans="1:17" x14ac:dyDescent="0.25">
      <c r="A15" s="63" t="s">
        <v>58</v>
      </c>
      <c r="B15" s="80">
        <f t="shared" si="0"/>
        <v>6.4650367838299765</v>
      </c>
      <c r="C15" s="81">
        <f t="shared" si="1"/>
        <v>24.309343656519445</v>
      </c>
      <c r="D15" s="81">
        <f>K15/(J15+K15)*100</f>
        <v>35.241974125539052</v>
      </c>
      <c r="E15" s="81">
        <f t="shared" si="2"/>
        <v>17.601820878021865</v>
      </c>
      <c r="F15" s="82">
        <v>12587</v>
      </c>
      <c r="G15" s="83">
        <v>870</v>
      </c>
      <c r="H15" s="82">
        <v>8603</v>
      </c>
      <c r="I15" s="83">
        <v>2763</v>
      </c>
      <c r="J15" s="82">
        <v>2703</v>
      </c>
      <c r="K15" s="83">
        <v>1471</v>
      </c>
      <c r="L15" s="82">
        <f t="shared" si="4"/>
        <v>23893</v>
      </c>
      <c r="M15" s="83">
        <f t="shared" si="5"/>
        <v>5104</v>
      </c>
      <c r="Q15" s="52"/>
    </row>
    <row r="16" spans="1:17" x14ac:dyDescent="0.25">
      <c r="A16" s="63" t="s">
        <v>95</v>
      </c>
      <c r="B16" s="80">
        <f t="shared" si="0"/>
        <v>8.8504245591116906</v>
      </c>
      <c r="C16" s="81">
        <f t="shared" si="1"/>
        <v>34.864538149754679</v>
      </c>
      <c r="D16" s="81">
        <v>0</v>
      </c>
      <c r="E16" s="81">
        <f t="shared" si="2"/>
        <v>30.213138686131387</v>
      </c>
      <c r="F16" s="82">
        <v>2791</v>
      </c>
      <c r="G16" s="83">
        <v>271</v>
      </c>
      <c r="H16" s="82">
        <v>9160</v>
      </c>
      <c r="I16" s="83">
        <v>4903</v>
      </c>
      <c r="J16" s="82">
        <v>0</v>
      </c>
      <c r="K16" s="83">
        <v>0</v>
      </c>
      <c r="L16" s="82">
        <f t="shared" si="4"/>
        <v>11951</v>
      </c>
      <c r="M16" s="83">
        <f t="shared" si="5"/>
        <v>5174</v>
      </c>
      <c r="Q16" s="52"/>
    </row>
    <row r="17" spans="1:17" x14ac:dyDescent="0.25">
      <c r="A17" s="84" t="s">
        <v>60</v>
      </c>
      <c r="B17" s="85">
        <v>0</v>
      </c>
      <c r="C17" s="86">
        <v>0</v>
      </c>
      <c r="D17" s="86">
        <f>K17/(J17+K17)*100</f>
        <v>55.82873661543907</v>
      </c>
      <c r="E17" s="86">
        <f t="shared" si="2"/>
        <v>55.82873661543907</v>
      </c>
      <c r="F17" s="87">
        <v>0</v>
      </c>
      <c r="G17" s="88">
        <v>0</v>
      </c>
      <c r="H17" s="87">
        <v>0</v>
      </c>
      <c r="I17" s="88">
        <v>0</v>
      </c>
      <c r="J17" s="87">
        <v>29949</v>
      </c>
      <c r="K17" s="88">
        <v>37853</v>
      </c>
      <c r="L17" s="87">
        <f t="shared" si="4"/>
        <v>29949</v>
      </c>
      <c r="M17" s="88">
        <f t="shared" si="5"/>
        <v>37853</v>
      </c>
      <c r="Q17" s="52"/>
    </row>
    <row r="18" spans="1:17" x14ac:dyDescent="0.25">
      <c r="A18" s="2"/>
      <c r="B18" s="2"/>
      <c r="C18" s="2"/>
      <c r="D18" s="2"/>
      <c r="E18" s="2"/>
      <c r="F18" s="2"/>
      <c r="G18" s="2"/>
      <c r="H18" s="2"/>
      <c r="I18" s="2"/>
      <c r="J18" s="2"/>
      <c r="K18" s="2"/>
      <c r="L18" s="2"/>
      <c r="M18" s="2"/>
      <c r="Q18" s="27"/>
    </row>
    <row r="19" spans="1:17" x14ac:dyDescent="0.25">
      <c r="A19" s="19" t="s">
        <v>454</v>
      </c>
    </row>
    <row r="20" spans="1:17" x14ac:dyDescent="0.25">
      <c r="A20" s="2"/>
      <c r="B20" s="2"/>
      <c r="C20" s="2"/>
      <c r="D20" s="2"/>
      <c r="E20" s="2"/>
      <c r="F20" s="2"/>
      <c r="G20" s="2"/>
      <c r="H20" s="2"/>
      <c r="I20" s="2"/>
      <c r="J20" s="2"/>
      <c r="K20" s="2"/>
      <c r="L20" s="2"/>
      <c r="M20" s="2"/>
    </row>
    <row r="21" spans="1:17" s="3" customFormat="1" ht="12.75" x14ac:dyDescent="0.2">
      <c r="A21" s="3" t="s">
        <v>100</v>
      </c>
    </row>
    <row r="22" spans="1:17" x14ac:dyDescent="0.25">
      <c r="A22" s="2" t="s">
        <v>19</v>
      </c>
      <c r="B22" s="2"/>
      <c r="C22" s="2"/>
      <c r="D22" s="2"/>
      <c r="E22" s="2"/>
      <c r="F22" s="2"/>
      <c r="G22" s="2"/>
      <c r="H22" s="2"/>
      <c r="I22" s="2"/>
      <c r="J22" s="2"/>
      <c r="K22" s="2"/>
      <c r="L22" s="2"/>
      <c r="M22" s="2"/>
    </row>
    <row r="23" spans="1:17" x14ac:dyDescent="0.25">
      <c r="A23" s="12"/>
      <c r="B23" s="2"/>
      <c r="C23" s="2"/>
      <c r="D23" s="2"/>
      <c r="E23" s="2"/>
      <c r="F23" s="2"/>
      <c r="G23" s="2"/>
      <c r="H23" s="2"/>
      <c r="I23" s="2"/>
      <c r="J23" s="2"/>
      <c r="K23" s="12"/>
      <c r="L23" s="2"/>
      <c r="M23" s="2"/>
      <c r="Q23" s="27"/>
    </row>
    <row r="24" spans="1:17" x14ac:dyDescent="0.25">
      <c r="A24" s="32"/>
      <c r="B24" s="491" t="s">
        <v>103</v>
      </c>
      <c r="C24" s="492"/>
      <c r="D24" s="492"/>
      <c r="E24" s="493"/>
      <c r="F24" s="488" t="s">
        <v>131</v>
      </c>
      <c r="G24" s="489"/>
      <c r="H24" s="489"/>
      <c r="I24" s="489"/>
      <c r="J24" s="489"/>
      <c r="K24" s="489"/>
      <c r="L24" s="489"/>
      <c r="M24" s="490"/>
    </row>
    <row r="25" spans="1:17" ht="27.75" customHeight="1" x14ac:dyDescent="0.25">
      <c r="A25" s="13"/>
      <c r="B25" s="494"/>
      <c r="C25" s="495"/>
      <c r="D25" s="495"/>
      <c r="E25" s="496"/>
      <c r="F25" s="502" t="s">
        <v>96</v>
      </c>
      <c r="G25" s="503"/>
      <c r="H25" s="502" t="s">
        <v>97</v>
      </c>
      <c r="I25" s="503"/>
      <c r="J25" s="504" t="s">
        <v>98</v>
      </c>
      <c r="K25" s="503"/>
      <c r="L25" s="505" t="s">
        <v>375</v>
      </c>
      <c r="M25" s="506"/>
    </row>
    <row r="26" spans="1:17" x14ac:dyDescent="0.25">
      <c r="A26" s="13"/>
      <c r="B26" s="477" t="s">
        <v>96</v>
      </c>
      <c r="C26" s="479" t="s">
        <v>97</v>
      </c>
      <c r="D26" s="481" t="s">
        <v>104</v>
      </c>
      <c r="E26" s="483" t="s">
        <v>375</v>
      </c>
      <c r="F26" s="477" t="s">
        <v>85</v>
      </c>
      <c r="G26" s="483"/>
      <c r="H26" s="477" t="s">
        <v>85</v>
      </c>
      <c r="I26" s="483"/>
      <c r="J26" s="477" t="s">
        <v>85</v>
      </c>
      <c r="K26" s="483"/>
      <c r="L26" s="477" t="s">
        <v>85</v>
      </c>
      <c r="M26" s="483"/>
    </row>
    <row r="27" spans="1:17" ht="24.75" customHeight="1" x14ac:dyDescent="0.25">
      <c r="A27" s="89"/>
      <c r="B27" s="478"/>
      <c r="C27" s="480"/>
      <c r="D27" s="482"/>
      <c r="E27" s="484"/>
      <c r="F27" s="5" t="s">
        <v>86</v>
      </c>
      <c r="G27" s="7" t="s">
        <v>87</v>
      </c>
      <c r="H27" s="5" t="s">
        <v>86</v>
      </c>
      <c r="I27" s="7" t="s">
        <v>87</v>
      </c>
      <c r="J27" s="5" t="s">
        <v>86</v>
      </c>
      <c r="K27" s="7" t="s">
        <v>87</v>
      </c>
      <c r="L27" s="5" t="s">
        <v>86</v>
      </c>
      <c r="M27" s="7" t="s">
        <v>87</v>
      </c>
    </row>
    <row r="28" spans="1:17" s="27" customFormat="1" x14ac:dyDescent="0.25">
      <c r="A28" s="62" t="s">
        <v>89</v>
      </c>
      <c r="B28" s="78">
        <f t="shared" ref="B28:B37" si="6">F28/SUM($L8:$M8)*100</f>
        <v>73.351357950434291</v>
      </c>
      <c r="C28" s="90">
        <f t="shared" ref="C28:C37" si="7">I28/SUM($L8:$M8)*100</f>
        <v>7.0013131370277844</v>
      </c>
      <c r="D28" s="90">
        <f t="shared" ref="D28:D37" si="8">K28/SUM($L8:$M8)*100</f>
        <v>7.2591763266108265</v>
      </c>
      <c r="E28" s="79">
        <f t="shared" ref="E28:E37" si="9">M28/SUM($L8:$M8)*100</f>
        <v>12.388152585927102</v>
      </c>
      <c r="F28" s="78">
        <f t="shared" ref="F28:M28" si="10">SUM(F29:F37)</f>
        <v>246341</v>
      </c>
      <c r="G28" s="79">
        <f t="shared" si="10"/>
        <v>0</v>
      </c>
      <c r="H28" s="78">
        <f t="shared" si="10"/>
        <v>0</v>
      </c>
      <c r="I28" s="79">
        <f t="shared" si="10"/>
        <v>23513</v>
      </c>
      <c r="J28" s="78">
        <f t="shared" si="10"/>
        <v>0</v>
      </c>
      <c r="K28" s="79">
        <f t="shared" si="10"/>
        <v>24379</v>
      </c>
      <c r="L28" s="78">
        <f t="shared" si="10"/>
        <v>0</v>
      </c>
      <c r="M28" s="79">
        <f t="shared" si="10"/>
        <v>41604</v>
      </c>
    </row>
    <row r="29" spans="1:17" x14ac:dyDescent="0.25">
      <c r="A29" s="13" t="s">
        <v>88</v>
      </c>
      <c r="B29" s="91">
        <f t="shared" si="6"/>
        <v>83.974358974358978</v>
      </c>
      <c r="C29" s="92">
        <f t="shared" si="7"/>
        <v>2.2533022533022531</v>
      </c>
      <c r="D29" s="92">
        <f t="shared" si="8"/>
        <v>2.2338772338772341</v>
      </c>
      <c r="E29" s="93">
        <f t="shared" si="9"/>
        <v>11.538461538461538</v>
      </c>
      <c r="F29" s="91">
        <v>8646</v>
      </c>
      <c r="G29" s="93">
        <v>0</v>
      </c>
      <c r="H29" s="91">
        <v>0</v>
      </c>
      <c r="I29" s="93">
        <v>232</v>
      </c>
      <c r="J29" s="91">
        <v>0</v>
      </c>
      <c r="K29" s="93">
        <v>230</v>
      </c>
      <c r="L29" s="91">
        <v>0</v>
      </c>
      <c r="M29" s="93">
        <v>1188</v>
      </c>
    </row>
    <row r="30" spans="1:17" x14ac:dyDescent="0.25">
      <c r="A30" s="13" t="s">
        <v>90</v>
      </c>
      <c r="B30" s="91">
        <f t="shared" si="6"/>
        <v>86.651766608017496</v>
      </c>
      <c r="C30" s="92">
        <f t="shared" si="7"/>
        <v>0.6800133149460269</v>
      </c>
      <c r="D30" s="92">
        <f t="shared" si="8"/>
        <v>5.2736696942317751</v>
      </c>
      <c r="E30" s="93">
        <f t="shared" si="9"/>
        <v>7.3945503828046988</v>
      </c>
      <c r="F30" s="91">
        <v>18222</v>
      </c>
      <c r="G30" s="93">
        <v>0</v>
      </c>
      <c r="H30" s="91">
        <v>0</v>
      </c>
      <c r="I30" s="93">
        <v>143</v>
      </c>
      <c r="J30" s="91">
        <v>0</v>
      </c>
      <c r="K30" s="93">
        <v>1109</v>
      </c>
      <c r="L30" s="91">
        <v>0</v>
      </c>
      <c r="M30" s="93">
        <v>1555</v>
      </c>
    </row>
    <row r="31" spans="1:17" x14ac:dyDescent="0.25">
      <c r="A31" s="13" t="s">
        <v>91</v>
      </c>
      <c r="B31" s="91">
        <f t="shared" si="6"/>
        <v>83.14556591867516</v>
      </c>
      <c r="C31" s="92">
        <f t="shared" si="7"/>
        <v>5.1081971250038478</v>
      </c>
      <c r="D31" s="92">
        <f t="shared" si="8"/>
        <v>3.7384184443007973</v>
      </c>
      <c r="E31" s="93">
        <f t="shared" si="9"/>
        <v>8.0078185120201937</v>
      </c>
      <c r="F31" s="91">
        <v>54023</v>
      </c>
      <c r="G31" s="93">
        <v>0</v>
      </c>
      <c r="H31" s="91">
        <v>0</v>
      </c>
      <c r="I31" s="93">
        <v>3319</v>
      </c>
      <c r="J31" s="91">
        <v>0</v>
      </c>
      <c r="K31" s="93">
        <v>2429</v>
      </c>
      <c r="L31" s="91">
        <v>0</v>
      </c>
      <c r="M31" s="93">
        <v>5203</v>
      </c>
    </row>
    <row r="32" spans="1:17" x14ac:dyDescent="0.25">
      <c r="A32" s="13" t="s">
        <v>92</v>
      </c>
      <c r="B32" s="91">
        <f t="shared" si="6"/>
        <v>77.196452818802072</v>
      </c>
      <c r="C32" s="92">
        <f t="shared" si="7"/>
        <v>5.1682228890416235</v>
      </c>
      <c r="D32" s="92">
        <f t="shared" si="8"/>
        <v>7.1882386468408974</v>
      </c>
      <c r="E32" s="93">
        <f t="shared" si="9"/>
        <v>10.447085645315408</v>
      </c>
      <c r="F32" s="91">
        <v>46050</v>
      </c>
      <c r="G32" s="93">
        <v>0</v>
      </c>
      <c r="H32" s="91">
        <v>0</v>
      </c>
      <c r="I32" s="93">
        <v>3083</v>
      </c>
      <c r="J32" s="91">
        <v>0</v>
      </c>
      <c r="K32" s="93">
        <v>4288</v>
      </c>
      <c r="L32" s="91">
        <v>0</v>
      </c>
      <c r="M32" s="93">
        <v>6232</v>
      </c>
    </row>
    <row r="33" spans="1:17" x14ac:dyDescent="0.25">
      <c r="A33" s="13" t="s">
        <v>93</v>
      </c>
      <c r="B33" s="91">
        <f t="shared" si="6"/>
        <v>75.992308748798237</v>
      </c>
      <c r="C33" s="92">
        <f t="shared" si="7"/>
        <v>5.6906102641578542</v>
      </c>
      <c r="D33" s="92">
        <f t="shared" si="8"/>
        <v>9.8841734194020958</v>
      </c>
      <c r="E33" s="93">
        <f t="shared" si="9"/>
        <v>8.4329075676418075</v>
      </c>
      <c r="F33" s="91">
        <v>16599</v>
      </c>
      <c r="G33" s="93">
        <v>0</v>
      </c>
      <c r="H33" s="91">
        <v>0</v>
      </c>
      <c r="I33" s="93">
        <v>1243</v>
      </c>
      <c r="J33" s="91">
        <v>0</v>
      </c>
      <c r="K33" s="93">
        <v>2159</v>
      </c>
      <c r="L33" s="91">
        <v>0</v>
      </c>
      <c r="M33" s="93">
        <v>1842</v>
      </c>
    </row>
    <row r="34" spans="1:17" x14ac:dyDescent="0.25">
      <c r="A34" s="13" t="s">
        <v>94</v>
      </c>
      <c r="B34" s="91">
        <f t="shared" si="6"/>
        <v>83.884128926968586</v>
      </c>
      <c r="C34" s="92">
        <f t="shared" si="7"/>
        <v>1.8246520694501112</v>
      </c>
      <c r="D34" s="92">
        <f t="shared" si="8"/>
        <v>4.3950315064146146</v>
      </c>
      <c r="E34" s="93">
        <f t="shared" si="9"/>
        <v>9.8961874971666894</v>
      </c>
      <c r="F34" s="91">
        <v>37008</v>
      </c>
      <c r="G34" s="93">
        <v>0</v>
      </c>
      <c r="H34" s="91">
        <v>0</v>
      </c>
      <c r="I34" s="93">
        <v>805</v>
      </c>
      <c r="J34" s="91">
        <v>0</v>
      </c>
      <c r="K34" s="93">
        <v>1939</v>
      </c>
      <c r="L34" s="91">
        <v>0</v>
      </c>
      <c r="M34" s="93">
        <v>4366</v>
      </c>
    </row>
    <row r="35" spans="1:17" x14ac:dyDescent="0.25">
      <c r="A35" s="13" t="s">
        <v>58</v>
      </c>
      <c r="B35" s="91">
        <f t="shared" si="6"/>
        <v>82.398179121978131</v>
      </c>
      <c r="C35" s="92">
        <f t="shared" si="7"/>
        <v>8.5767493188950574</v>
      </c>
      <c r="D35" s="92">
        <f t="shared" si="8"/>
        <v>4.2142290581784323</v>
      </c>
      <c r="E35" s="93">
        <f t="shared" si="9"/>
        <v>4.8108425009483735</v>
      </c>
      <c r="F35" s="91">
        <v>23893</v>
      </c>
      <c r="G35" s="93">
        <v>0</v>
      </c>
      <c r="H35" s="91">
        <v>0</v>
      </c>
      <c r="I35" s="93">
        <v>2487</v>
      </c>
      <c r="J35" s="91">
        <v>0</v>
      </c>
      <c r="K35" s="93">
        <v>1222</v>
      </c>
      <c r="L35" s="91">
        <v>0</v>
      </c>
      <c r="M35" s="93">
        <v>1395</v>
      </c>
    </row>
    <row r="36" spans="1:17" x14ac:dyDescent="0.25">
      <c r="A36" s="13" t="s">
        <v>95</v>
      </c>
      <c r="B36" s="91">
        <f t="shared" si="6"/>
        <v>69.786861313868613</v>
      </c>
      <c r="C36" s="92">
        <f t="shared" si="7"/>
        <v>17.646715328467153</v>
      </c>
      <c r="D36" s="92">
        <f t="shared" si="8"/>
        <v>5.6934306569343063</v>
      </c>
      <c r="E36" s="93">
        <f t="shared" si="9"/>
        <v>6.8729927007299265</v>
      </c>
      <c r="F36" s="91">
        <v>11951</v>
      </c>
      <c r="G36" s="93">
        <v>0</v>
      </c>
      <c r="H36" s="91">
        <v>0</v>
      </c>
      <c r="I36" s="93">
        <v>3022</v>
      </c>
      <c r="J36" s="91">
        <v>0</v>
      </c>
      <c r="K36" s="93">
        <v>975</v>
      </c>
      <c r="L36" s="91">
        <v>0</v>
      </c>
      <c r="M36" s="93">
        <v>1177</v>
      </c>
    </row>
    <row r="37" spans="1:17" x14ac:dyDescent="0.25">
      <c r="A37" s="14" t="s">
        <v>60</v>
      </c>
      <c r="B37" s="94">
        <f t="shared" si="6"/>
        <v>44.17126338456093</v>
      </c>
      <c r="C37" s="95">
        <f t="shared" si="7"/>
        <v>13.537948733075719</v>
      </c>
      <c r="D37" s="95">
        <f t="shared" si="8"/>
        <v>14.790124185127281</v>
      </c>
      <c r="E37" s="96">
        <f t="shared" si="9"/>
        <v>27.500663697236071</v>
      </c>
      <c r="F37" s="94">
        <v>29949</v>
      </c>
      <c r="G37" s="96">
        <v>0</v>
      </c>
      <c r="H37" s="94">
        <v>0</v>
      </c>
      <c r="I37" s="96">
        <v>9179</v>
      </c>
      <c r="J37" s="94">
        <v>0</v>
      </c>
      <c r="K37" s="96">
        <v>10028</v>
      </c>
      <c r="L37" s="94">
        <v>0</v>
      </c>
      <c r="M37" s="96">
        <v>18646</v>
      </c>
    </row>
    <row r="39" spans="1:17" x14ac:dyDescent="0.25">
      <c r="A39" s="19" t="s">
        <v>393</v>
      </c>
    </row>
    <row r="42" spans="1:17" ht="15.75" x14ac:dyDescent="0.25">
      <c r="H42" s="61"/>
      <c r="I42" s="52"/>
      <c r="J42" s="52"/>
      <c r="K42" s="52"/>
      <c r="L42" s="52"/>
      <c r="M42" s="52"/>
      <c r="N42" s="51"/>
    </row>
    <row r="43" spans="1:17" x14ac:dyDescent="0.25">
      <c r="H43" s="58"/>
      <c r="I43" s="52"/>
      <c r="J43" s="52"/>
      <c r="K43" s="52"/>
      <c r="L43" s="52"/>
      <c r="M43" s="52"/>
      <c r="N43" s="58"/>
      <c r="O43" s="52"/>
      <c r="P43" s="52"/>
      <c r="Q43" s="52"/>
    </row>
    <row r="44" spans="1:17" x14ac:dyDescent="0.25">
      <c r="H44" s="52"/>
      <c r="I44" s="53"/>
      <c r="J44" s="59"/>
      <c r="K44" s="59"/>
      <c r="L44" s="59"/>
      <c r="M44" s="52"/>
      <c r="N44" s="52"/>
      <c r="O44" s="59"/>
      <c r="P44" s="59"/>
      <c r="Q44" s="59"/>
    </row>
    <row r="45" spans="1:17" x14ac:dyDescent="0.25">
      <c r="P45" s="54"/>
      <c r="Q45" s="60"/>
    </row>
    <row r="46" spans="1:17" x14ac:dyDescent="0.25">
      <c r="P46" s="53"/>
      <c r="Q46" s="53"/>
    </row>
    <row r="47" spans="1:17" x14ac:dyDescent="0.25">
      <c r="P47" s="52"/>
      <c r="Q47" s="52"/>
    </row>
    <row r="48" spans="1:17" x14ac:dyDescent="0.25">
      <c r="P48" s="56"/>
      <c r="Q48" s="56"/>
    </row>
    <row r="49" spans="16:17" x14ac:dyDescent="0.25">
      <c r="P49" s="57"/>
      <c r="Q49" s="57"/>
    </row>
    <row r="50" spans="16:17" x14ac:dyDescent="0.25">
      <c r="P50" s="57"/>
      <c r="Q50" s="57"/>
    </row>
    <row r="51" spans="16:17" x14ac:dyDescent="0.25">
      <c r="P51" s="57"/>
      <c r="Q51" s="57"/>
    </row>
    <row r="52" spans="16:17" x14ac:dyDescent="0.25">
      <c r="P52" s="57"/>
      <c r="Q52" s="57"/>
    </row>
    <row r="53" spans="16:17" x14ac:dyDescent="0.25">
      <c r="P53" s="57"/>
      <c r="Q53" s="57"/>
    </row>
    <row r="54" spans="16:17" x14ac:dyDescent="0.25">
      <c r="P54" s="57"/>
      <c r="Q54" s="57"/>
    </row>
    <row r="55" spans="16:17" x14ac:dyDescent="0.25">
      <c r="P55" s="57"/>
      <c r="Q55" s="57"/>
    </row>
    <row r="56" spans="16:17" x14ac:dyDescent="0.25">
      <c r="P56" s="57"/>
      <c r="Q56" s="57"/>
    </row>
    <row r="57" spans="16:17" x14ac:dyDescent="0.25">
      <c r="P57" s="57"/>
      <c r="Q57" s="57"/>
    </row>
  </sheetData>
  <mergeCells count="24">
    <mergeCell ref="H5:I5"/>
    <mergeCell ref="J5:K5"/>
    <mergeCell ref="J6:K6"/>
    <mergeCell ref="L6:M6"/>
    <mergeCell ref="F25:G25"/>
    <mergeCell ref="H25:I25"/>
    <mergeCell ref="J25:K25"/>
    <mergeCell ref="L25:M25"/>
    <mergeCell ref="F4:M4"/>
    <mergeCell ref="L5:M5"/>
    <mergeCell ref="B26:B27"/>
    <mergeCell ref="C26:C27"/>
    <mergeCell ref="D26:D27"/>
    <mergeCell ref="E26:E27"/>
    <mergeCell ref="F26:G26"/>
    <mergeCell ref="H26:I26"/>
    <mergeCell ref="J26:K26"/>
    <mergeCell ref="L26:M26"/>
    <mergeCell ref="B4:E4"/>
    <mergeCell ref="F24:M24"/>
    <mergeCell ref="B24:E25"/>
    <mergeCell ref="F6:G6"/>
    <mergeCell ref="F5:G5"/>
    <mergeCell ref="H6:I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AX44"/>
  <sheetViews>
    <sheetView workbookViewId="0"/>
  </sheetViews>
  <sheetFormatPr baseColWidth="10" defaultRowHeight="15" x14ac:dyDescent="0.25"/>
  <cols>
    <col min="2" max="2" width="20.28515625" customWidth="1"/>
    <col min="3" max="3" width="21.42578125" customWidth="1"/>
    <col min="4" max="4" width="24" customWidth="1"/>
  </cols>
  <sheetData>
    <row r="1" spans="1:50" s="1" customFormat="1" x14ac:dyDescent="0.25">
      <c r="A1" s="3" t="s">
        <v>126</v>
      </c>
      <c r="B1" s="3"/>
      <c r="C1" s="3"/>
      <c r="D1" s="3"/>
      <c r="E1" s="3"/>
      <c r="F1" s="3"/>
      <c r="G1" s="3"/>
      <c r="H1" s="3"/>
      <c r="I1" s="3"/>
      <c r="J1" s="3"/>
      <c r="K1" s="3"/>
      <c r="L1" s="3"/>
      <c r="M1" s="3"/>
      <c r="N1" s="3"/>
      <c r="O1" s="3"/>
      <c r="P1" s="3"/>
      <c r="AM1" s="3"/>
      <c r="AN1" s="3"/>
      <c r="AO1" s="3"/>
      <c r="AP1" s="3"/>
      <c r="AQ1" s="3"/>
      <c r="AR1" s="3"/>
      <c r="AS1" s="3"/>
      <c r="AT1" s="3"/>
      <c r="AU1" s="3"/>
      <c r="AV1" s="3"/>
      <c r="AW1" s="3"/>
      <c r="AX1" s="3"/>
    </row>
    <row r="2" spans="1:50" x14ac:dyDescent="0.25">
      <c r="A2" s="2" t="s">
        <v>129</v>
      </c>
      <c r="B2" s="2"/>
      <c r="C2" s="2"/>
      <c r="D2" s="2"/>
      <c r="E2" s="2"/>
      <c r="F2" s="2"/>
      <c r="G2" s="2"/>
      <c r="H2" s="2"/>
      <c r="I2" s="2"/>
      <c r="J2" s="2"/>
      <c r="K2" s="2"/>
      <c r="L2" s="2"/>
      <c r="M2" s="2"/>
      <c r="N2" s="2"/>
      <c r="O2" s="2"/>
      <c r="P2" s="2"/>
      <c r="AM2" s="2"/>
      <c r="AN2" s="2"/>
      <c r="AO2" s="2"/>
      <c r="AP2" s="2"/>
      <c r="AQ2" s="2"/>
      <c r="AR2" s="2"/>
      <c r="AS2" s="2"/>
      <c r="AT2" s="2"/>
      <c r="AU2" s="2"/>
      <c r="AV2" s="2"/>
      <c r="AW2" s="2"/>
      <c r="AX2" s="2"/>
    </row>
    <row r="3" spans="1:50" x14ac:dyDescent="0.25">
      <c r="A3" s="2"/>
      <c r="B3" s="2"/>
      <c r="C3" s="2"/>
      <c r="D3" s="2"/>
      <c r="E3" s="2"/>
      <c r="F3" s="2"/>
      <c r="G3" s="2"/>
      <c r="H3" s="2"/>
      <c r="I3" s="2"/>
      <c r="J3" s="2"/>
      <c r="K3" s="2"/>
      <c r="L3" s="2"/>
      <c r="M3" s="2"/>
      <c r="N3" s="2"/>
      <c r="O3" s="2"/>
      <c r="P3" s="2"/>
      <c r="AM3" s="2"/>
      <c r="AN3" s="2"/>
      <c r="AO3" s="2"/>
      <c r="AP3" s="2"/>
      <c r="AQ3" s="2"/>
      <c r="AR3" s="2"/>
      <c r="AS3" s="2"/>
      <c r="AT3" s="2"/>
      <c r="AU3" s="2"/>
      <c r="AV3" s="2"/>
      <c r="AW3" s="2"/>
      <c r="AX3" s="2"/>
    </row>
    <row r="4" spans="1:50" x14ac:dyDescent="0.25">
      <c r="A4" s="42"/>
      <c r="B4" s="43"/>
      <c r="C4" s="43"/>
      <c r="D4" s="44"/>
      <c r="E4" s="488" t="s">
        <v>74</v>
      </c>
      <c r="F4" s="489"/>
      <c r="G4" s="489"/>
      <c r="H4" s="489"/>
      <c r="I4" s="489"/>
      <c r="J4" s="490"/>
      <c r="K4" s="488" t="s">
        <v>127</v>
      </c>
      <c r="L4" s="489"/>
      <c r="M4" s="489"/>
      <c r="N4" s="489"/>
      <c r="O4" s="489"/>
      <c r="P4" s="490"/>
    </row>
    <row r="5" spans="1:50" x14ac:dyDescent="0.25">
      <c r="A5" s="31"/>
      <c r="B5" s="12"/>
      <c r="C5" s="12"/>
      <c r="D5" s="45"/>
      <c r="E5" s="468" t="s">
        <v>1</v>
      </c>
      <c r="F5" s="466"/>
      <c r="G5" s="466"/>
      <c r="H5" s="466"/>
      <c r="I5" s="466"/>
      <c r="J5" s="467"/>
      <c r="K5" s="468" t="s">
        <v>1</v>
      </c>
      <c r="L5" s="466"/>
      <c r="M5" s="466"/>
      <c r="N5" s="466"/>
      <c r="O5" s="466"/>
      <c r="P5" s="467"/>
    </row>
    <row r="6" spans="1:50" x14ac:dyDescent="0.25">
      <c r="A6" s="31"/>
      <c r="B6" s="12"/>
      <c r="C6" s="12"/>
      <c r="D6" s="45"/>
      <c r="E6" s="468" t="s">
        <v>105</v>
      </c>
      <c r="F6" s="467"/>
      <c r="G6" s="468" t="s">
        <v>106</v>
      </c>
      <c r="H6" s="467"/>
      <c r="I6" s="468" t="s">
        <v>12</v>
      </c>
      <c r="J6" s="467"/>
      <c r="K6" s="468" t="s">
        <v>105</v>
      </c>
      <c r="L6" s="467"/>
      <c r="M6" s="468" t="s">
        <v>106</v>
      </c>
      <c r="N6" s="467"/>
      <c r="O6" s="468" t="s">
        <v>12</v>
      </c>
      <c r="P6" s="467"/>
    </row>
    <row r="7" spans="1:50" x14ac:dyDescent="0.25">
      <c r="A7" s="31"/>
      <c r="B7" s="12"/>
      <c r="C7" s="12"/>
      <c r="D7" s="45"/>
      <c r="E7" s="468" t="s">
        <v>85</v>
      </c>
      <c r="F7" s="466"/>
      <c r="G7" s="466"/>
      <c r="H7" s="466"/>
      <c r="I7" s="466"/>
      <c r="J7" s="467"/>
      <c r="K7" s="468" t="s">
        <v>85</v>
      </c>
      <c r="L7" s="466"/>
      <c r="M7" s="466"/>
      <c r="N7" s="466"/>
      <c r="O7" s="466"/>
      <c r="P7" s="467"/>
    </row>
    <row r="8" spans="1:50" x14ac:dyDescent="0.25">
      <c r="A8" s="98"/>
      <c r="B8" s="16"/>
      <c r="C8" s="16"/>
      <c r="D8" s="99"/>
      <c r="E8" s="5" t="s">
        <v>86</v>
      </c>
      <c r="F8" s="7" t="s">
        <v>87</v>
      </c>
      <c r="G8" s="5" t="s">
        <v>86</v>
      </c>
      <c r="H8" s="7" t="s">
        <v>87</v>
      </c>
      <c r="I8" s="5" t="s">
        <v>86</v>
      </c>
      <c r="J8" s="7" t="s">
        <v>87</v>
      </c>
      <c r="K8" s="42" t="s">
        <v>86</v>
      </c>
      <c r="L8" s="44" t="s">
        <v>87</v>
      </c>
      <c r="M8" s="42" t="s">
        <v>86</v>
      </c>
      <c r="N8" s="44" t="s">
        <v>87</v>
      </c>
      <c r="O8" s="42" t="s">
        <v>86</v>
      </c>
      <c r="P8" s="44" t="s">
        <v>87</v>
      </c>
    </row>
    <row r="9" spans="1:50" x14ac:dyDescent="0.25">
      <c r="A9" s="97" t="s">
        <v>107</v>
      </c>
      <c r="B9" s="11"/>
      <c r="C9" s="11"/>
      <c r="D9" s="11"/>
      <c r="E9" s="5"/>
      <c r="F9" s="11"/>
      <c r="G9" s="11"/>
      <c r="H9" s="11"/>
      <c r="I9" s="11"/>
      <c r="J9" s="7"/>
      <c r="K9" s="5"/>
      <c r="L9" s="11"/>
      <c r="M9" s="11"/>
      <c r="N9" s="11"/>
      <c r="O9" s="11"/>
      <c r="P9" s="7"/>
    </row>
    <row r="10" spans="1:50" s="1" customFormat="1" x14ac:dyDescent="0.25">
      <c r="A10" s="100"/>
      <c r="B10" s="101" t="s">
        <v>394</v>
      </c>
      <c r="C10" s="101"/>
      <c r="D10" s="101"/>
      <c r="E10" s="103">
        <v>79.615032287979375</v>
      </c>
      <c r="F10" s="104">
        <v>20.384967712020625</v>
      </c>
      <c r="G10" s="104">
        <v>75.957929962949692</v>
      </c>
      <c r="H10" s="104">
        <v>24.042070037050316</v>
      </c>
      <c r="I10" s="104">
        <v>73.353239933075713</v>
      </c>
      <c r="J10" s="105">
        <v>26.64676006692428</v>
      </c>
      <c r="K10" s="114">
        <v>281592</v>
      </c>
      <c r="L10" s="115">
        <v>72100</v>
      </c>
      <c r="M10" s="115">
        <v>254216</v>
      </c>
      <c r="N10" s="115">
        <v>80464</v>
      </c>
      <c r="O10" s="115">
        <v>246395</v>
      </c>
      <c r="P10" s="116">
        <v>89507</v>
      </c>
    </row>
    <row r="11" spans="1:50" x14ac:dyDescent="0.25">
      <c r="A11" s="31"/>
      <c r="B11" s="12" t="s">
        <v>108</v>
      </c>
      <c r="C11" s="12"/>
      <c r="D11" s="12"/>
      <c r="E11" s="106">
        <v>58.931394245969017</v>
      </c>
      <c r="F11" s="107">
        <v>41.068605754030983</v>
      </c>
      <c r="G11" s="107">
        <v>50.116883116883116</v>
      </c>
      <c r="H11" s="107">
        <v>49.883116883116884</v>
      </c>
      <c r="I11" s="107">
        <v>44.023323615160351</v>
      </c>
      <c r="J11" s="108">
        <v>55.976676384839649</v>
      </c>
      <c r="K11" s="117">
        <v>3728</v>
      </c>
      <c r="L11" s="118">
        <v>2598</v>
      </c>
      <c r="M11" s="118">
        <v>3859</v>
      </c>
      <c r="N11" s="118">
        <v>3841</v>
      </c>
      <c r="O11" s="118">
        <v>3624</v>
      </c>
      <c r="P11" s="119">
        <v>4608</v>
      </c>
    </row>
    <row r="12" spans="1:50" x14ac:dyDescent="0.25">
      <c r="A12" s="31"/>
      <c r="B12" s="12" t="s">
        <v>109</v>
      </c>
      <c r="C12" s="12"/>
      <c r="D12" s="12"/>
      <c r="E12" s="106">
        <v>80.101705651878092</v>
      </c>
      <c r="F12" s="107">
        <v>19.898294348121905</v>
      </c>
      <c r="G12" s="107">
        <v>76.664354629074182</v>
      </c>
      <c r="H12" s="107">
        <v>23.335645370925814</v>
      </c>
      <c r="I12" s="107">
        <v>74.171882967175634</v>
      </c>
      <c r="J12" s="108">
        <v>25.828117032824373</v>
      </c>
      <c r="K12" s="117">
        <v>273134</v>
      </c>
      <c r="L12" s="118">
        <v>67850</v>
      </c>
      <c r="M12" s="118">
        <v>245375</v>
      </c>
      <c r="N12" s="118">
        <v>74689</v>
      </c>
      <c r="O12" s="118">
        <v>237106</v>
      </c>
      <c r="P12" s="119">
        <v>82565</v>
      </c>
    </row>
    <row r="13" spans="1:50" x14ac:dyDescent="0.25">
      <c r="A13" s="31"/>
      <c r="B13" s="12" t="s">
        <v>110</v>
      </c>
      <c r="C13" s="12"/>
      <c r="D13" s="12"/>
      <c r="E13" s="106">
        <v>74.895397489539747</v>
      </c>
      <c r="F13" s="107">
        <v>25.10460251046025</v>
      </c>
      <c r="G13" s="107">
        <v>72.550969666832415</v>
      </c>
      <c r="H13" s="107">
        <v>27.449030333167578</v>
      </c>
      <c r="I13" s="107">
        <v>69.481201428271362</v>
      </c>
      <c r="J13" s="108">
        <v>30.518798571728627</v>
      </c>
      <c r="K13" s="117">
        <v>3043</v>
      </c>
      <c r="L13" s="118">
        <v>1020</v>
      </c>
      <c r="M13" s="118">
        <v>2918</v>
      </c>
      <c r="N13" s="118">
        <v>1104</v>
      </c>
      <c r="O13" s="118">
        <v>3308</v>
      </c>
      <c r="P13" s="119">
        <v>1453</v>
      </c>
    </row>
    <row r="14" spans="1:50" x14ac:dyDescent="0.25">
      <c r="A14" s="31"/>
      <c r="B14" s="12" t="s">
        <v>128</v>
      </c>
      <c r="C14" s="12"/>
      <c r="D14" s="12"/>
      <c r="E14" s="109">
        <v>72.746873652436392</v>
      </c>
      <c r="F14" s="110">
        <v>27.253126347563605</v>
      </c>
      <c r="G14" s="110">
        <v>71.319972356599862</v>
      </c>
      <c r="H14" s="110">
        <v>28.680027643400134</v>
      </c>
      <c r="I14" s="110">
        <v>72.791846819024087</v>
      </c>
      <c r="J14" s="111">
        <v>27.208153180975913</v>
      </c>
      <c r="K14" s="117">
        <v>1687</v>
      </c>
      <c r="L14" s="118">
        <v>632</v>
      </c>
      <c r="M14" s="118">
        <v>2064</v>
      </c>
      <c r="N14" s="118">
        <v>830</v>
      </c>
      <c r="O14" s="118">
        <v>2357</v>
      </c>
      <c r="P14" s="119">
        <v>881</v>
      </c>
    </row>
    <row r="15" spans="1:50" x14ac:dyDescent="0.25">
      <c r="A15" s="97" t="s">
        <v>111</v>
      </c>
      <c r="B15" s="11"/>
      <c r="C15" s="11"/>
      <c r="D15" s="11"/>
      <c r="E15" s="112"/>
      <c r="F15" s="102"/>
      <c r="G15" s="102"/>
      <c r="H15" s="102"/>
      <c r="I15" s="102"/>
      <c r="J15" s="113"/>
      <c r="K15" s="120"/>
      <c r="L15" s="121"/>
      <c r="M15" s="121"/>
      <c r="N15" s="121"/>
      <c r="O15" s="121"/>
      <c r="P15" s="122"/>
    </row>
    <row r="16" spans="1:50" s="1" customFormat="1" x14ac:dyDescent="0.25">
      <c r="A16" s="100"/>
      <c r="B16" s="101" t="s">
        <v>394</v>
      </c>
      <c r="C16" s="101"/>
      <c r="D16" s="101"/>
      <c r="E16" s="103">
        <v>83.067043784171958</v>
      </c>
      <c r="F16" s="104">
        <v>16.932956215828046</v>
      </c>
      <c r="G16" s="104">
        <v>79.796907678304962</v>
      </c>
      <c r="H16" s="104">
        <v>20.203092321695042</v>
      </c>
      <c r="I16" s="104">
        <v>77.325100031010365</v>
      </c>
      <c r="J16" s="105">
        <v>22.674899968989635</v>
      </c>
      <c r="K16" s="114">
        <v>320417</v>
      </c>
      <c r="L16" s="115">
        <v>65316</v>
      </c>
      <c r="M16" s="115">
        <v>279673</v>
      </c>
      <c r="N16" s="115">
        <v>70808</v>
      </c>
      <c r="O16" s="115">
        <v>256833</v>
      </c>
      <c r="P16" s="116">
        <v>75314</v>
      </c>
    </row>
    <row r="17" spans="1:16" x14ac:dyDescent="0.25">
      <c r="A17" s="31"/>
      <c r="B17" s="12" t="s">
        <v>112</v>
      </c>
      <c r="C17" s="12"/>
      <c r="D17" s="12"/>
      <c r="E17" s="106">
        <v>87.66563244596054</v>
      </c>
      <c r="F17" s="107">
        <v>12.33436755403946</v>
      </c>
      <c r="G17" s="107">
        <v>84.281135938751888</v>
      </c>
      <c r="H17" s="107">
        <v>15.718864061248109</v>
      </c>
      <c r="I17" s="107">
        <v>83.030243396277044</v>
      </c>
      <c r="J17" s="108">
        <v>16.969756603722953</v>
      </c>
      <c r="K17" s="117">
        <v>102283</v>
      </c>
      <c r="L17" s="118">
        <v>14391</v>
      </c>
      <c r="M17" s="118">
        <v>94673</v>
      </c>
      <c r="N17" s="118">
        <v>17657</v>
      </c>
      <c r="O17" s="118">
        <v>92822</v>
      </c>
      <c r="P17" s="119">
        <v>18971</v>
      </c>
    </row>
    <row r="18" spans="1:16" x14ac:dyDescent="0.25">
      <c r="A18" s="31"/>
      <c r="B18" s="12" t="s">
        <v>113</v>
      </c>
      <c r="C18" s="12"/>
      <c r="D18" s="12"/>
      <c r="E18" s="106">
        <v>81.347373487241995</v>
      </c>
      <c r="F18" s="107">
        <v>18.652626512758015</v>
      </c>
      <c r="G18" s="107">
        <v>78.920235079121142</v>
      </c>
      <c r="H18" s="107">
        <v>21.079764920878848</v>
      </c>
      <c r="I18" s="107">
        <v>78.217507305297929</v>
      </c>
      <c r="J18" s="108">
        <v>21.782492694702071</v>
      </c>
      <c r="K18" s="117">
        <v>209585</v>
      </c>
      <c r="L18" s="118">
        <v>48057</v>
      </c>
      <c r="M18" s="118">
        <v>152013</v>
      </c>
      <c r="N18" s="118">
        <v>40603</v>
      </c>
      <c r="O18" s="118">
        <v>73878</v>
      </c>
      <c r="P18" s="119">
        <v>20574</v>
      </c>
    </row>
    <row r="19" spans="1:16" x14ac:dyDescent="0.25">
      <c r="A19" s="31"/>
      <c r="B19" s="12" t="s">
        <v>114</v>
      </c>
      <c r="C19" s="12"/>
      <c r="D19" s="12"/>
      <c r="E19" s="106"/>
      <c r="F19" s="107"/>
      <c r="G19" s="107">
        <v>72.290525579769266</v>
      </c>
      <c r="H19" s="107">
        <v>27.709474420230741</v>
      </c>
      <c r="I19" s="107">
        <v>71.806648410690144</v>
      </c>
      <c r="J19" s="108">
        <v>28.193351589309856</v>
      </c>
      <c r="K19" s="117">
        <v>0</v>
      </c>
      <c r="L19" s="118">
        <v>0</v>
      </c>
      <c r="M19" s="118">
        <v>24813</v>
      </c>
      <c r="N19" s="118">
        <v>9511</v>
      </c>
      <c r="O19" s="118">
        <v>82862</v>
      </c>
      <c r="P19" s="119">
        <v>32534</v>
      </c>
    </row>
    <row r="20" spans="1:16" x14ac:dyDescent="0.25">
      <c r="A20" s="31"/>
      <c r="B20" s="12" t="s">
        <v>110</v>
      </c>
      <c r="C20" s="12"/>
      <c r="D20" s="12"/>
      <c r="E20" s="106">
        <v>71.953392734749826</v>
      </c>
      <c r="F20" s="107">
        <v>28.046607265250174</v>
      </c>
      <c r="G20" s="107">
        <v>70.232160660874527</v>
      </c>
      <c r="H20" s="107">
        <v>29.76783933912548</v>
      </c>
      <c r="I20" s="107">
        <v>67.955338450802515</v>
      </c>
      <c r="J20" s="108">
        <v>32.044661549197492</v>
      </c>
      <c r="K20" s="117">
        <v>5249</v>
      </c>
      <c r="L20" s="118">
        <v>2046</v>
      </c>
      <c r="M20" s="118">
        <v>4931</v>
      </c>
      <c r="N20" s="118">
        <v>2090</v>
      </c>
      <c r="O20" s="118">
        <v>4869</v>
      </c>
      <c r="P20" s="119">
        <v>2296</v>
      </c>
    </row>
    <row r="21" spans="1:16" x14ac:dyDescent="0.25">
      <c r="A21" s="98"/>
      <c r="B21" s="12" t="s">
        <v>128</v>
      </c>
      <c r="C21" s="12"/>
      <c r="D21" s="12"/>
      <c r="E21" s="109">
        <v>80.05822416302766</v>
      </c>
      <c r="F21" s="110">
        <v>19.941775836972344</v>
      </c>
      <c r="G21" s="110">
        <v>77.398568019093091</v>
      </c>
      <c r="H21" s="110">
        <v>22.601431980906924</v>
      </c>
      <c r="I21" s="110">
        <v>71.894642322657887</v>
      </c>
      <c r="J21" s="111">
        <v>28.105357677342113</v>
      </c>
      <c r="K21" s="117">
        <v>3300</v>
      </c>
      <c r="L21" s="118">
        <v>822</v>
      </c>
      <c r="M21" s="118">
        <v>3243</v>
      </c>
      <c r="N21" s="118">
        <v>947</v>
      </c>
      <c r="O21" s="118">
        <v>2402</v>
      </c>
      <c r="P21" s="119">
        <v>939</v>
      </c>
    </row>
    <row r="22" spans="1:16" x14ac:dyDescent="0.25">
      <c r="A22" s="97" t="s">
        <v>115</v>
      </c>
      <c r="B22" s="5"/>
      <c r="C22" s="11"/>
      <c r="D22" s="11"/>
      <c r="E22" s="112"/>
      <c r="F22" s="102"/>
      <c r="G22" s="102"/>
      <c r="H22" s="102"/>
      <c r="I22" s="102"/>
      <c r="J22" s="113"/>
      <c r="K22" s="121"/>
      <c r="L22" s="121"/>
      <c r="M22" s="121"/>
      <c r="N22" s="121"/>
      <c r="O22" s="121"/>
      <c r="P22" s="122"/>
    </row>
    <row r="23" spans="1:16" s="1" customFormat="1" x14ac:dyDescent="0.25">
      <c r="A23" s="24"/>
      <c r="B23" s="101" t="s">
        <v>394</v>
      </c>
      <c r="C23" s="101"/>
      <c r="D23" s="101"/>
      <c r="E23" s="103">
        <v>88.158078028268477</v>
      </c>
      <c r="F23" s="104">
        <v>11.841921971731518</v>
      </c>
      <c r="G23" s="104">
        <v>85.269883433051376</v>
      </c>
      <c r="H23" s="104">
        <v>14.730116566948629</v>
      </c>
      <c r="I23" s="104">
        <v>82.655535224153709</v>
      </c>
      <c r="J23" s="105">
        <v>17.344464775846294</v>
      </c>
      <c r="K23" s="114">
        <v>272129</v>
      </c>
      <c r="L23" s="115">
        <v>36554</v>
      </c>
      <c r="M23" s="115">
        <v>264514</v>
      </c>
      <c r="N23" s="115">
        <v>45694</v>
      </c>
      <c r="O23" s="115">
        <v>252959</v>
      </c>
      <c r="P23" s="116">
        <v>53081</v>
      </c>
    </row>
    <row r="24" spans="1:16" x14ac:dyDescent="0.25">
      <c r="A24" s="31"/>
      <c r="B24" s="12" t="s">
        <v>440</v>
      </c>
      <c r="C24" s="101" t="s">
        <v>389</v>
      </c>
      <c r="D24" s="12"/>
      <c r="E24" s="106">
        <v>86.666133276438373</v>
      </c>
      <c r="F24" s="107">
        <v>13.333866723561624</v>
      </c>
      <c r="G24" s="107">
        <v>83.747377817451465</v>
      </c>
      <c r="H24" s="107">
        <v>16.252622182548539</v>
      </c>
      <c r="I24" s="107">
        <v>81.491717616948662</v>
      </c>
      <c r="J24" s="108">
        <v>18.508282383051331</v>
      </c>
      <c r="K24" s="117">
        <v>97489</v>
      </c>
      <c r="L24" s="118">
        <v>14999</v>
      </c>
      <c r="M24" s="118">
        <v>93818</v>
      </c>
      <c r="N24" s="118">
        <v>18207</v>
      </c>
      <c r="O24" s="118">
        <v>91701</v>
      </c>
      <c r="P24" s="119">
        <v>20827</v>
      </c>
    </row>
    <row r="25" spans="1:16" x14ac:dyDescent="0.25">
      <c r="A25" s="31"/>
      <c r="B25" s="12"/>
      <c r="C25" s="12" t="s">
        <v>116</v>
      </c>
      <c r="D25" s="12"/>
      <c r="E25" s="106">
        <v>89.222781262205061</v>
      </c>
      <c r="F25" s="107">
        <v>10.777218737794932</v>
      </c>
      <c r="G25" s="107">
        <v>86.484866307741029</v>
      </c>
      <c r="H25" s="107">
        <v>13.515133692258969</v>
      </c>
      <c r="I25" s="107">
        <v>84.080450347051425</v>
      </c>
      <c r="J25" s="108">
        <v>15.91954965294857</v>
      </c>
      <c r="K25" s="117">
        <v>77672</v>
      </c>
      <c r="L25" s="118">
        <v>9382</v>
      </c>
      <c r="M25" s="118">
        <v>76463</v>
      </c>
      <c r="N25" s="118">
        <v>11949</v>
      </c>
      <c r="O25" s="118">
        <v>76921</v>
      </c>
      <c r="P25" s="119">
        <v>14564</v>
      </c>
    </row>
    <row r="26" spans="1:16" x14ac:dyDescent="0.25">
      <c r="A26" s="31"/>
      <c r="B26" s="12"/>
      <c r="C26" s="12" t="s">
        <v>117</v>
      </c>
      <c r="D26" s="12"/>
      <c r="E26" s="106">
        <v>79.648252958510696</v>
      </c>
      <c r="F26" s="107">
        <v>20.351747041489311</v>
      </c>
      <c r="G26" s="107">
        <v>75.367549493126688</v>
      </c>
      <c r="H26" s="107">
        <v>24.632450506873308</v>
      </c>
      <c r="I26" s="107">
        <v>72.102401173092204</v>
      </c>
      <c r="J26" s="108">
        <v>27.897598826907803</v>
      </c>
      <c r="K26" s="117">
        <v>17028</v>
      </c>
      <c r="L26" s="118">
        <v>4351</v>
      </c>
      <c r="M26" s="118">
        <v>14200</v>
      </c>
      <c r="N26" s="118">
        <v>4641</v>
      </c>
      <c r="O26" s="118">
        <v>11801</v>
      </c>
      <c r="P26" s="119">
        <v>4566</v>
      </c>
    </row>
    <row r="27" spans="1:16" x14ac:dyDescent="0.25">
      <c r="A27" s="31"/>
      <c r="B27" s="12"/>
      <c r="C27" s="12" t="s">
        <v>110</v>
      </c>
      <c r="D27" s="12"/>
      <c r="E27" s="106">
        <v>76.433486238532112</v>
      </c>
      <c r="F27" s="107">
        <v>23.566513761467888</v>
      </c>
      <c r="G27" s="107">
        <v>73.320350535540413</v>
      </c>
      <c r="H27" s="107">
        <v>26.679649464459594</v>
      </c>
      <c r="I27" s="107">
        <v>70.373876005679122</v>
      </c>
      <c r="J27" s="108">
        <v>29.626123994320867</v>
      </c>
      <c r="K27" s="117">
        <v>1333</v>
      </c>
      <c r="L27" s="118">
        <v>411</v>
      </c>
      <c r="M27" s="118">
        <v>1506</v>
      </c>
      <c r="N27" s="118">
        <v>548</v>
      </c>
      <c r="O27" s="118">
        <v>1487</v>
      </c>
      <c r="P27" s="119">
        <v>626</v>
      </c>
    </row>
    <row r="28" spans="1:16" x14ac:dyDescent="0.25">
      <c r="A28" s="31"/>
      <c r="B28" s="12"/>
      <c r="C28" s="12" t="s">
        <v>128</v>
      </c>
      <c r="D28" s="12"/>
      <c r="E28" s="106">
        <v>63.00302899177845</v>
      </c>
      <c r="F28" s="107">
        <v>36.99697100822155</v>
      </c>
      <c r="G28" s="107">
        <v>60.669610007358358</v>
      </c>
      <c r="H28" s="107">
        <v>39.330389992641642</v>
      </c>
      <c r="I28" s="107">
        <v>58.213031603589549</v>
      </c>
      <c r="J28" s="108">
        <v>41.786968396410458</v>
      </c>
      <c r="K28" s="117">
        <v>1456</v>
      </c>
      <c r="L28" s="118">
        <v>855</v>
      </c>
      <c r="M28" s="118">
        <v>1649</v>
      </c>
      <c r="N28" s="118">
        <v>1069</v>
      </c>
      <c r="O28" s="118">
        <v>1492</v>
      </c>
      <c r="P28" s="119">
        <v>1071</v>
      </c>
    </row>
    <row r="29" spans="1:16" x14ac:dyDescent="0.25">
      <c r="A29" s="31"/>
      <c r="B29" s="12" t="s">
        <v>441</v>
      </c>
      <c r="C29" s="101" t="s">
        <v>389</v>
      </c>
      <c r="D29" s="12"/>
      <c r="E29" s="106">
        <v>88.604692185570642</v>
      </c>
      <c r="F29" s="107">
        <v>11.395307814429351</v>
      </c>
      <c r="G29" s="107">
        <v>85.563890546415479</v>
      </c>
      <c r="H29" s="107">
        <v>14.436109453584519</v>
      </c>
      <c r="I29" s="107">
        <v>82.498899405679069</v>
      </c>
      <c r="J29" s="108">
        <v>17.501100594320935</v>
      </c>
      <c r="K29" s="117">
        <v>165759</v>
      </c>
      <c r="L29" s="118">
        <v>21318</v>
      </c>
      <c r="M29" s="118">
        <v>160600</v>
      </c>
      <c r="N29" s="118">
        <v>27096</v>
      </c>
      <c r="O29" s="118">
        <v>149917</v>
      </c>
      <c r="P29" s="119">
        <v>31803</v>
      </c>
    </row>
    <row r="30" spans="1:16" x14ac:dyDescent="0.25">
      <c r="A30" s="31"/>
      <c r="B30" s="12"/>
      <c r="C30" s="12" t="s">
        <v>118</v>
      </c>
      <c r="D30" s="12"/>
      <c r="E30" s="106">
        <v>92.072591206735268</v>
      </c>
      <c r="F30" s="107">
        <v>7.9274087932647328</v>
      </c>
      <c r="G30" s="107">
        <v>90.619447204473431</v>
      </c>
      <c r="H30" s="107">
        <v>9.3805527955265777</v>
      </c>
      <c r="I30" s="107">
        <v>88.024293776478501</v>
      </c>
      <c r="J30" s="108">
        <v>11.975706223521504</v>
      </c>
      <c r="K30" s="117">
        <v>123032</v>
      </c>
      <c r="L30" s="118">
        <v>10593</v>
      </c>
      <c r="M30" s="118">
        <v>124947</v>
      </c>
      <c r="N30" s="118">
        <v>12934</v>
      </c>
      <c r="O30" s="118">
        <v>112613</v>
      </c>
      <c r="P30" s="119">
        <v>15321</v>
      </c>
    </row>
    <row r="31" spans="1:16" x14ac:dyDescent="0.25">
      <c r="A31" s="31"/>
      <c r="B31" s="12"/>
      <c r="C31" s="12" t="s">
        <v>38</v>
      </c>
      <c r="D31" s="101" t="s">
        <v>389</v>
      </c>
      <c r="E31" s="106">
        <v>84.603949073721125</v>
      </c>
      <c r="F31" s="107">
        <v>15.396050926278877</v>
      </c>
      <c r="G31" s="107">
        <v>80.69030223180421</v>
      </c>
      <c r="H31" s="107">
        <v>19.30969776819579</v>
      </c>
      <c r="I31" s="107">
        <v>77.907178110658933</v>
      </c>
      <c r="J31" s="108">
        <v>22.092821889341067</v>
      </c>
      <c r="K31" s="117">
        <v>44390</v>
      </c>
      <c r="L31" s="118">
        <v>8078</v>
      </c>
      <c r="M31" s="118">
        <v>40421</v>
      </c>
      <c r="N31" s="118">
        <v>9673</v>
      </c>
      <c r="O31" s="118">
        <v>35990</v>
      </c>
      <c r="P31" s="119">
        <v>10206</v>
      </c>
    </row>
    <row r="32" spans="1:16" x14ac:dyDescent="0.25">
      <c r="A32" s="31"/>
      <c r="B32" s="12"/>
      <c r="C32" s="12"/>
      <c r="D32" s="12" t="s">
        <v>119</v>
      </c>
      <c r="E32" s="106">
        <v>83.677073032914251</v>
      </c>
      <c r="F32" s="107">
        <v>16.322926967085746</v>
      </c>
      <c r="G32" s="107">
        <v>80.375201524256184</v>
      </c>
      <c r="H32" s="107">
        <v>19.624798475743805</v>
      </c>
      <c r="I32" s="107">
        <v>77.390249450299493</v>
      </c>
      <c r="J32" s="108">
        <v>22.609750549700507</v>
      </c>
      <c r="K32" s="117">
        <v>11847</v>
      </c>
      <c r="L32" s="118">
        <v>2311</v>
      </c>
      <c r="M32" s="118">
        <v>10968</v>
      </c>
      <c r="N32" s="118">
        <v>2678</v>
      </c>
      <c r="O32" s="118">
        <v>10207</v>
      </c>
      <c r="P32" s="119">
        <v>2982</v>
      </c>
    </row>
    <row r="33" spans="1:16" x14ac:dyDescent="0.25">
      <c r="A33" s="31"/>
      <c r="B33" s="12"/>
      <c r="C33" s="12"/>
      <c r="D33" s="12" t="s">
        <v>67</v>
      </c>
      <c r="E33" s="106">
        <v>63.022930878606061</v>
      </c>
      <c r="F33" s="107">
        <v>36.977069121393939</v>
      </c>
      <c r="G33" s="107">
        <v>50.888485947416143</v>
      </c>
      <c r="H33" s="107">
        <v>49.111514052583857</v>
      </c>
      <c r="I33" s="107">
        <v>44.815083393763601</v>
      </c>
      <c r="J33" s="108">
        <v>55.184916606236399</v>
      </c>
      <c r="K33" s="117">
        <v>7668</v>
      </c>
      <c r="L33" s="118">
        <v>4499</v>
      </c>
      <c r="M33" s="118">
        <v>5613</v>
      </c>
      <c r="N33" s="118">
        <v>5417</v>
      </c>
      <c r="O33" s="118">
        <v>4326</v>
      </c>
      <c r="P33" s="119">
        <v>5327</v>
      </c>
    </row>
    <row r="34" spans="1:16" x14ac:dyDescent="0.25">
      <c r="A34" s="31"/>
      <c r="B34" s="12"/>
      <c r="C34" s="12"/>
      <c r="D34" s="12" t="s">
        <v>120</v>
      </c>
      <c r="E34" s="106">
        <v>95.405513383939279</v>
      </c>
      <c r="F34" s="107">
        <v>4.5944866160607267</v>
      </c>
      <c r="G34" s="107">
        <v>90.941385435168741</v>
      </c>
      <c r="H34" s="107">
        <v>9.0586145648312613</v>
      </c>
      <c r="I34" s="107">
        <v>87.131952017448199</v>
      </c>
      <c r="J34" s="108">
        <v>12.868047982551801</v>
      </c>
      <c r="K34" s="117">
        <v>2388</v>
      </c>
      <c r="L34" s="118">
        <v>115</v>
      </c>
      <c r="M34" s="118">
        <v>2048</v>
      </c>
      <c r="N34" s="118">
        <v>204</v>
      </c>
      <c r="O34" s="118">
        <v>1598</v>
      </c>
      <c r="P34" s="119">
        <v>236</v>
      </c>
    </row>
    <row r="35" spans="1:16" x14ac:dyDescent="0.25">
      <c r="A35" s="31"/>
      <c r="B35" s="12"/>
      <c r="C35" s="12"/>
      <c r="D35" s="12" t="s">
        <v>121</v>
      </c>
      <c r="E35" s="106">
        <v>92.679650772330419</v>
      </c>
      <c r="F35" s="107">
        <v>7.3203492276695776</v>
      </c>
      <c r="G35" s="107">
        <v>90.947495473747736</v>
      </c>
      <c r="H35" s="107">
        <v>9.0525045262522621</v>
      </c>
      <c r="I35" s="107">
        <v>88.009179575444634</v>
      </c>
      <c r="J35" s="108">
        <v>11.990820424555364</v>
      </c>
      <c r="K35" s="117">
        <v>1380</v>
      </c>
      <c r="L35" s="118">
        <v>109</v>
      </c>
      <c r="M35" s="118">
        <v>1507</v>
      </c>
      <c r="N35" s="118">
        <v>150</v>
      </c>
      <c r="O35" s="118">
        <v>1534</v>
      </c>
      <c r="P35" s="119">
        <v>209</v>
      </c>
    </row>
    <row r="36" spans="1:16" x14ac:dyDescent="0.25">
      <c r="A36" s="31"/>
      <c r="B36" s="12"/>
      <c r="C36" s="12"/>
      <c r="D36" s="12" t="s">
        <v>122</v>
      </c>
      <c r="E36" s="106">
        <v>89.969282914945452</v>
      </c>
      <c r="F36" s="107">
        <v>10.030717085054549</v>
      </c>
      <c r="G36" s="107">
        <v>86.337316742638905</v>
      </c>
      <c r="H36" s="107">
        <v>13.662683257361094</v>
      </c>
      <c r="I36" s="107">
        <v>81.601042269832078</v>
      </c>
      <c r="J36" s="108">
        <v>18.398957730167922</v>
      </c>
      <c r="K36" s="117">
        <v>8494</v>
      </c>
      <c r="L36" s="118">
        <v>947</v>
      </c>
      <c r="M36" s="118">
        <v>7008</v>
      </c>
      <c r="N36" s="118">
        <v>1109</v>
      </c>
      <c r="O36" s="118">
        <v>5637</v>
      </c>
      <c r="P36" s="119">
        <v>1271</v>
      </c>
    </row>
    <row r="37" spans="1:16" x14ac:dyDescent="0.25">
      <c r="A37" s="31"/>
      <c r="B37" s="12"/>
      <c r="C37" s="12"/>
      <c r="D37" s="12" t="s">
        <v>123</v>
      </c>
      <c r="E37" s="106">
        <v>99.236821400472067</v>
      </c>
      <c r="F37" s="107">
        <v>0.76317859952793077</v>
      </c>
      <c r="G37" s="107">
        <v>99.141278375149341</v>
      </c>
      <c r="H37" s="107">
        <v>0.85872162485065706</v>
      </c>
      <c r="I37" s="107">
        <v>98.593519309969693</v>
      </c>
      <c r="J37" s="108">
        <v>1.4064806900303053</v>
      </c>
      <c r="K37" s="117">
        <v>12613</v>
      </c>
      <c r="L37" s="118">
        <v>97</v>
      </c>
      <c r="M37" s="118">
        <v>13277</v>
      </c>
      <c r="N37" s="118">
        <v>115</v>
      </c>
      <c r="O37" s="118">
        <v>12688</v>
      </c>
      <c r="P37" s="119">
        <v>181</v>
      </c>
    </row>
    <row r="38" spans="1:16" x14ac:dyDescent="0.25">
      <c r="A38" s="31"/>
      <c r="B38" s="12"/>
      <c r="C38" s="12" t="s">
        <v>16</v>
      </c>
      <c r="D38" s="101" t="s">
        <v>389</v>
      </c>
      <c r="E38" s="106">
        <v>90.16410492611935</v>
      </c>
      <c r="F38" s="107">
        <v>9.8358950738806481</v>
      </c>
      <c r="G38" s="107">
        <v>87.338120085463871</v>
      </c>
      <c r="H38" s="107">
        <v>12.661879914536126</v>
      </c>
      <c r="I38" s="107">
        <v>84.064077211416432</v>
      </c>
      <c r="J38" s="108">
        <v>15.935922788583573</v>
      </c>
      <c r="K38" s="117">
        <v>121369</v>
      </c>
      <c r="L38" s="118">
        <v>13240</v>
      </c>
      <c r="M38" s="118">
        <v>120179</v>
      </c>
      <c r="N38" s="118">
        <v>17423</v>
      </c>
      <c r="O38" s="118">
        <v>113927</v>
      </c>
      <c r="P38" s="119">
        <v>21597</v>
      </c>
    </row>
    <row r="39" spans="1:16" x14ac:dyDescent="0.25">
      <c r="A39" s="31"/>
      <c r="B39" s="12"/>
      <c r="C39" s="12"/>
      <c r="D39" s="12" t="s">
        <v>119</v>
      </c>
      <c r="E39" s="106">
        <v>91.831275321301874</v>
      </c>
      <c r="F39" s="107">
        <v>8.1687246786981227</v>
      </c>
      <c r="G39" s="107">
        <v>89.884109938450734</v>
      </c>
      <c r="H39" s="107">
        <v>10.115890061549267</v>
      </c>
      <c r="I39" s="107">
        <v>87.619645097687766</v>
      </c>
      <c r="J39" s="108">
        <v>12.380354902312241</v>
      </c>
      <c r="K39" s="117">
        <v>47373</v>
      </c>
      <c r="L39" s="118">
        <v>4214</v>
      </c>
      <c r="M39" s="118">
        <v>48630</v>
      </c>
      <c r="N39" s="118">
        <v>5473</v>
      </c>
      <c r="O39" s="118">
        <v>48883</v>
      </c>
      <c r="P39" s="119">
        <v>6907</v>
      </c>
    </row>
    <row r="40" spans="1:16" x14ac:dyDescent="0.25">
      <c r="A40" s="31"/>
      <c r="B40" s="12"/>
      <c r="C40" s="12"/>
      <c r="D40" s="12" t="s">
        <v>124</v>
      </c>
      <c r="E40" s="106">
        <v>82.611877158080077</v>
      </c>
      <c r="F40" s="107">
        <v>17.38812284191992</v>
      </c>
      <c r="G40" s="107">
        <v>76.171664991468177</v>
      </c>
      <c r="H40" s="107">
        <v>23.828335008531827</v>
      </c>
      <c r="I40" s="107">
        <v>69.574827397804597</v>
      </c>
      <c r="J40" s="108">
        <v>30.425172602195399</v>
      </c>
      <c r="K40" s="117">
        <v>36127</v>
      </c>
      <c r="L40" s="118">
        <v>7604</v>
      </c>
      <c r="M40" s="118">
        <v>32587</v>
      </c>
      <c r="N40" s="118">
        <v>10194</v>
      </c>
      <c r="O40" s="118">
        <v>28015</v>
      </c>
      <c r="P40" s="119">
        <v>12251</v>
      </c>
    </row>
    <row r="41" spans="1:16" x14ac:dyDescent="0.25">
      <c r="A41" s="31"/>
      <c r="B41" s="12"/>
      <c r="C41" s="12"/>
      <c r="D41" s="12" t="s">
        <v>120</v>
      </c>
      <c r="E41" s="106">
        <v>95.296367112810714</v>
      </c>
      <c r="F41" s="107">
        <v>4.7036328871892925</v>
      </c>
      <c r="G41" s="107">
        <v>95.250336638511442</v>
      </c>
      <c r="H41" s="107">
        <v>4.7496633614885546</v>
      </c>
      <c r="I41" s="107">
        <v>91.890190152373748</v>
      </c>
      <c r="J41" s="108">
        <v>8.1098098476262432</v>
      </c>
      <c r="K41" s="117">
        <v>7476</v>
      </c>
      <c r="L41" s="118">
        <v>369</v>
      </c>
      <c r="M41" s="118">
        <v>7781</v>
      </c>
      <c r="N41" s="118">
        <v>388</v>
      </c>
      <c r="O41" s="118">
        <v>7297</v>
      </c>
      <c r="P41" s="119">
        <v>644</v>
      </c>
    </row>
    <row r="42" spans="1:16" x14ac:dyDescent="0.25">
      <c r="A42" s="31"/>
      <c r="B42" s="12"/>
      <c r="C42" s="12"/>
      <c r="D42" s="12" t="s">
        <v>70</v>
      </c>
      <c r="E42" s="106">
        <v>96.233663650725262</v>
      </c>
      <c r="F42" s="107">
        <v>3.7663363492747375</v>
      </c>
      <c r="G42" s="107">
        <v>95.273233553776535</v>
      </c>
      <c r="H42" s="107">
        <v>4.7267664462234595</v>
      </c>
      <c r="I42" s="107">
        <v>93.563351696143812</v>
      </c>
      <c r="J42" s="108">
        <v>6.4366483038561908</v>
      </c>
      <c r="K42" s="117">
        <v>26803</v>
      </c>
      <c r="L42" s="118">
        <v>1049</v>
      </c>
      <c r="M42" s="118">
        <v>27372</v>
      </c>
      <c r="N42" s="118">
        <v>1358</v>
      </c>
      <c r="O42" s="118">
        <v>25816</v>
      </c>
      <c r="P42" s="119">
        <v>1776</v>
      </c>
    </row>
    <row r="43" spans="1:16" x14ac:dyDescent="0.25">
      <c r="A43" s="31"/>
      <c r="B43" s="12"/>
      <c r="C43" s="12"/>
      <c r="D43" s="12" t="s">
        <v>123</v>
      </c>
      <c r="E43" s="106">
        <v>99.888703394546468</v>
      </c>
      <c r="F43" s="107">
        <v>0.11129660545353368</v>
      </c>
      <c r="G43" s="107">
        <v>99.73815134852056</v>
      </c>
      <c r="H43" s="107"/>
      <c r="I43" s="107">
        <v>99.517153748411687</v>
      </c>
      <c r="J43" s="108"/>
      <c r="K43" s="117">
        <v>3590</v>
      </c>
      <c r="L43" s="118">
        <v>4</v>
      </c>
      <c r="M43" s="118">
        <v>3809</v>
      </c>
      <c r="N43" s="118">
        <v>10</v>
      </c>
      <c r="O43" s="118">
        <v>3916</v>
      </c>
      <c r="P43" s="119">
        <v>19</v>
      </c>
    </row>
    <row r="44" spans="1:16" x14ac:dyDescent="0.25">
      <c r="A44" s="98"/>
      <c r="B44" s="16" t="s">
        <v>125</v>
      </c>
      <c r="C44" s="16"/>
      <c r="D44" s="16"/>
      <c r="E44" s="109">
        <v>97.400745777582799</v>
      </c>
      <c r="F44" s="110">
        <v>2.5992542224171968</v>
      </c>
      <c r="G44" s="110">
        <v>96.271574330123016</v>
      </c>
      <c r="H44" s="110">
        <v>3.7284256698769904</v>
      </c>
      <c r="I44" s="110">
        <v>96.175373134328353</v>
      </c>
      <c r="J44" s="111">
        <v>3.8246268656716418</v>
      </c>
      <c r="K44" s="123">
        <v>8881</v>
      </c>
      <c r="L44" s="124">
        <v>237</v>
      </c>
      <c r="M44" s="124">
        <v>10096</v>
      </c>
      <c r="N44" s="124">
        <v>391</v>
      </c>
      <c r="O44" s="124">
        <v>11341</v>
      </c>
      <c r="P44" s="125">
        <v>451</v>
      </c>
    </row>
  </sheetData>
  <mergeCells count="12">
    <mergeCell ref="K4:P4"/>
    <mergeCell ref="E4:J4"/>
    <mergeCell ref="K5:P5"/>
    <mergeCell ref="K7:P7"/>
    <mergeCell ref="E5:J5"/>
    <mergeCell ref="E7:J7"/>
    <mergeCell ref="K6:L6"/>
    <mergeCell ref="M6:N6"/>
    <mergeCell ref="O6:P6"/>
    <mergeCell ref="E6:F6"/>
    <mergeCell ref="G6:H6"/>
    <mergeCell ref="I6:J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M33"/>
  <sheetViews>
    <sheetView workbookViewId="0"/>
  </sheetViews>
  <sheetFormatPr baseColWidth="10" defaultRowHeight="15" x14ac:dyDescent="0.25"/>
  <cols>
    <col min="2" max="2" width="15.28515625" customWidth="1"/>
    <col min="3" max="3" width="22.28515625" customWidth="1"/>
  </cols>
  <sheetData>
    <row r="1" spans="1:13" s="3" customFormat="1" ht="15" customHeight="1" x14ac:dyDescent="0.2">
      <c r="A1" s="3" t="s">
        <v>139</v>
      </c>
    </row>
    <row r="2" spans="1:13" s="2" customFormat="1" ht="15" customHeight="1" x14ac:dyDescent="0.2">
      <c r="A2" s="2" t="s">
        <v>129</v>
      </c>
    </row>
    <row r="3" spans="1:13" s="2" customFormat="1" ht="15" customHeight="1" x14ac:dyDescent="0.2"/>
    <row r="4" spans="1:13" s="2" customFormat="1" ht="15" customHeight="1" x14ac:dyDescent="0.2">
      <c r="A4" s="42"/>
      <c r="B4" s="43"/>
      <c r="C4" s="44"/>
      <c r="D4" s="488" t="s">
        <v>148</v>
      </c>
      <c r="E4" s="489"/>
      <c r="F4" s="489"/>
      <c r="G4" s="489"/>
      <c r="H4" s="489"/>
      <c r="I4" s="489"/>
      <c r="J4" s="489"/>
      <c r="K4" s="489"/>
      <c r="L4" s="489"/>
      <c r="M4" s="490"/>
    </row>
    <row r="5" spans="1:13" s="2" customFormat="1" ht="25.5" customHeight="1" x14ac:dyDescent="0.2">
      <c r="A5" s="98"/>
      <c r="B5" s="16"/>
      <c r="C5" s="99"/>
      <c r="D5" s="5" t="s">
        <v>89</v>
      </c>
      <c r="E5" s="11" t="s">
        <v>88</v>
      </c>
      <c r="F5" s="11" t="s">
        <v>90</v>
      </c>
      <c r="G5" s="405" t="s">
        <v>442</v>
      </c>
      <c r="H5" s="405" t="s">
        <v>443</v>
      </c>
      <c r="I5" s="11" t="s">
        <v>93</v>
      </c>
      <c r="J5" s="11" t="s">
        <v>94</v>
      </c>
      <c r="K5" s="11" t="s">
        <v>58</v>
      </c>
      <c r="L5" s="11" t="s">
        <v>95</v>
      </c>
      <c r="M5" s="7" t="s">
        <v>60</v>
      </c>
    </row>
    <row r="6" spans="1:13" s="2" customFormat="1" ht="15" customHeight="1" x14ac:dyDescent="0.2">
      <c r="A6" s="507" t="s">
        <v>146</v>
      </c>
      <c r="B6" s="32" t="s">
        <v>141</v>
      </c>
      <c r="C6" s="32" t="s">
        <v>39</v>
      </c>
      <c r="D6" s="145">
        <v>41.196172248803798</v>
      </c>
      <c r="E6" s="146">
        <v>30.769230769230798</v>
      </c>
      <c r="F6" s="146">
        <v>28.8888888888889</v>
      </c>
      <c r="G6" s="146">
        <v>31.878088962108698</v>
      </c>
      <c r="H6" s="146">
        <v>41.579371474617197</v>
      </c>
      <c r="I6" s="146">
        <v>37.890204520990302</v>
      </c>
      <c r="J6" s="146">
        <v>27.137546468401499</v>
      </c>
      <c r="K6" s="146">
        <v>40.437158469945402</v>
      </c>
      <c r="L6" s="146">
        <v>48.994515539305297</v>
      </c>
      <c r="M6" s="147">
        <v>60.144181256436703</v>
      </c>
    </row>
    <row r="7" spans="1:13" s="2" customFormat="1" ht="15" customHeight="1" x14ac:dyDescent="0.2">
      <c r="A7" s="508"/>
      <c r="B7" s="13" t="s">
        <v>44</v>
      </c>
      <c r="C7" s="13" t="s">
        <v>39</v>
      </c>
      <c r="D7" s="106">
        <v>19.902723221750598</v>
      </c>
      <c r="E7" s="107">
        <v>11.6200902717757</v>
      </c>
      <c r="F7" s="107">
        <v>10.2249309422546</v>
      </c>
      <c r="G7" s="107">
        <v>11.7020137922598</v>
      </c>
      <c r="H7" s="107">
        <v>16.3236810789369</v>
      </c>
      <c r="I7" s="107">
        <v>17.500438058524601</v>
      </c>
      <c r="J7" s="107">
        <v>11.095131339621799</v>
      </c>
      <c r="K7" s="107">
        <v>13.2687683236156</v>
      </c>
      <c r="L7" s="107">
        <v>21.4075229675854</v>
      </c>
      <c r="M7" s="108">
        <v>47.8125762629139</v>
      </c>
    </row>
    <row r="8" spans="1:13" s="2" customFormat="1" ht="15" customHeight="1" x14ac:dyDescent="0.2">
      <c r="A8" s="508"/>
      <c r="B8" s="14" t="s">
        <v>44</v>
      </c>
      <c r="C8" s="14" t="s">
        <v>63</v>
      </c>
      <c r="D8" s="109">
        <v>25.1274581209031</v>
      </c>
      <c r="E8" s="110">
        <v>8.8607594936708907</v>
      </c>
      <c r="F8" s="110">
        <v>11.854103343465001</v>
      </c>
      <c r="G8" s="110">
        <v>17.6859504132231</v>
      </c>
      <c r="H8" s="110">
        <v>22.958057395143499</v>
      </c>
      <c r="I8" s="110">
        <v>19.860627177700302</v>
      </c>
      <c r="J8" s="110">
        <v>15.094339622641501</v>
      </c>
      <c r="K8" s="110">
        <v>21.710526315789501</v>
      </c>
      <c r="L8" s="110">
        <v>28.0597014925373</v>
      </c>
      <c r="M8" s="111">
        <v>48.951911220715203</v>
      </c>
    </row>
    <row r="9" spans="1:13" s="2" customFormat="1" ht="15" customHeight="1" x14ac:dyDescent="0.2">
      <c r="A9" s="508"/>
      <c r="B9" s="13" t="s">
        <v>142</v>
      </c>
      <c r="C9" s="13" t="s">
        <v>63</v>
      </c>
      <c r="D9" s="106">
        <v>27.182210421506799</v>
      </c>
      <c r="E9" s="107">
        <v>8.6666666666666696</v>
      </c>
      <c r="F9" s="107">
        <v>10.655737704918</v>
      </c>
      <c r="G9" s="107">
        <v>20.0764006791171</v>
      </c>
      <c r="H9" s="107">
        <v>19.5568400770713</v>
      </c>
      <c r="I9" s="107">
        <v>21.577380952380999</v>
      </c>
      <c r="J9" s="107">
        <v>9.6418732782369094</v>
      </c>
      <c r="K9" s="107">
        <v>20.068415051311302</v>
      </c>
      <c r="L9" s="107">
        <v>36.556291390728497</v>
      </c>
      <c r="M9" s="108">
        <v>46.324786324786302</v>
      </c>
    </row>
    <row r="10" spans="1:13" s="2" customFormat="1" ht="15" customHeight="1" x14ac:dyDescent="0.2">
      <c r="A10" s="508"/>
      <c r="B10" s="13" t="s">
        <v>142</v>
      </c>
      <c r="C10" s="13" t="s">
        <v>40</v>
      </c>
      <c r="D10" s="106">
        <v>18.647257151503599</v>
      </c>
      <c r="E10" s="107">
        <v>12.1993553186214</v>
      </c>
      <c r="F10" s="107">
        <v>9.1389983117613998</v>
      </c>
      <c r="G10" s="107">
        <v>11.812553113997801</v>
      </c>
      <c r="H10" s="107">
        <v>15.743736362952401</v>
      </c>
      <c r="I10" s="107">
        <v>17.606131434472999</v>
      </c>
      <c r="J10" s="107">
        <v>8.3982566058294807</v>
      </c>
      <c r="K10" s="107">
        <v>11.3276676109537</v>
      </c>
      <c r="L10" s="107">
        <v>21.154492305624601</v>
      </c>
      <c r="M10" s="108">
        <v>57.145900541724998</v>
      </c>
    </row>
    <row r="11" spans="1:13" s="2" customFormat="1" ht="15" customHeight="1" x14ac:dyDescent="0.2">
      <c r="A11" s="508"/>
      <c r="B11" s="13" t="s">
        <v>142</v>
      </c>
      <c r="C11" s="13" t="s">
        <v>48</v>
      </c>
      <c r="D11" s="106">
        <v>12.334367554039501</v>
      </c>
      <c r="E11" s="107">
        <v>9.9473376243417206</v>
      </c>
      <c r="F11" s="107">
        <v>7.7470059880239504</v>
      </c>
      <c r="G11" s="107">
        <v>5.4247001116992903</v>
      </c>
      <c r="H11" s="107">
        <v>7.2884604216272697</v>
      </c>
      <c r="I11" s="107">
        <v>8.7852339390470693</v>
      </c>
      <c r="J11" s="107">
        <v>7.07646380351449</v>
      </c>
      <c r="K11" s="107">
        <v>5.2191503708698601</v>
      </c>
      <c r="L11" s="107">
        <v>6.6283084004603001</v>
      </c>
      <c r="M11" s="108">
        <v>25.7085616640151</v>
      </c>
    </row>
    <row r="12" spans="1:13" s="2" customFormat="1" ht="15" customHeight="1" x14ac:dyDescent="0.2">
      <c r="A12" s="508"/>
      <c r="B12" s="13" t="s">
        <v>142</v>
      </c>
      <c r="C12" s="13" t="s">
        <v>42</v>
      </c>
      <c r="D12" s="106">
        <v>20.3517470414893</v>
      </c>
      <c r="E12" s="107">
        <v>10.054844606947</v>
      </c>
      <c r="F12" s="107">
        <v>10.7843137254902</v>
      </c>
      <c r="G12" s="107">
        <v>13.2916145181477</v>
      </c>
      <c r="H12" s="107">
        <v>18.425460636515901</v>
      </c>
      <c r="I12" s="107">
        <v>16.827852998065801</v>
      </c>
      <c r="J12" s="107">
        <v>10.0975975975976</v>
      </c>
      <c r="K12" s="107">
        <v>9.375</v>
      </c>
      <c r="L12" s="107">
        <v>19.2006269592476</v>
      </c>
      <c r="M12" s="108">
        <v>56.786171574904003</v>
      </c>
    </row>
    <row r="13" spans="1:13" s="2" customFormat="1" ht="15" customHeight="1" x14ac:dyDescent="0.2">
      <c r="A13" s="509"/>
      <c r="B13" s="14" t="s">
        <v>142</v>
      </c>
      <c r="C13" s="14" t="s">
        <v>143</v>
      </c>
      <c r="D13" s="109">
        <v>18.647257151503599</v>
      </c>
      <c r="E13" s="110">
        <v>12.1993553186214</v>
      </c>
      <c r="F13" s="110">
        <v>9.1389983117613998</v>
      </c>
      <c r="G13" s="110">
        <v>11.812553113997801</v>
      </c>
      <c r="H13" s="110">
        <v>15.743736362952401</v>
      </c>
      <c r="I13" s="110">
        <v>17.606131434472999</v>
      </c>
      <c r="J13" s="110">
        <v>8.3982566058294701</v>
      </c>
      <c r="K13" s="110">
        <v>11.3276676109537</v>
      </c>
      <c r="L13" s="110">
        <v>21.154492305624601</v>
      </c>
      <c r="M13" s="111">
        <v>57.145900541724998</v>
      </c>
    </row>
    <row r="14" spans="1:13" s="2" customFormat="1" ht="15" customHeight="1" x14ac:dyDescent="0.2">
      <c r="A14" s="507" t="s">
        <v>147</v>
      </c>
      <c r="B14" s="32" t="s">
        <v>141</v>
      </c>
      <c r="C14" s="32" t="s">
        <v>39</v>
      </c>
      <c r="D14" s="145">
        <v>50.6777207527306</v>
      </c>
      <c r="E14" s="146">
        <v>40</v>
      </c>
      <c r="F14" s="146">
        <v>37.022900763358798</v>
      </c>
      <c r="G14" s="146">
        <v>37.419354838709701</v>
      </c>
      <c r="H14" s="146">
        <v>48.088531187122697</v>
      </c>
      <c r="I14" s="146">
        <v>44.598612487611497</v>
      </c>
      <c r="J14" s="146">
        <v>34.285714285714299</v>
      </c>
      <c r="K14" s="146">
        <v>44.314185228604899</v>
      </c>
      <c r="L14" s="146">
        <v>59.3955321944809</v>
      </c>
      <c r="M14" s="147">
        <v>70.348493797991694</v>
      </c>
    </row>
    <row r="15" spans="1:13" s="2" customFormat="1" ht="15" customHeight="1" x14ac:dyDescent="0.2">
      <c r="A15" s="508"/>
      <c r="B15" s="13" t="s">
        <v>44</v>
      </c>
      <c r="C15" s="13" t="s">
        <v>39</v>
      </c>
      <c r="D15" s="106">
        <v>23.887921630162602</v>
      </c>
      <c r="E15" s="107">
        <v>16.800874838453101</v>
      </c>
      <c r="F15" s="107">
        <v>11.0532407407407</v>
      </c>
      <c r="G15" s="107">
        <v>15.3211644729423</v>
      </c>
      <c r="H15" s="107">
        <v>19.400737394194302</v>
      </c>
      <c r="I15" s="107">
        <v>21.206225680933901</v>
      </c>
      <c r="J15" s="107">
        <v>13.953274042670801</v>
      </c>
      <c r="K15" s="107">
        <v>15.956793468444101</v>
      </c>
      <c r="L15" s="107">
        <v>27.982253327501098</v>
      </c>
      <c r="M15" s="108">
        <v>52.848401557540697</v>
      </c>
    </row>
    <row r="16" spans="1:13" s="2" customFormat="1" ht="15" customHeight="1" x14ac:dyDescent="0.2">
      <c r="A16" s="508"/>
      <c r="B16" s="14" t="s">
        <v>44</v>
      </c>
      <c r="C16" s="14" t="s">
        <v>63</v>
      </c>
      <c r="D16" s="109">
        <v>27.649769585253502</v>
      </c>
      <c r="E16" s="110">
        <v>15.789473684210501</v>
      </c>
      <c r="F16" s="110">
        <v>13.488372093023299</v>
      </c>
      <c r="G16" s="110">
        <v>20.0566973777463</v>
      </c>
      <c r="H16" s="110">
        <v>27.3858921161826</v>
      </c>
      <c r="I16" s="110">
        <v>24.3589743589744</v>
      </c>
      <c r="J16" s="110">
        <v>29.714285714285701</v>
      </c>
      <c r="K16" s="110">
        <v>20.873786407767</v>
      </c>
      <c r="L16" s="110">
        <v>34.650455927051702</v>
      </c>
      <c r="M16" s="111">
        <v>52.005943536404203</v>
      </c>
    </row>
    <row r="17" spans="1:13" s="2" customFormat="1" ht="15" customHeight="1" x14ac:dyDescent="0.2">
      <c r="A17" s="508"/>
      <c r="B17" s="13" t="s">
        <v>142</v>
      </c>
      <c r="C17" s="13" t="s">
        <v>63</v>
      </c>
      <c r="D17" s="106">
        <v>29.201101928374701</v>
      </c>
      <c r="E17" s="107">
        <v>13.8613861386139</v>
      </c>
      <c r="F17" s="107">
        <v>11.219512195122</v>
      </c>
      <c r="G17" s="107">
        <v>20.4475308641975</v>
      </c>
      <c r="H17" s="107">
        <v>23.6593059936909</v>
      </c>
      <c r="I17" s="107">
        <v>25.413533834586499</v>
      </c>
      <c r="J17" s="107">
        <v>12.0535714285714</v>
      </c>
      <c r="K17" s="107">
        <v>23.1194690265487</v>
      </c>
      <c r="L17" s="107">
        <v>33.952254641909803</v>
      </c>
      <c r="M17" s="108">
        <v>52.722196370404802</v>
      </c>
    </row>
    <row r="18" spans="1:13" s="2" customFormat="1" ht="15" customHeight="1" x14ac:dyDescent="0.2">
      <c r="A18" s="508"/>
      <c r="B18" s="13" t="s">
        <v>142</v>
      </c>
      <c r="C18" s="13" t="s">
        <v>40</v>
      </c>
      <c r="D18" s="106">
        <v>21.239773605656701</v>
      </c>
      <c r="E18" s="107">
        <v>15.0429799426934</v>
      </c>
      <c r="F18" s="107">
        <v>10.377123912142601</v>
      </c>
      <c r="G18" s="107">
        <v>12.438229418568</v>
      </c>
      <c r="H18" s="107">
        <v>18.014949380263001</v>
      </c>
      <c r="I18" s="107">
        <v>17.970570610559999</v>
      </c>
      <c r="J18" s="107">
        <v>9.5543051750944006</v>
      </c>
      <c r="K18" s="107">
        <v>13.3988818199345</v>
      </c>
      <c r="L18" s="107">
        <v>21.9524532119373</v>
      </c>
      <c r="M18" s="108">
        <v>64.399880498917</v>
      </c>
    </row>
    <row r="19" spans="1:13" s="2" customFormat="1" ht="15" customHeight="1" x14ac:dyDescent="0.2">
      <c r="A19" s="508"/>
      <c r="B19" s="13" t="s">
        <v>142</v>
      </c>
      <c r="C19" s="13" t="s">
        <v>144</v>
      </c>
      <c r="D19" s="106">
        <v>27.9658547954784</v>
      </c>
      <c r="E19" s="107">
        <v>18.202080237741502</v>
      </c>
      <c r="F19" s="107">
        <v>15.594426326712099</v>
      </c>
      <c r="G19" s="107">
        <v>18.6925434116445</v>
      </c>
      <c r="H19" s="107">
        <v>31.399046104928502</v>
      </c>
      <c r="I19" s="107">
        <v>40.857605177993499</v>
      </c>
      <c r="J19" s="107">
        <v>29.910089910089901</v>
      </c>
      <c r="K19" s="107">
        <v>33.813597478613197</v>
      </c>
      <c r="L19" s="107">
        <v>26.358176358176401</v>
      </c>
      <c r="M19" s="108">
        <v>47.317201472908998</v>
      </c>
    </row>
    <row r="20" spans="1:13" s="2" customFormat="1" ht="15" customHeight="1" x14ac:dyDescent="0.2">
      <c r="A20" s="508"/>
      <c r="B20" s="13" t="s">
        <v>142</v>
      </c>
      <c r="C20" s="13" t="s">
        <v>48</v>
      </c>
      <c r="D20" s="106">
        <v>15.867533161221401</v>
      </c>
      <c r="E20" s="107">
        <v>10.504065040650399</v>
      </c>
      <c r="F20" s="107">
        <v>9.7151506811614095</v>
      </c>
      <c r="G20" s="107">
        <v>6.7890955801893504</v>
      </c>
      <c r="H20" s="107">
        <v>10.6413449564134</v>
      </c>
      <c r="I20" s="107">
        <v>11.191637630661999</v>
      </c>
      <c r="J20" s="107">
        <v>10.1993643455649</v>
      </c>
      <c r="K20" s="107">
        <v>7.3284751821806697</v>
      </c>
      <c r="L20" s="107">
        <v>9.9925797674993806</v>
      </c>
      <c r="M20" s="108">
        <v>32.255786823847203</v>
      </c>
    </row>
    <row r="21" spans="1:13" s="2" customFormat="1" ht="15" customHeight="1" x14ac:dyDescent="0.2">
      <c r="A21" s="508"/>
      <c r="B21" s="13" t="s">
        <v>142</v>
      </c>
      <c r="C21" s="13" t="s">
        <v>42</v>
      </c>
      <c r="D21" s="106">
        <v>24.690833819860899</v>
      </c>
      <c r="E21" s="107">
        <v>12.5</v>
      </c>
      <c r="F21" s="107">
        <v>16.475972540045799</v>
      </c>
      <c r="G21" s="107">
        <v>14.0749148694665</v>
      </c>
      <c r="H21" s="107">
        <v>22.545018007202899</v>
      </c>
      <c r="I21" s="107">
        <v>23.851030110935</v>
      </c>
      <c r="J21" s="107">
        <v>15.1285292878213</v>
      </c>
      <c r="K21" s="107">
        <v>15.418076365393899</v>
      </c>
      <c r="L21" s="107">
        <v>23.956834532374099</v>
      </c>
      <c r="M21" s="108">
        <v>62.172011661807602</v>
      </c>
    </row>
    <row r="22" spans="1:13" s="2" customFormat="1" ht="15" customHeight="1" x14ac:dyDescent="0.2">
      <c r="A22" s="509"/>
      <c r="B22" s="14" t="s">
        <v>142</v>
      </c>
      <c r="C22" s="14" t="s">
        <v>143</v>
      </c>
      <c r="D22" s="109">
        <v>22.2564238060638</v>
      </c>
      <c r="E22" s="110">
        <v>16.165215096331501</v>
      </c>
      <c r="F22" s="110">
        <v>11.5170358854774</v>
      </c>
      <c r="G22" s="110">
        <v>13.151214513612301</v>
      </c>
      <c r="H22" s="110">
        <v>19.111834961997801</v>
      </c>
      <c r="I22" s="110">
        <v>19.710858197477702</v>
      </c>
      <c r="J22" s="110">
        <v>12.736187888441201</v>
      </c>
      <c r="K22" s="110">
        <v>15.372893900474599</v>
      </c>
      <c r="L22" s="110">
        <v>24.387116240476701</v>
      </c>
      <c r="M22" s="111">
        <v>62.275997383911097</v>
      </c>
    </row>
    <row r="23" spans="1:13" s="2" customFormat="1" ht="15" customHeight="1" x14ac:dyDescent="0.2">
      <c r="A23" s="508" t="s">
        <v>12</v>
      </c>
      <c r="B23" s="32" t="s">
        <v>141</v>
      </c>
      <c r="C23" s="32" t="s">
        <v>39</v>
      </c>
      <c r="D23" s="145">
        <v>57.2768793976052</v>
      </c>
      <c r="E23" s="146">
        <v>51.1111111111111</v>
      </c>
      <c r="F23" s="146">
        <v>46.816479400749103</v>
      </c>
      <c r="G23" s="146">
        <v>46.7521367521367</v>
      </c>
      <c r="H23" s="146">
        <v>54.123354123354098</v>
      </c>
      <c r="I23" s="146">
        <v>47.989276139410201</v>
      </c>
      <c r="J23" s="146">
        <v>33.636363636363598</v>
      </c>
      <c r="K23" s="146">
        <v>44.338498212157297</v>
      </c>
      <c r="L23" s="146">
        <v>60.103626943005203</v>
      </c>
      <c r="M23" s="147">
        <v>77.133872416891293</v>
      </c>
    </row>
    <row r="24" spans="1:13" s="2" customFormat="1" ht="15" customHeight="1" x14ac:dyDescent="0.2">
      <c r="A24" s="508"/>
      <c r="B24" s="13" t="s">
        <v>44</v>
      </c>
      <c r="C24" s="13" t="s">
        <v>39</v>
      </c>
      <c r="D24" s="106">
        <v>26.8568174564933</v>
      </c>
      <c r="E24" s="107">
        <v>19.023854676115398</v>
      </c>
      <c r="F24" s="107">
        <v>15.3297856759264</v>
      </c>
      <c r="G24" s="107">
        <v>17.5611336032389</v>
      </c>
      <c r="H24" s="107">
        <v>22.104072398189999</v>
      </c>
      <c r="I24" s="107">
        <v>24.255617274683502</v>
      </c>
      <c r="J24" s="107">
        <v>16.6886406217473</v>
      </c>
      <c r="K24" s="107">
        <v>18.151321786691</v>
      </c>
      <c r="L24" s="107">
        <v>31.207275007839399</v>
      </c>
      <c r="M24" s="108">
        <v>55.646995640361403</v>
      </c>
    </row>
    <row r="25" spans="1:13" s="2" customFormat="1" ht="15" customHeight="1" x14ac:dyDescent="0.2">
      <c r="A25" s="508"/>
      <c r="B25" s="14" t="s">
        <v>44</v>
      </c>
      <c r="C25" s="14" t="s">
        <v>63</v>
      </c>
      <c r="D25" s="109">
        <v>31.2959934587081</v>
      </c>
      <c r="E25" s="110">
        <v>15.322580645161301</v>
      </c>
      <c r="F25" s="110">
        <v>12.435233160621801</v>
      </c>
      <c r="G25" s="110">
        <v>21.794871794871799</v>
      </c>
      <c r="H25" s="110">
        <v>28.4463894967177</v>
      </c>
      <c r="I25" s="110">
        <v>31.6957210776545</v>
      </c>
      <c r="J25" s="110">
        <v>30.830039525691699</v>
      </c>
      <c r="K25" s="110">
        <v>27.1629778672032</v>
      </c>
      <c r="L25" s="110">
        <v>34.890109890109898</v>
      </c>
      <c r="M25" s="111">
        <v>55.5555555555556</v>
      </c>
    </row>
    <row r="26" spans="1:13" s="2" customFormat="1" ht="15" customHeight="1" x14ac:dyDescent="0.2">
      <c r="A26" s="508"/>
      <c r="B26" s="13" t="s">
        <v>142</v>
      </c>
      <c r="C26" s="13" t="s">
        <v>63</v>
      </c>
      <c r="D26" s="106">
        <v>31.871092907954299</v>
      </c>
      <c r="E26" s="107">
        <v>15.384615384615399</v>
      </c>
      <c r="F26" s="107">
        <v>10.5919003115265</v>
      </c>
      <c r="G26" s="107">
        <v>21.773871354374801</v>
      </c>
      <c r="H26" s="107">
        <v>26.045016077170398</v>
      </c>
      <c r="I26" s="107">
        <v>27.157894736842099</v>
      </c>
      <c r="J26" s="107">
        <v>14.814814814814801</v>
      </c>
      <c r="K26" s="107">
        <v>27.833001988071601</v>
      </c>
      <c r="L26" s="107">
        <v>37.985611510791401</v>
      </c>
      <c r="M26" s="108">
        <v>56.453835553513997</v>
      </c>
    </row>
    <row r="27" spans="1:13" s="2" customFormat="1" ht="15" customHeight="1" x14ac:dyDescent="0.2">
      <c r="A27" s="508"/>
      <c r="B27" s="13" t="s">
        <v>142</v>
      </c>
      <c r="C27" s="13" t="s">
        <v>40</v>
      </c>
      <c r="D27" s="106">
        <v>22.0045071257023</v>
      </c>
      <c r="E27" s="107">
        <v>13.497536945812801</v>
      </c>
      <c r="F27" s="107">
        <v>5.5725971370143101</v>
      </c>
      <c r="G27" s="107">
        <v>12.5100522718134</v>
      </c>
      <c r="H27" s="107">
        <v>16.0690333541983</v>
      </c>
      <c r="I27" s="107">
        <v>16.0110917120263</v>
      </c>
      <c r="J27" s="107">
        <v>9.35552515579875</v>
      </c>
      <c r="K27" s="107">
        <v>9.4246642848343001</v>
      </c>
      <c r="L27" s="107">
        <v>7.4541284403669703</v>
      </c>
      <c r="M27" s="108">
        <v>69.541569541569501</v>
      </c>
    </row>
    <row r="28" spans="1:13" s="2" customFormat="1" ht="15" customHeight="1" x14ac:dyDescent="0.2">
      <c r="A28" s="508"/>
      <c r="B28" s="13" t="s">
        <v>142</v>
      </c>
      <c r="C28" s="13" t="s">
        <v>144</v>
      </c>
      <c r="D28" s="106">
        <v>28.541927251664202</v>
      </c>
      <c r="E28" s="107">
        <v>19.038175508180501</v>
      </c>
      <c r="F28" s="107">
        <v>15.0471172357888</v>
      </c>
      <c r="G28" s="107">
        <v>21.095023492185302</v>
      </c>
      <c r="H28" s="107">
        <v>28.980923694779101</v>
      </c>
      <c r="I28" s="107">
        <v>35.434445306439102</v>
      </c>
      <c r="J28" s="107">
        <v>18.767738883632902</v>
      </c>
      <c r="K28" s="107">
        <v>23.6550695044373</v>
      </c>
      <c r="L28" s="107">
        <v>29.762419006479501</v>
      </c>
      <c r="M28" s="108">
        <v>60.639292167736301</v>
      </c>
    </row>
    <row r="29" spans="1:13" s="2" customFormat="1" ht="15" customHeight="1" x14ac:dyDescent="0.2">
      <c r="A29" s="508"/>
      <c r="B29" s="13" t="s">
        <v>142</v>
      </c>
      <c r="C29" s="13" t="s">
        <v>48</v>
      </c>
      <c r="D29" s="106">
        <v>16.9683341661577</v>
      </c>
      <c r="E29" s="107">
        <v>11.192368839427701</v>
      </c>
      <c r="F29" s="107">
        <v>10.1675497637119</v>
      </c>
      <c r="G29" s="107">
        <v>7.1011673151750996</v>
      </c>
      <c r="H29" s="107">
        <v>11.4300660432878</v>
      </c>
      <c r="I29" s="107">
        <v>12.807737397420899</v>
      </c>
      <c r="J29" s="107">
        <v>10.6219739292365</v>
      </c>
      <c r="K29" s="107">
        <v>8.4833645398242794</v>
      </c>
      <c r="L29" s="107">
        <v>12.615859938208001</v>
      </c>
      <c r="M29" s="108">
        <v>34.467412686639399</v>
      </c>
    </row>
    <row r="30" spans="1:13" s="2" customFormat="1" ht="15" customHeight="1" x14ac:dyDescent="0.2">
      <c r="A30" s="508"/>
      <c r="B30" s="13" t="s">
        <v>142</v>
      </c>
      <c r="C30" s="13" t="s">
        <v>42</v>
      </c>
      <c r="D30" s="106">
        <v>28.196981731533</v>
      </c>
      <c r="E30" s="107">
        <v>21.9638242894057</v>
      </c>
      <c r="F30" s="107">
        <v>16.852367688022301</v>
      </c>
      <c r="G30" s="107">
        <v>16.105368456152</v>
      </c>
      <c r="H30" s="107">
        <v>26.002886002886001</v>
      </c>
      <c r="I30" s="107">
        <v>23.529411764705898</v>
      </c>
      <c r="J30" s="107">
        <v>18.5352622061483</v>
      </c>
      <c r="K30" s="107">
        <v>17.720090293453701</v>
      </c>
      <c r="L30" s="107">
        <v>30.322580645161299</v>
      </c>
      <c r="M30" s="108">
        <v>66.353677621283296</v>
      </c>
    </row>
    <row r="31" spans="1:13" s="2" customFormat="1" ht="15" customHeight="1" x14ac:dyDescent="0.2">
      <c r="A31" s="509"/>
      <c r="B31" s="14" t="s">
        <v>142</v>
      </c>
      <c r="C31" s="14" t="s">
        <v>143</v>
      </c>
      <c r="D31" s="109">
        <v>25.649691069088199</v>
      </c>
      <c r="E31" s="110">
        <v>18.242287008208301</v>
      </c>
      <c r="F31" s="110">
        <v>12.357593788549501</v>
      </c>
      <c r="G31" s="110">
        <v>16.903862197575702</v>
      </c>
      <c r="H31" s="110">
        <v>22.151539516624901</v>
      </c>
      <c r="I31" s="110">
        <v>22.735513328409301</v>
      </c>
      <c r="J31" s="110">
        <v>14.649151978716301</v>
      </c>
      <c r="K31" s="110">
        <v>18.1151079136691</v>
      </c>
      <c r="L31" s="110">
        <v>28.1995661605206</v>
      </c>
      <c r="M31" s="111">
        <v>65.004921728638095</v>
      </c>
    </row>
    <row r="32" spans="1:13" s="2" customFormat="1" ht="15" customHeight="1" x14ac:dyDescent="0.2"/>
    <row r="33" spans="1:1" s="2" customFormat="1" ht="15" customHeight="1" x14ac:dyDescent="0.2">
      <c r="A33" s="2" t="s">
        <v>145</v>
      </c>
    </row>
  </sheetData>
  <mergeCells count="4">
    <mergeCell ref="A6:A13"/>
    <mergeCell ref="A14:A22"/>
    <mergeCell ref="A23:A31"/>
    <mergeCell ref="D4:M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31</vt:i4>
      </vt:variant>
    </vt:vector>
  </HeadingPairs>
  <TitlesOfParts>
    <vt:vector size="31" baseType="lpstr">
      <vt:lpstr>Inhalt</vt:lpstr>
      <vt:lpstr>Urbanität</vt:lpstr>
      <vt:lpstr>Abb. B1.a</vt:lpstr>
      <vt:lpstr>Abb. B1.b</vt:lpstr>
      <vt:lpstr>Abb. B1.c</vt:lpstr>
      <vt:lpstr>Abb. B1.d</vt:lpstr>
      <vt:lpstr>Abb. B2.a</vt:lpstr>
      <vt:lpstr>Abb. B2.b</vt:lpstr>
      <vt:lpstr>Abb. B2.c</vt:lpstr>
      <vt:lpstr>Abb. B2.d</vt:lpstr>
      <vt:lpstr>Abb. B3.a</vt:lpstr>
      <vt:lpstr>Abb. B3.b</vt:lpstr>
      <vt:lpstr>Tab. B3.a</vt:lpstr>
      <vt:lpstr>Abb. B3.c</vt:lpstr>
      <vt:lpstr>Abb. B3.d</vt:lpstr>
      <vt:lpstr>Abb. B3.e</vt:lpstr>
      <vt:lpstr>Abb. B3.f</vt:lpstr>
      <vt:lpstr>Abb. B3.g</vt:lpstr>
      <vt:lpstr>Abb. B4.a</vt:lpstr>
      <vt:lpstr>Abb. B4.b</vt:lpstr>
      <vt:lpstr>Abb. B4.c</vt:lpstr>
      <vt:lpstr>Abb. B4.d</vt:lpstr>
      <vt:lpstr>Abb. B4.e</vt:lpstr>
      <vt:lpstr>Abb. B4.f</vt:lpstr>
      <vt:lpstr>Abb. B5.a</vt:lpstr>
      <vt:lpstr>Abb. B5.b</vt:lpstr>
      <vt:lpstr>Abb. B5.c</vt:lpstr>
      <vt:lpstr>Abb. B5.d</vt:lpstr>
      <vt:lpstr>Abb. B5.e</vt:lpstr>
      <vt:lpstr>Abb. B5.f</vt:lpstr>
      <vt:lpstr>Abb. B5.g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Daten und Material zu Indikatoren B: Inputs – Personelle und finanzielle Ressourcen</dc:title>
  <dc:creator>BIFIE</dc:creator>
  <cp:lastModifiedBy>Lisa Mayrhofer</cp:lastModifiedBy>
  <dcterms:created xsi:type="dcterms:W3CDTF">2016-02-26T07:57:39Z</dcterms:created>
  <dcterms:modified xsi:type="dcterms:W3CDTF">2018-09-06T07:50:35Z</dcterms:modified>
</cp:coreProperties>
</file>