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mc:AlternateContent xmlns:mc="http://schemas.openxmlformats.org/markup-compatibility/2006">
    <mc:Choice Requires="x15">
      <x15ac:absPath xmlns:x15ac="http://schemas.microsoft.com/office/spreadsheetml/2010/11/ac" url="J:\IRAG\NBB\06_NBB2021\A_PTEAM\Teil_2\A_Kapitel\"/>
    </mc:Choice>
  </mc:AlternateContent>
  <xr:revisionPtr revIDLastSave="0" documentId="13_ncr:1_{C95AA7E3-B779-4605-811B-072CD7B05AC8}" xr6:coauthVersionLast="45" xr6:coauthVersionMax="45" xr10:uidLastSave="{00000000-0000-0000-0000-000000000000}"/>
  <bookViews>
    <workbookView xWindow="30" yWindow="15" windowWidth="25575" windowHeight="15480" xr2:uid="{00000000-000D-0000-FFFF-FFFF00000000}"/>
  </bookViews>
  <sheets>
    <sheet name="Inhalt" sheetId="1" r:id="rId1"/>
    <sheet name="Abb. A1.1.a" sheetId="2" r:id="rId2"/>
    <sheet name="Tab. A1.1.a" sheetId="32" r:id="rId3"/>
    <sheet name="Abb. A1.1.b" sheetId="33" r:id="rId4"/>
    <sheet name="Abb. A1.2.a" sheetId="34" r:id="rId5"/>
    <sheet name="Abb. A1.2.b" sheetId="65" r:id="rId6"/>
    <sheet name="Abb. A1.3.a" sheetId="36" r:id="rId7"/>
    <sheet name="Abb. A1.3.b" sheetId="38" r:id="rId8"/>
    <sheet name="Tab. A1.3.a" sheetId="39" r:id="rId9"/>
    <sheet name="Abb. A1.4.a" sheetId="41" r:id="rId10"/>
    <sheet name="Abb. A1.4.b" sheetId="42" r:id="rId11"/>
    <sheet name="Tab. A1.5.a" sheetId="64" r:id="rId12"/>
    <sheet name="Abb. A1.5.a" sheetId="44" r:id="rId13"/>
    <sheet name="Abb. A1.5.b" sheetId="45" r:id="rId14"/>
    <sheet name="Abb. A1.5.c" sheetId="46" r:id="rId15"/>
    <sheet name="Abb. A2.1.a" sheetId="48" r:id="rId16"/>
    <sheet name="Abb. A2.1.b" sheetId="49" r:id="rId17"/>
    <sheet name="Abb. A2.1.c" sheetId="50" r:id="rId18"/>
    <sheet name="Abb. A2.1.d" sheetId="51" r:id="rId19"/>
    <sheet name="Abb. A2.2.a" sheetId="52" r:id="rId20"/>
    <sheet name="Abb. A2.2.b" sheetId="53" r:id="rId21"/>
    <sheet name="Abb. A2.2.c" sheetId="54" r:id="rId22"/>
    <sheet name="Abb. A2.2.d" sheetId="55" r:id="rId23"/>
    <sheet name="Abb. A2.3.a" sheetId="56" r:id="rId24"/>
    <sheet name="Abb. A2.4.a" sheetId="57" r:id="rId25"/>
    <sheet name="Abb. A3.1.a" sheetId="58" r:id="rId26"/>
    <sheet name="Abb. A3.1.b" sheetId="59" r:id="rId27"/>
    <sheet name="Abb. A3.2.a" sheetId="60" r:id="rId28"/>
    <sheet name="Abb. A3.2.b" sheetId="61" r:id="rId29"/>
    <sheet name="Abb. A3.3.a" sheetId="62" r:id="rId30"/>
    <sheet name="Abb. A3.3.b" sheetId="63" r:id="rId3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4" i="1" l="1"/>
  <c r="C33" i="1"/>
  <c r="C32" i="1"/>
  <c r="C31" i="1"/>
  <c r="C30" i="1"/>
  <c r="C29" i="1"/>
  <c r="C28" i="1"/>
  <c r="C27" i="1"/>
  <c r="C26" i="1"/>
  <c r="C25" i="1"/>
  <c r="B34" i="1"/>
  <c r="B33" i="1"/>
  <c r="B32" i="1"/>
  <c r="B31" i="1"/>
  <c r="B30" i="1"/>
  <c r="B29" i="1"/>
  <c r="B28" i="1"/>
  <c r="B27" i="1"/>
  <c r="B26" i="1"/>
  <c r="B25" i="1"/>
  <c r="C15" i="1" l="1"/>
  <c r="B15" i="1"/>
  <c r="C37" i="1" l="1"/>
  <c r="B37" i="1"/>
  <c r="B35" i="1" l="1"/>
  <c r="C21" i="1"/>
  <c r="F6" i="44" l="1"/>
  <c r="G6" i="44"/>
  <c r="F7" i="44"/>
  <c r="G7" i="44"/>
  <c r="F8" i="44"/>
  <c r="G8" i="44"/>
  <c r="F9" i="44"/>
  <c r="G9" i="44"/>
  <c r="E7" i="44"/>
  <c r="E8" i="44"/>
  <c r="E9" i="44"/>
  <c r="E6" i="44"/>
  <c r="M6" i="41" l="1"/>
  <c r="M7" i="41"/>
  <c r="M8" i="41"/>
  <c r="M9" i="41"/>
  <c r="M10" i="41"/>
  <c r="M11" i="41"/>
  <c r="M12" i="41"/>
  <c r="M13" i="41"/>
  <c r="M14" i="41"/>
  <c r="M15" i="41"/>
  <c r="J6" i="41"/>
  <c r="J7" i="41"/>
  <c r="J8" i="41"/>
  <c r="J9" i="41"/>
  <c r="J10" i="41"/>
  <c r="J11" i="41"/>
  <c r="J12" i="41"/>
  <c r="J13" i="41"/>
  <c r="J14" i="41"/>
  <c r="J15" i="41"/>
  <c r="G6" i="41"/>
  <c r="G7" i="41"/>
  <c r="G8" i="41"/>
  <c r="G9" i="41"/>
  <c r="G10" i="41"/>
  <c r="G11" i="41"/>
  <c r="G12" i="41"/>
  <c r="G13" i="41"/>
  <c r="G14" i="41"/>
  <c r="G15" i="41"/>
  <c r="D6" i="41"/>
  <c r="D7" i="41"/>
  <c r="D8" i="41"/>
  <c r="D9" i="41"/>
  <c r="D10" i="41"/>
  <c r="D11" i="41"/>
  <c r="D12" i="41"/>
  <c r="D13" i="41"/>
  <c r="D14" i="41"/>
  <c r="D15" i="41"/>
  <c r="B21" i="1" l="1"/>
  <c r="C40" i="1"/>
  <c r="B40" i="1"/>
  <c r="C39" i="1"/>
  <c r="B39" i="1"/>
  <c r="C38" i="1"/>
  <c r="B38" i="1"/>
  <c r="C36" i="1"/>
  <c r="B36" i="1"/>
  <c r="C35" i="1"/>
  <c r="C24" i="1" l="1"/>
  <c r="B24" i="1"/>
  <c r="C23" i="1"/>
  <c r="B23" i="1"/>
  <c r="C22" i="1"/>
  <c r="B22" i="1"/>
  <c r="C20" i="1"/>
  <c r="B20" i="1"/>
  <c r="C19" i="1"/>
  <c r="B19" i="1"/>
  <c r="C18" i="1"/>
  <c r="B18" i="1"/>
  <c r="C17" i="1"/>
  <c r="B17" i="1"/>
  <c r="C16" i="1"/>
  <c r="B16" i="1"/>
  <c r="C14" i="1"/>
  <c r="B14" i="1"/>
  <c r="C13" i="1"/>
  <c r="B13" i="1"/>
  <c r="C12" i="1" l="1"/>
  <c r="B12" i="1"/>
  <c r="C11" i="1"/>
  <c r="B11" i="1"/>
</calcChain>
</file>

<file path=xl/sharedStrings.xml><?xml version="1.0" encoding="utf-8"?>
<sst xmlns="http://schemas.openxmlformats.org/spreadsheetml/2006/main" count="1449" uniqueCount="451">
  <si>
    <t>verfügbar unter:</t>
  </si>
  <si>
    <t>zu Kapitel</t>
  </si>
  <si>
    <t xml:space="preserve">verfügbar unter: </t>
  </si>
  <si>
    <t>Gesamtband</t>
  </si>
  <si>
    <t>Stand</t>
  </si>
  <si>
    <t>Anhang zum Nationalen Bildungsbericht 2021, Teil 2</t>
  </si>
  <si>
    <t>Tabellenblatt</t>
  </si>
  <si>
    <t>Titel</t>
  </si>
  <si>
    <t>Quelle</t>
  </si>
  <si>
    <t>Nationaler Bildungsbericht 2021</t>
  </si>
  <si>
    <t>http://doi.org/10.17888/nbb2021</t>
  </si>
  <si>
    <t>Daten und Material zu Indikatoren A: Kontext des Schul- und Bildungswesens</t>
  </si>
  <si>
    <t>http://doi.org/10.17888/nbb2021-1-A-dat</t>
  </si>
  <si>
    <t>Indikatoren A: Kontext des Schul- und Bildungswesens</t>
  </si>
  <si>
    <t>http://doi.org/10.17888/nbb2021-1-A</t>
  </si>
  <si>
    <t>Abb. A1.1.a</t>
  </si>
  <si>
    <t>Tab. A1.1.a</t>
  </si>
  <si>
    <t>Abb. A1.1.b</t>
  </si>
  <si>
    <t>Abb. A1.2.a</t>
  </si>
  <si>
    <t>Abb. A1.2.b</t>
  </si>
  <si>
    <t>Abb. A1.3.a</t>
  </si>
  <si>
    <t>Abb. A1.3.b</t>
  </si>
  <si>
    <t>Abb. A1.4.a</t>
  </si>
  <si>
    <t>Abb. A1.4.b</t>
  </si>
  <si>
    <t>Abb. A1.5.a</t>
  </si>
  <si>
    <t>Abb. A1.5.b</t>
  </si>
  <si>
    <t>Abb. A1.5.c</t>
  </si>
  <si>
    <t>Abb. A2.1.a</t>
  </si>
  <si>
    <t>Abb. A2.1.b</t>
  </si>
  <si>
    <t>Abb. A2.1.c</t>
  </si>
  <si>
    <t>Abb. A2.1.d</t>
  </si>
  <si>
    <t>Abb. A2.2.a</t>
  </si>
  <si>
    <t>Abb. A2.2.b</t>
  </si>
  <si>
    <t>Abb. A2.2.c</t>
  </si>
  <si>
    <t>Abb. A2.2.d</t>
  </si>
  <si>
    <t>Abb. A2.3.a</t>
  </si>
  <si>
    <t>Abb. A2.4.a</t>
  </si>
  <si>
    <t>Abb. A3.1.a</t>
  </si>
  <si>
    <t>Abb. A3.1.b</t>
  </si>
  <si>
    <t>Abb. A3.2.a</t>
  </si>
  <si>
    <t>Abb. A3.2.b</t>
  </si>
  <si>
    <t>Abb. A3.3.a</t>
  </si>
  <si>
    <t>Abb. A3.3.b</t>
  </si>
  <si>
    <t>Tab. A1.5.a</t>
  </si>
  <si>
    <t>Abb. A2.2.a: Migrationsstatus und Herkunftsland von Volksschulkindern nach Bundesland und Urbanisierungsgrad (2018)</t>
  </si>
  <si>
    <t>Abb. A2.2.b: Nationalitäten in der Primarstufe im Zeitverlauf (2006/07 bis 2019/20)</t>
  </si>
  <si>
    <t>Abb. A2.2.d: Alltagssprachen in der Primarstufe im Zeitverlauf (2006/07 bis 2019/20)</t>
  </si>
  <si>
    <t>Abb. A2.3.a: Anteil der Volksschüler/innen mit Ein- und Mehrfachrisikofaktoren nach Migrationsstatus und Urbanisierungsgrad im Zeitverlauf (2013, 2015, 2018)</t>
  </si>
  <si>
    <t>Abb. A2.4.a: Schüler/innen in der Primarstufe mit sonderpädagogischem Förderbedarf nach Bundesland und Urbanisierungsgrad (2019/20) und im Zeitverlauf (2006/07 bis 2019/20)</t>
  </si>
  <si>
    <t>Quelle, Berechnung und Darstellung: IQS (Gesamtevidenz der Schüler).</t>
  </si>
  <si>
    <t>Anteil der Schüler/innen (in %)</t>
  </si>
  <si>
    <t>max. Pflichtschule</t>
  </si>
  <si>
    <t>Lehre/mittlere Schule</t>
  </si>
  <si>
    <t>Schule mit Matura</t>
  </si>
  <si>
    <t>Universität/  Hochschule/ Akademie</t>
  </si>
  <si>
    <t>Anzahl der Schüler/innen</t>
  </si>
  <si>
    <t>Standardfehler (in %)</t>
  </si>
  <si>
    <t>gesamt</t>
  </si>
  <si>
    <t>ehemaliges Jugoslawien</t>
  </si>
  <si>
    <t xml:space="preserve">Türkei </t>
  </si>
  <si>
    <t>anderes Land</t>
  </si>
  <si>
    <t>Deutschland</t>
  </si>
  <si>
    <t>einheimisch</t>
  </si>
  <si>
    <t>Migrantinnen/Migranten 2. Generation</t>
  </si>
  <si>
    <t>Migrantinnen/Migranten 1. Generation</t>
  </si>
  <si>
    <t xml:space="preserve">Anmerkung: Migrationsstatus nach BIST-Definition. Einheimisch sind Kinder, von denen wenigstens ein Elternteil in Österreich oder Deutschland geboren ist. </t>
  </si>
  <si>
    <t>Gruppe</t>
  </si>
  <si>
    <t>Führungskräfte, akademische Berufe</t>
  </si>
  <si>
    <t>Techniker/innen und gleichrangige Berufe</t>
  </si>
  <si>
    <t>Bürokräfte, Dienstleistungsberufe und Handwerk</t>
  </si>
  <si>
    <t>Hilfarbeitskräfte, Anlagenbediener/innen, Monteurinnen/Monteure</t>
  </si>
  <si>
    <t>Türkei</t>
  </si>
  <si>
    <t>Anzahl der Eltern</t>
  </si>
  <si>
    <t>Anzahl der Schüler/innen (inkl. Vorschulstufe)</t>
  </si>
  <si>
    <t>Staatengruppe</t>
  </si>
  <si>
    <t>2006/07</t>
  </si>
  <si>
    <t>2007/08</t>
  </si>
  <si>
    <t>2008/09</t>
  </si>
  <si>
    <t>2009/10</t>
  </si>
  <si>
    <t>2010/11</t>
  </si>
  <si>
    <t>2011/12</t>
  </si>
  <si>
    <t>2012/13</t>
  </si>
  <si>
    <t>2013/14</t>
  </si>
  <si>
    <t>2014/15</t>
  </si>
  <si>
    <t>2015/16</t>
  </si>
  <si>
    <t>2016/17</t>
  </si>
  <si>
    <t>Österreich</t>
  </si>
  <si>
    <t>Deutschland/Schweiz</t>
  </si>
  <si>
    <t>EU-27/EWR</t>
  </si>
  <si>
    <t>ehemaliges Jugoslawien (außer Slowenien)</t>
  </si>
  <si>
    <t>anderer Staat</t>
  </si>
  <si>
    <t>2017/18</t>
  </si>
  <si>
    <t>2018/19</t>
  </si>
  <si>
    <t>2019/20</t>
  </si>
  <si>
    <t>Jahr</t>
  </si>
  <si>
    <t>Quelle, Berechnung und Darstellung: IQS (BIST-Ü-M4 2013, BIST-Ü-D4 2015, BIST-Ü-M4 2018).</t>
  </si>
  <si>
    <t>Migrationsstatus*</t>
  </si>
  <si>
    <t>Migrant/in 2. Generation</t>
  </si>
  <si>
    <t>Migrant/in 1. Generation</t>
  </si>
  <si>
    <t>Bundesland</t>
  </si>
  <si>
    <t>Burgenland</t>
  </si>
  <si>
    <t>Kärnten</t>
  </si>
  <si>
    <t>Niederösterreich</t>
  </si>
  <si>
    <t>Oberösterreich</t>
  </si>
  <si>
    <t>Salzburg</t>
  </si>
  <si>
    <t>Steiermark</t>
  </si>
  <si>
    <t>Tirol</t>
  </si>
  <si>
    <t>Vorarlberg</t>
  </si>
  <si>
    <t>Wien</t>
  </si>
  <si>
    <t>Urbanisierungsgrad</t>
  </si>
  <si>
    <t>dicht besiedelt (überw. städtisch)</t>
  </si>
  <si>
    <t>mittel besiedelt</t>
  </si>
  <si>
    <t>dünn besiedelt (überw. ländlich)</t>
  </si>
  <si>
    <t>Anmerkungen: *Migrationsstatus nach BIST-Definition. Einheimisch sind Kinder, von denen wenigstens ein Elternteil in Österreich oder Deutschland geboren ist.</t>
  </si>
  <si>
    <t>Herkunftslandgruppe (nur Nichtösterreicher/innen)</t>
  </si>
  <si>
    <t>Herkunftslandgruppe (mit Österreicher/innen)</t>
  </si>
  <si>
    <t>Zusatzmaterial: Migrationsstatus und Herkunftsland von Volksschulkindern nach Bundesland und Urbanisierungsgrad (2015)</t>
  </si>
  <si>
    <t>nur Deutsch</t>
  </si>
  <si>
    <t>Deutsch und andere Sprache(n)</t>
  </si>
  <si>
    <t>andere Sprache(n)</t>
  </si>
  <si>
    <t>Deutsch</t>
  </si>
  <si>
    <t>Türkisch</t>
  </si>
  <si>
    <t>Bosnisch/ Kroatisch/ Serbisch</t>
  </si>
  <si>
    <t>andere Sprache</t>
  </si>
  <si>
    <t xml:space="preserve"> </t>
  </si>
  <si>
    <t>Sprachgruppe</t>
  </si>
  <si>
    <t>Bosnisch/Kroatisch/Serbisch</t>
  </si>
  <si>
    <t>Slawische Sprache (außer B-K-S)</t>
  </si>
  <si>
    <t>Anmerkung: Seit dem Schuljahr 2008/09 sind bis zu drei Sprachangaben möglich. Da diese Möglichkeit nicht in allen Bundesländern genutzt wird, ist hier lediglich die erstgenannte Sprache dargestellt.</t>
  </si>
  <si>
    <t>Anteil der Schüler/innen der 4. Schulstufe (in %)</t>
  </si>
  <si>
    <t>3 Risikofaktoren</t>
  </si>
  <si>
    <t>2 Risikofaktoren: max. Pflichtschule; niedriger Berufsstatus</t>
  </si>
  <si>
    <t>2 Risikofaktoren: max. Pflichtschule; nichtdeutsche Muttersprache</t>
  </si>
  <si>
    <t>2 Risikofaktoren: niedriger Berufsstatus; nichtdeutsche Muttersprache</t>
  </si>
  <si>
    <t>1 Risikofaktor: max. Pflichtschule</t>
  </si>
  <si>
    <t>1 Risikofaktor: niedriger Berufsstatus</t>
  </si>
  <si>
    <t>1 Risikofaktor: nichtdeutsche Muttersprache</t>
  </si>
  <si>
    <t>Kein Risikofaktor</t>
  </si>
  <si>
    <t>Migrantinnen und Migranten 2. Generation</t>
  </si>
  <si>
    <t>Migrantinnen und Migranten 1. Generation</t>
  </si>
  <si>
    <t>dicht besiedelt (überw. städtisch)**</t>
  </si>
  <si>
    <t>Anzahl der Schüler/innen der 4. Schulstufe</t>
  </si>
  <si>
    <t>weiblich</t>
  </si>
  <si>
    <t>männlich</t>
  </si>
  <si>
    <t>– Schüler/innen mit einem laufenden Verfahren zur Feststellung von SPF und bereits diagnostiziertem SPF werden zusammengefasst.</t>
  </si>
  <si>
    <t>– Für alle Schüler/innen mit der individuellen Schulformkennzahl Sonderschule wird SPF angenommen, unabhängig vom individuellen Vermerk des Förderbedarfs.</t>
  </si>
  <si>
    <t>– Eine Klasse wird (unabhängig von Schulbezeichnungen) als Sonderschulklasse gewertet, wenn die Schüler/innen nach obiger Definition die Mehrheit stellen. Statistik Austria nimmt diese Zuordnung anhand der in der Klasse häufigsten Schulformkennzahl vor, weswegen hier die Berichterstattungen geringfügig abweichen.</t>
  </si>
  <si>
    <t>Abb. A1.1.a: Entwicklung der Bevölkerung nach bildungsspezifischen Altersgruppen (1990 bis 2050)</t>
  </si>
  <si>
    <t>Bevölkerung (in Tausend)</t>
  </si>
  <si>
    <t>0–2 Jahre</t>
  </si>
  <si>
    <t>3–5 Jahre</t>
  </si>
  <si>
    <t>6–9 Jahre</t>
  </si>
  <si>
    <t>10–14 Jahre</t>
  </si>
  <si>
    <t>15–19 Jahre</t>
  </si>
  <si>
    <t>20–29 Jahre</t>
  </si>
  <si>
    <t xml:space="preserve">Anmerkung: Ab 2020 prognostizierte Werte. </t>
  </si>
  <si>
    <t>Index: 2019 = 100</t>
  </si>
  <si>
    <t>Geburten</t>
  </si>
  <si>
    <t>Gesamtfertilitätsrate</t>
  </si>
  <si>
    <t>Durchschnittliches Fertilitätsalter</t>
  </si>
  <si>
    <t>Lebenserwartung (m/w)</t>
  </si>
  <si>
    <t>Internat. Wanderungssaldo</t>
  </si>
  <si>
    <t>Bevölkerung (Jahresdurchschnitt)</t>
  </si>
  <si>
    <t>66.46 / 73.38</t>
  </si>
  <si>
    <t>69.01 / 76.08</t>
  </si>
  <si>
    <t>70.35 / 77.33</t>
  </si>
  <si>
    <t>72.24 / 78.89</t>
  </si>
  <si>
    <t>75.11 / 81.12</t>
  </si>
  <si>
    <t>77.66 / 83.13</t>
  </si>
  <si>
    <t>78.63 / 83.59</t>
  </si>
  <si>
    <t>79,71 / 84,34</t>
  </si>
  <si>
    <t>80,75 / 85,18</t>
  </si>
  <si>
    <t>81,73 / 85,97</t>
  </si>
  <si>
    <t>82,67 / 86,73</t>
  </si>
  <si>
    <t>83,56 / 87,44</t>
  </si>
  <si>
    <t>84,41 / 88,12</t>
  </si>
  <si>
    <t>85,22 / 88,77</t>
  </si>
  <si>
    <t>Anmerkung: Ab 2020 prognostizierte Werte.</t>
  </si>
  <si>
    <t>Tab. A1.1.a: Demografische Maßzahlen im Zeitverlauf (1970 bis 2050)</t>
  </si>
  <si>
    <t>Quellen: Statistik Austria (Bevölkerungsstatistik, Demografische Indikatoren, Wanderungsstatistik, Bevölkerungsprognose 2019). Darstellung: IQS.</t>
  </si>
  <si>
    <t>67.66 / 74.70</t>
  </si>
  <si>
    <t>73.30 / 79.98</t>
  </si>
  <si>
    <t>76.61 / 82.20</t>
  </si>
  <si>
    <t>Abb. A1.1.b: Entwicklung der Bevölkerung im schulpflichtigen Alter (6- bis 14-Jährige) nach Bundesland (1990 bis 2050)</t>
  </si>
  <si>
    <t>Bevölkerung im schulpflichtigen Alter (6- bis 14-Jährige) absolut</t>
  </si>
  <si>
    <t>Anzahl Personen</t>
  </si>
  <si>
    <t>Wegzüge</t>
  </si>
  <si>
    <t>Zuzüge</t>
  </si>
  <si>
    <t>österreichische Staatsbüger/innen</t>
  </si>
  <si>
    <t>EU-14 (Beitritt vor 2004, ohne Österreich)</t>
  </si>
  <si>
    <t>Ehemaliges Jugoslawien (ohne Slowenien, Kroatien)</t>
  </si>
  <si>
    <t>Sonstige (inkl. unbekannt)</t>
  </si>
  <si>
    <t>Abb. A1.2.a: Zu- und Wegzüge nach Staatsbürgerschaft (2019)</t>
  </si>
  <si>
    <t>Quelle: Statistik Austria (Wanderungsstatistik). Darstellung: IQS.</t>
  </si>
  <si>
    <t>Wanderungssaldo</t>
  </si>
  <si>
    <t>EU-13 (Beitritt ab 2004, inkl. UK)</t>
  </si>
  <si>
    <t>1. Generation</t>
  </si>
  <si>
    <t>2. Generation</t>
  </si>
  <si>
    <t>Abb. A1.2.b: Anteil der Bevölkerung mit Migrationshintergrund nach Bundesland (Jahresdurchschnitt 2010 und 2020)</t>
  </si>
  <si>
    <t>Quelle: Statistik Austria (Mikrozensus-Arbeitskräfteerhebung). Darstellung: IQS</t>
  </si>
  <si>
    <t>Anteil der Bevölkerung</t>
  </si>
  <si>
    <t>Abb. A1.3.a: Staatliche Bildungsausgaben, Bruttoinlandsprodukt und Staatsausgaben in Österreich zu Preisen von 2015 (2000 bis 2019)</t>
  </si>
  <si>
    <t>Quellen: Statistik Austria (Bildungsausgabenstatistik, Volkswirtschaftliche Gesamtrechnungen). Berechnung und Darstellung: IHS</t>
  </si>
  <si>
    <t>Index: 2000 = 100</t>
  </si>
  <si>
    <t>Staatliche Bildungs- ausgaben real (Mio. Euro)</t>
  </si>
  <si>
    <t>BIP real (Mio. Euro)</t>
  </si>
  <si>
    <t>BIP pro Kopf real</t>
  </si>
  <si>
    <t>Bildungsausgaben an BIP</t>
  </si>
  <si>
    <t>Staatliche Bildungs- ausgaben real</t>
  </si>
  <si>
    <t>BIP real</t>
  </si>
  <si>
    <t>Bildungsausgaben an Staatsausgaben</t>
  </si>
  <si>
    <t>AUT</t>
  </si>
  <si>
    <t>Schweiz</t>
  </si>
  <si>
    <t>CHE</t>
  </si>
  <si>
    <t>DEU</t>
  </si>
  <si>
    <t>Dänemark</t>
  </si>
  <si>
    <t>DNK</t>
  </si>
  <si>
    <t>Finnland</t>
  </si>
  <si>
    <t>FIN</t>
  </si>
  <si>
    <t>Frankreich</t>
  </si>
  <si>
    <t>FRA</t>
  </si>
  <si>
    <t>Vereinigtes Königreich</t>
  </si>
  <si>
    <t>Niederlande</t>
  </si>
  <si>
    <t>NLD</t>
  </si>
  <si>
    <t>Schweden</t>
  </si>
  <si>
    <t>SWE</t>
  </si>
  <si>
    <t>Norwegen</t>
  </si>
  <si>
    <t>NOR</t>
  </si>
  <si>
    <t>EU-Durchschnitt</t>
  </si>
  <si>
    <t>Anteil in Prozent des BIP</t>
  </si>
  <si>
    <t>UK</t>
  </si>
  <si>
    <t>EU-28</t>
  </si>
  <si>
    <t>Anmerkung: Aufgrund einer Umstellung des Erhebungskonzepts kommt es im Jahr 2011 zu einem Zeitreihenbruch. Werte bis 2011 basieren auf ISCED-1997, Werte ab 2012 basieren auf ISCED-2011. Zudem bestehen vereinzelt fehlende Werte.</t>
  </si>
  <si>
    <t>Index: EU-28 = 100</t>
  </si>
  <si>
    <t>Arbeitslosenquote</t>
  </si>
  <si>
    <t>BIP-Ausgaben für Bildung</t>
  </si>
  <si>
    <t>BIP-Ausgaben für Forschung &amp; Entwicklung</t>
  </si>
  <si>
    <t>BIP pro Kopf</t>
  </si>
  <si>
    <t>Erwerbsquote (20- bis 64-Jährige)</t>
  </si>
  <si>
    <t>Erwerbsquote Älterer (55- bis 64-Jährige)</t>
  </si>
  <si>
    <t>Anteil Hitec-Beschäftigte</t>
  </si>
  <si>
    <t>Quellen: UNESCO, Eurostat &amp; World Bank. Berechnung und Darstellung: IHS.</t>
  </si>
  <si>
    <t>Anmerkung: BIP-Ausgaben für Bildung nur bis 2017 verfügbar. Erwerbsquoten und Anteil Hitec-Beschäftigte vor 2002 nicht verfügbar.</t>
  </si>
  <si>
    <t>Abb. A1.4.a: Arbeitslosenquote der 15- bis 24-Jährigen nach Urbanisierungsgrad (2010–2019)</t>
  </si>
  <si>
    <t>Quelle: Statistik Austria (Mikrozensus-Arbeitskräfteerhebung). Darstellung: IQS.</t>
  </si>
  <si>
    <t>dicht besiedelt (überwiegend städtisch)</t>
  </si>
  <si>
    <t>dünn besiedelt (überwiegend ländlich)</t>
  </si>
  <si>
    <t>Erwerbstätig (in Tausend Personen)</t>
  </si>
  <si>
    <t>Arbeitslos (in Tausend Personen)</t>
  </si>
  <si>
    <t>Arbeitslosen-quote</t>
  </si>
  <si>
    <t>Zusätzliche Anmerkungen (laut Quelle): Beim ILO-Konzept basiert die Zuordnung von Personen zu Erwerbstätigen, Arbeitslosen und Nicht-Erwerbspersonen auf den Richtlinien der internationalen Arbeitsorganisation (ILO). Sie sind international maßgebend für Statistiken der Erwerbstätigkeit und Arbeitslosigkeit. Nach dem ILO-Konzept gelten Personen dann als erwerbstätig, wenn sie in der Referenzwoche mindestens eine Stunde als Unselbständige, Selbständige oder mithelfende Familienangehörige gearbeitet haben. Haben sie nur aufgrund von Urlaub, Krankheit etc. nicht gearbeitet, gehen aber ansonsten einer Arbeit nach, gelten sie ebenfalls als erwerbstätig. Personen in Elternkarenz mit aufrechtem Dienstverhältnis, deren Karenzierung nicht länger als 22 Monate dauert, sowie Lehrlinge zählen ebenfalls zu den Erwerbstätigen, nicht hingegen Präsenz- und Zivildiener. Nach dem ILO-Konzept gelten jene Personen zwischen 15 und 74 Jahren als arbeitslos, die - nicht erwerbstätig im Sinne der ILO sind - innerhalb der nächsten beiden Wochen nach der Referenzwoche eine Arbeit aufnehmen können - und während der Referenzwoche und den drei Wochen davor aktiv nach Arbeit gesucht haben, oder bereits eine Stelle gefunden haben und diese in maximal drei Monaten antreten werden.</t>
  </si>
  <si>
    <t>Quelle: Eurostat (Labour Force Survey). Darstellung: IQS.</t>
  </si>
  <si>
    <t>Land</t>
  </si>
  <si>
    <t>Belgien</t>
  </si>
  <si>
    <t>Bulgarien</t>
  </si>
  <si>
    <t>Tschechien</t>
  </si>
  <si>
    <t>Estland</t>
  </si>
  <si>
    <t>Irland</t>
  </si>
  <si>
    <t>Griechenland</t>
  </si>
  <si>
    <t>Spanien</t>
  </si>
  <si>
    <t>Kroatien</t>
  </si>
  <si>
    <t>Italien</t>
  </si>
  <si>
    <t>Zypern</t>
  </si>
  <si>
    <t>Lettland</t>
  </si>
  <si>
    <t>Litauen</t>
  </si>
  <si>
    <t>Luxemburg</t>
  </si>
  <si>
    <t>Ungarn</t>
  </si>
  <si>
    <t>Malta</t>
  </si>
  <si>
    <t>Polen</t>
  </si>
  <si>
    <t>Portugal</t>
  </si>
  <si>
    <t>Rumänien</t>
  </si>
  <si>
    <t>Slowenien</t>
  </si>
  <si>
    <t>Slowakei</t>
  </si>
  <si>
    <t>Island</t>
  </si>
  <si>
    <t>Montenegro</t>
  </si>
  <si>
    <t>Nordmazedonien</t>
  </si>
  <si>
    <t>Serbien</t>
  </si>
  <si>
    <t>Frauen</t>
  </si>
  <si>
    <t>Männer</t>
  </si>
  <si>
    <t>EU</t>
  </si>
  <si>
    <t>BEL</t>
  </si>
  <si>
    <t>BUL</t>
  </si>
  <si>
    <t>EST</t>
  </si>
  <si>
    <t>IRL</t>
  </si>
  <si>
    <t>ITA</t>
  </si>
  <si>
    <t>LUX</t>
  </si>
  <si>
    <t>POL</t>
  </si>
  <si>
    <t>ISL</t>
  </si>
  <si>
    <t>CZE</t>
  </si>
  <si>
    <t>DEN</t>
  </si>
  <si>
    <t>Anmerkungen: *für Frankreich keine Vergleichswerte 2020 verfügbar, **inkl. Kroatien vor seinem Beitritt.</t>
  </si>
  <si>
    <t>Frankreich*</t>
  </si>
  <si>
    <t>Europäische Union - 28 Länder**</t>
  </si>
  <si>
    <t>GRC</t>
  </si>
  <si>
    <t>ESP</t>
  </si>
  <si>
    <t>HRV</t>
  </si>
  <si>
    <t>CYP</t>
  </si>
  <si>
    <t>LVA</t>
  </si>
  <si>
    <t>LTU</t>
  </si>
  <si>
    <t>MLT</t>
  </si>
  <si>
    <t>MNE</t>
  </si>
  <si>
    <t>MKD</t>
  </si>
  <si>
    <t>PRT</t>
  </si>
  <si>
    <t>ROU</t>
  </si>
  <si>
    <t>SRB</t>
  </si>
  <si>
    <t>SVK</t>
  </si>
  <si>
    <t>SVN</t>
  </si>
  <si>
    <t>TUR</t>
  </si>
  <si>
    <t>HUN</t>
  </si>
  <si>
    <t>Datum</t>
  </si>
  <si>
    <t>Präsenzunterricht</t>
  </si>
  <si>
    <t>ortsungebundener Unterricht</t>
  </si>
  <si>
    <t>Anzahl Tage</t>
  </si>
  <si>
    <t>Anteil Tage</t>
  </si>
  <si>
    <t>Primarstufe (VS und Sonderschule)*</t>
  </si>
  <si>
    <t>Teilung/Blockung***</t>
  </si>
  <si>
    <t>Sekundarstufe I ((N)MS, AHSUnterstufe, Sonderschule)*</t>
  </si>
  <si>
    <t>PTS, BS, BMHS, AHS-Oberstufe (außer Matura- und Abschlussklassen)</t>
  </si>
  <si>
    <t>Maturaklassen &amp; berufsbildende Abschlussklassen (BS, BMHS)**</t>
  </si>
  <si>
    <t>Abb. A1.5.a: Präsenzunterricht, Teilung/Blockung und ortsungebundener Unterricht für verschiedene Schülergruppen (Sommersemester 2020 und Schuljahr 2020/21)</t>
  </si>
  <si>
    <t>Quelle: BMBWF. Darstellung: IQS.</t>
  </si>
  <si>
    <t>Abb. A1.5.b: Anteil der zur Betreuung an den Schulen anwesenden Schüler/innen nach Schultyp (KW 12–24 sowie KW 47– 49 im Jahr 2020)</t>
  </si>
  <si>
    <t>KW12</t>
  </si>
  <si>
    <t>KW13</t>
  </si>
  <si>
    <t>KW14</t>
  </si>
  <si>
    <t>KW16</t>
  </si>
  <si>
    <t>KW17</t>
  </si>
  <si>
    <t>KW18</t>
  </si>
  <si>
    <t>KW19</t>
  </si>
  <si>
    <t>KW20</t>
  </si>
  <si>
    <t>KW21</t>
  </si>
  <si>
    <t>KW22</t>
  </si>
  <si>
    <t>KW23</t>
  </si>
  <si>
    <t>KW24</t>
  </si>
  <si>
    <t>KW47</t>
  </si>
  <si>
    <t>KW48</t>
  </si>
  <si>
    <t>KW49</t>
  </si>
  <si>
    <t>VS</t>
  </si>
  <si>
    <t>(N)MS</t>
  </si>
  <si>
    <t>AHS-U</t>
  </si>
  <si>
    <t>Schultyp</t>
  </si>
  <si>
    <t>Kalenderwochen im Jahr 2020</t>
  </si>
  <si>
    <t>Anmerkungen: Der Anteil der zur Betreuung an den Schulen anwesenden Schüler/innen schließt angeordnete Anwesenheiten ein, sofern sie nicht dem regulären Unterricht zuzurechnen sind.</t>
  </si>
  <si>
    <t>Quelle: BMBWF (Infrastrukturerhebung 2020). Darstellung: IQS.</t>
  </si>
  <si>
    <t>Volksschulen</t>
  </si>
  <si>
    <t>Sonderschulen</t>
  </si>
  <si>
    <t>Neue Mittelschulen</t>
  </si>
  <si>
    <t>Polytechnische Schulen</t>
  </si>
  <si>
    <t>Berufsschulen</t>
  </si>
  <si>
    <t>AHS</t>
  </si>
  <si>
    <t>BMHS</t>
  </si>
  <si>
    <t>Anzahl Schulen</t>
  </si>
  <si>
    <t>mittlerer Anteil nicht erreichbarer Schüler/innen</t>
  </si>
  <si>
    <t>Legende:</t>
  </si>
  <si>
    <t>1 = Präsenzunterricht</t>
  </si>
  <si>
    <t>2 = Teilung/Blockung***</t>
  </si>
  <si>
    <t>3 = ortsungebundener Unterricht</t>
  </si>
  <si>
    <t>Tab. A1.5.a: Präsenzunterricht, Teilung/Blockung und ortsungebundener Unterricht für verschiedene Schülergruppen exemplarisch für Oberösterreich und Steiermark (Sommersemester 2020 und Schuljahr 2020/21)</t>
  </si>
  <si>
    <t>N</t>
  </si>
  <si>
    <t>Lehre</t>
  </si>
  <si>
    <t>BMS</t>
  </si>
  <si>
    <t>BHS / Kolleg</t>
  </si>
  <si>
    <t>Hochschule / Akademie</t>
  </si>
  <si>
    <t>Anteil</t>
  </si>
  <si>
    <t>Anmerkung: Die Grundgesamtheit stellt die 25- bis 64-jährige Wohnbevölkerung dar.</t>
  </si>
  <si>
    <t>Quelle: Statistik Austria (Bildungsstandregister). Darstellung: IQS.</t>
  </si>
  <si>
    <t>Abb. A3.1.a: Bildungsstand der 25- bis 64-Jährigen nach Bundesland und Geschlecht (2018)</t>
  </si>
  <si>
    <t>Europäische Union - 28 Länder*</t>
  </si>
  <si>
    <t>(fehlend)</t>
  </si>
  <si>
    <t>Abb. A3.1.b: Anteil der Bevölkerung (25 bis 64 Jahre) mit Abschluss der Sekundarstufe II (oder höher) im Vergleich mit ausgewählten Ländern (2010–2019)</t>
  </si>
  <si>
    <t>Anmerkungen: Die Grundgesamtheit bildet die 25- bis 64-jährige Wohnbevölkerung des jeweiligen Landes. *in Abbildung verkürzte Skala zur besseren Lesbarkeit, **EU-Staaten inklusive Kroatien vor dessen Beitritt.</t>
  </si>
  <si>
    <t>Quelle, Berechnung und Darstellung: IQS (BIST-Ü-M4 2018).</t>
  </si>
  <si>
    <t>Geschlecht</t>
  </si>
  <si>
    <t>Erwerbstätige</t>
  </si>
  <si>
    <t>Arbeitslose</t>
  </si>
  <si>
    <t>Nichterwerbspersonen</t>
  </si>
  <si>
    <t>Abb. A3.2.a: Erwerbsstatus der Bevölkerung nach höchster abgeschlossener Bildung (2018)</t>
  </si>
  <si>
    <t>Quelle: Statistik Austria (Abgestimmte Erwerbsstatistik). Darstellung: IQS.</t>
  </si>
  <si>
    <t>Höchste abgeschlossene Bildung</t>
  </si>
  <si>
    <t>Pflichtschule</t>
  </si>
  <si>
    <t>Lehrabschluss</t>
  </si>
  <si>
    <t>BHS</t>
  </si>
  <si>
    <t>Kolleg</t>
  </si>
  <si>
    <t>Anmerkungen: Die Grundgesamtheit bezieht sich auf die 15- bis 64-jährige Wohnbevölkerung des entsprechenden Landes mit Ausnahme von Nicht-Erwerbspersonen (Pensionistinnen und Pensionisten usw.). Bildungsebenen wurden nach ISCED-11 bestimmt.</t>
  </si>
  <si>
    <t>Europäische Union - 28 Länder</t>
  </si>
  <si>
    <t>alle Bildungsbereiche</t>
  </si>
  <si>
    <t>max. Sekundarbereich 1</t>
  </si>
  <si>
    <t>Sekundarbereich 2 (inkl. ISCED-4)</t>
  </si>
  <si>
    <t>Tertiärbereich</t>
  </si>
  <si>
    <t>Abb. A3.3.a: Einstiegsgehälter* 18 Monate nach Abschluss einer Ausbildung und Geschlecht (2016/17)</t>
  </si>
  <si>
    <t>Quelle: Statistik Austria (Bildungsbezogenes Erwerbskarrierenmonitoring). Darstellung: IQS.</t>
  </si>
  <si>
    <t>unbekannt</t>
  </si>
  <si>
    <t>Pflichtschule/Polytechnische Schule</t>
  </si>
  <si>
    <t>Hochschullehrgang</t>
  </si>
  <si>
    <t>Hochschule</t>
  </si>
  <si>
    <t xml:space="preserve">Anmerkungen: Die Grundgesamtheit bilden Personen, die eine entsprechende Ausbildung abgeschlossen und taggenau 18 Monate darauf unselbstständig erwerbstätig waren. Nicht dargestellt sind Ausbildungen im Gesundheitsbereich, Berufsreife- und Meisterprüfungen. *Inflationsbereinigtes Bruttomonatseinkommen ohne Sonderzahlungen.												</t>
  </si>
  <si>
    <t>Bildungsabschluss</t>
  </si>
  <si>
    <t>unter 1.200 €</t>
  </si>
  <si>
    <t>1.200 € bis unter 1.800 €</t>
  </si>
  <si>
    <t>1.800 € bis unter 2.400 €</t>
  </si>
  <si>
    <t>2.400 € und mehr</t>
  </si>
  <si>
    <t>Abb. A3.3.b: Bruttostundenverdienste in der Privatwirtschaft nach höchster abgeschlossener Bildung und Geschlecht (2018)</t>
  </si>
  <si>
    <t>Quelle: Statistik Austria (Verdienststrukturerhebung). Darstellung: IQS.</t>
  </si>
  <si>
    <t xml:space="preserve">Höchstens Pflichtschulabschluss </t>
  </si>
  <si>
    <t xml:space="preserve">Berufsbildende mittlere Schule, Meisterprüfung </t>
  </si>
  <si>
    <t>Berufsbildende höhere Schule</t>
  </si>
  <si>
    <t>Allgemeinbildende höhere Schule</t>
  </si>
  <si>
    <t>Kolleg, Akademie, hochschulverwandte Lehranstalt</t>
  </si>
  <si>
    <t>Universität, Fachhochschule</t>
  </si>
  <si>
    <t>Mittelwert</t>
  </si>
  <si>
    <t>Perzentile</t>
  </si>
  <si>
    <t>.25</t>
  </si>
  <si>
    <t>.50 (Median)</t>
  </si>
  <si>
    <t>.75</t>
  </si>
  <si>
    <t>Anmerkungen: Die Grundgesamtheit bilden unselbstständig Beschäftigte ohne Lehrlinge in Unternehmen mit mind. zehn Beschäftigten in der Privatwirtschaft. *Bruttostundenverdienste exkl. Mehr- und Überstunden (enthalten Zuschläge für Nacht-, Schicht-, Sonn- und Feiertagarbeit).</t>
  </si>
  <si>
    <t>Tab. A1.3.a: Relative Stellung Österreichs in ausgewählten Indikatoren im Vergleich zum EU-Durchschnitt (2000 bis 2019)</t>
  </si>
  <si>
    <t>Tab. A1.3.a</t>
  </si>
  <si>
    <t>Abb. A1.3.b: Entwicklung der gesamten öffentlichen Bildungsausgaben am Bruttoinlandsprodukt im Vergleich zu ausgewählten Ländern (2000 bis 2017)</t>
  </si>
  <si>
    <t>Abb. A2.2.c: Erstsprache(n) der Volksschüler/innen nach Bundesland und Urbanisierungsgrad (2018)</t>
  </si>
  <si>
    <t xml:space="preserve">EU-28 </t>
  </si>
  <si>
    <t>Ausgaben für Forschung &amp; Entwicklung (in Prozent des BIP)</t>
  </si>
  <si>
    <t>Erwerbstätigenquote (20- bis 64-Jährige) (in Prozent)</t>
  </si>
  <si>
    <t>Abb. A2.1.b: Höchster Bildungsabschluss der Eltern von Volksschulkindern nach Migrationsstatus im Zeitverlauf (2013, 2015, 2018)</t>
  </si>
  <si>
    <t>Abb. A2.1.a: Höchster Bildungsabschluss der Eltern von Volksschulkindern nach Migrationsstatus und Herkunftsregion (2018)</t>
  </si>
  <si>
    <t>Abb. A2.1.c: Höchster beruflicher Status der Eltern in der Volksschule nach Migrationsstatus und Herkunftsregion (2018)</t>
  </si>
  <si>
    <t>Quelle: Statistik Austria (Bevölkerungsstatistik, Bevölkerungsprognose 2019 [Hauptvariante]). Berechnung und Darstellung: IQS.</t>
  </si>
  <si>
    <t>Quellen: Statistik Austria (Bevölkerungsstatistik, Bevölkerungsprognose 2019 [Hauptvariante]). Berechnung und Darstellung: IQS.</t>
  </si>
  <si>
    <t>Bevölkerungs-veränderung</t>
  </si>
  <si>
    <t>Staatsausgaben in % des BIP (Staatsquote)</t>
  </si>
  <si>
    <t>Anmerkungen: Arbeitslosenquote als Anteil der Wohnbevölkerung im entsprechenden Alter ohne Nichterwerbspersonen (in formaler Ausbildung, Präsenz-/Zivildiener etc.). Für die Definition des Urbanisierungsgrads siehe Einleitung von Teil 2.</t>
  </si>
  <si>
    <t>Abb. A1.4.b: Nichterwerbstätige Jugendliche (15 bis 24 Jahre), die sich weder in Aus- noch in Weiterbildung befinden (NEETs) im Vergleich mit ausgewählten Ländern (2019)</t>
  </si>
  <si>
    <t>Anmerkungen: Die Grundgesamtheit bilden Schultage über drei Semester (Sommersemester des Schuljahres 2019/20 und Schuljahr 2020/21) exemplarisch für Oberösterreich und Steiermark vom 24.02.2020 bis 09.07.2021 unter der Annahme, dass 2019 bereits Herbstferien gehalten wurden (und damit die Dienstage nach Ostern und Pfingsten Schultage waren). Ohne Berücksichtigung schulautonom freier Tage, von Sonderregelungen für einzelne Schulen, verordneter Schulschließungen und regionaler Beschränkungen (Schulampel, Lockdown in den östlichen Bundesländern etc.). *Für Abschlussklassen der Volksschulen und Schulen der Sekundarstufe I galten mitunter besondere Regelungen, die hier der Einfachheit halber nicht dargestellt sind. **Für Abschlussklassen wurde das Sommersemester 2020 nur bis zum Beginn der schriftlichen Matura am 25.05.2020 und das Sommersemester 2021 nur bis zum Ende des Unterrichtsjahres in Maturaklassen am 02.05.2021 gezählt. Je nach dem letzten Schultag in berufsbildenden Abschlussklassen kommen für diese noch bis zu 28 Tage mit Teilung bzw. Blockung im Sommersemester 2020 und 9 Tage mit Teilung bzw. Blockung sowie 38 Tage Präsenzunterricht im Sommersemester 2021 hinzu. ***Darunter fallen Teilungen von Klassen zwischen Präsenz- und ortsungebundenem Unterricht sowie Blockungen der Schülerschaft zum selben Zweck.</t>
  </si>
  <si>
    <t>Anmerkungen: Die Grundgesamtheit bilden Schultage über drei Semester (Sommersemester des Schuljahres 2019/20 und Schuljahr 2020/21) exemplarisch für Oberösterreich und Steiermark vom 24.02.2020 bis 09.07.2021 unter der Annahme, dass 2019 bereits Herbstferien gehalten wurden (und damit die Dienstage nach Ostern und Pfingsten Schultage waren). Ohne Berücksichtigung schulautonom freier Tage, von Sonderregelungen für einzelne Schulen, verordneter Schulschließungen und regionaler Beschränkungen (Schulampel, Lockdown in den östlichen Bundesländern etc.). *Für Abschlussklassen der Volksschulen und Schulen der Sekundarstufe I galten mitunter besondere Regelungen, die hier der Einfachheit halber nicht berücksichtigt sind. **Für Abschlussklassen wurde das Sommersemester 2020 nur bis zum Beginn der schriftlichen Matura am 25.05.2020 und das Sommersemester 2021 nur bis zum Ende des Unterrichtsjahres in Maturaklassen am 02.05.2021 gezählt. Je nach dem letzten Schultag in berufsbildenden Abschlussklassen kommen für diese noch bis zu 28 Tage mit Teilung bzw. Blockung im Sommersemester 2020 und 9 Tage mit Teilung bzw. Blockung sowie 38 Tage Präsenzunterricht im Sommersemester 2021 hinzu. ***Darunter fallen Teilungen von Klassen zwischen Präsenz- und ortsungebundenem Unterricht sowie Blockungen der Schülerschaft zum selben Zweck.</t>
  </si>
  <si>
    <t>Abb. A1.5.c: Mittlerer Anteil der für die Schulen nicht erreichbaren Schüler/innen im ortsungebundenen Unterricht nach Bundesland (Juni 2020)</t>
  </si>
  <si>
    <t>Anmerkungen: Dargestellt sind Mittelwerte der Anteilswerte nicht erreichbarer Schüler/innen nach Auskunft der Schulleiter/innen. * Wert für Berufsschulen im Burgenland basiert auf weniger als 5 Schulen.</t>
  </si>
  <si>
    <t>Herkunftsregion (nur Migrantinnen/Migranten und Deutsche)</t>
  </si>
  <si>
    <t xml:space="preserve">Anmerkung: * Migrationsstatus nach BIST-Definition. Einheimisch sind Kinder, von denen wenigstens ein Elternteil in Österreich oder Deutschland geboren ist. </t>
  </si>
  <si>
    <t>Anteil der Schüler/innen</t>
  </si>
  <si>
    <t>Quellen, Berechnung und Darstellung: IQS (BIST-Ü-M4 2013, BIST-Ü-D4 2015, BIST-Ü-M4 2018).</t>
  </si>
  <si>
    <t>mit Migrationshintergrund*</t>
  </si>
  <si>
    <t>Anmerkungen: Beruflicher Status nach ISCO-08. Nicht dargestellt sind 0,6 % der Eltern, welche in die Kategorien Hausmann/Hausfrau, in Ausbildung, Angehörige/r der regulären Streitkräfte und arbeitslos fallen. * Migrationsstatus nach BIST-Definition. Einheimisch sind Kinder, von denen wenigstens ein Elternteil in Österreich oder Deutschland geboren ist.</t>
  </si>
  <si>
    <t>Abb. A2.1.d: Höchster beruflicher Status der Eltern in der Volksschule nach Migrationsstatus im Zeitverlauf (2013, 2015, 2018)</t>
  </si>
  <si>
    <t>Anmerkungen: Beruflicher Status nach ISCO-08. Nicht dargestellt sind Eltern, welche in die Kategorien Hausmann/Hausfrau, in Ausbildung, Angehörige/r der regulären Streitkräfte und arbeitslos fallen. * Migrationsstatus nach BIST-Definition. Einheimisch sind Kinder, von denen wenigstens ein Elternteil in Österreich oder Deutschland geboren ist.</t>
  </si>
  <si>
    <t>Anteil der Eltern</t>
  </si>
  <si>
    <t>Anmerkungen: Vergleichswerte aus 2015 finden sich im Online-Datenmaterial. * Migrationsstatus nach Definition in den Bildungsstandardüberprüfungen. Einheimisch sind Kinder, von denen wenigstens ein Elternteil in Österreich oder Deutschland geboren ist.</t>
  </si>
  <si>
    <t>Quelle, Berechnung und Darstellung: IQS (BIST-Ü-D4 2015).</t>
  </si>
  <si>
    <t>Anteil der Schüler/innen (inkl. Vorschulstufe)</t>
  </si>
  <si>
    <t>Anmerkungen: * Migrationsstatus nach BIST-Definition. Einheimisch sind Kinder, von denen wenigstens ein Elternteil in Österreich oder Deutschland geboren ist. ** Urbanisierungsgrad „dicht besiedelt (überwiegend städtisch)“ ohne Wien. Zum Urbanisierungsgrad der Schulstandortgemeinde siehe Einleitung von Teil 2.</t>
  </si>
  <si>
    <t>In der Datenaufbereitung für Indikator A2.4 wurden folgende Festlegungen getroffen:</t>
  </si>
  <si>
    <t>Anmerkungen: Die Grundgesamtheit bezieht sich auf Personen im erwerbsfähigen Alter von 15 bis 64 Jahren die sich nicht in formaler Ausbildung befinden. *Darunter fallen Personen, die aus verschiedenen Gründen nicht erwerbstätig oder auf Arbeitssuche sind (Präsenzdiener, Pensionistinnen und Pensionisten usw.).</t>
  </si>
  <si>
    <t>Abb. A3.2.b: Erwerbsquoten nach höchster abgeschlossener Bildung und Geschlecht im Vergleich mit ausgewählten Ländern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</si>
</sst>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5" formatCode="_-* #,##0_-;\-* #,##0_-;_-* &quot;-&quot;??_-;_-@_-"/>
    <numFmt numFmtId="166" formatCode="0.0%"/>
    <numFmt numFmtId="167" formatCode="0.0"/>
  </numFmts>
  <fonts count="16" x14ac:knownFonts="1">
    <font>
      <sz val="11"/>
      <color theme="1"/>
      <name val="Calibri"/>
      <family val="2"/>
      <scheme val="minor"/>
    </font>
    <font>
      <sz val="10"/>
      <color theme="1"/>
      <name val="Arial"/>
      <family val="2"/>
    </font>
    <font>
      <b/>
      <sz val="10"/>
      <color theme="1"/>
      <name val="Arial"/>
      <family val="2"/>
    </font>
    <font>
      <u/>
      <sz val="11"/>
      <color theme="10"/>
      <name val="Calibri"/>
      <family val="2"/>
      <scheme val="minor"/>
    </font>
    <font>
      <sz val="11"/>
      <color theme="1"/>
      <name val="Calibri"/>
      <family val="2"/>
      <scheme val="minor"/>
    </font>
    <font>
      <sz val="12"/>
      <name val="Arial"/>
      <family val="2"/>
    </font>
    <font>
      <sz val="11"/>
      <name val="Arial"/>
      <family val="2"/>
    </font>
    <font>
      <sz val="10"/>
      <name val="Arial"/>
      <family val="2"/>
    </font>
    <font>
      <sz val="11"/>
      <color rgb="FF000000"/>
      <name val="Calibri"/>
      <family val="2"/>
      <scheme val="minor"/>
    </font>
    <font>
      <b/>
      <sz val="10"/>
      <name val="Arial"/>
      <family val="2"/>
    </font>
    <font>
      <b/>
      <sz val="14"/>
      <name val="Arial"/>
      <family val="2"/>
    </font>
    <font>
      <sz val="11"/>
      <color indexed="8"/>
      <name val="Calibri"/>
      <family val="2"/>
      <scheme val="minor"/>
    </font>
    <font>
      <b/>
      <u/>
      <sz val="10"/>
      <color theme="10"/>
      <name val="Arial"/>
      <family val="2"/>
    </font>
    <font>
      <u/>
      <sz val="10"/>
      <color theme="10"/>
      <name val="Arial"/>
      <family val="2"/>
    </font>
    <font>
      <b/>
      <sz val="12"/>
      <color theme="1"/>
      <name val="Arial"/>
      <family val="2"/>
    </font>
    <font>
      <sz val="12"/>
      <color theme="1"/>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43"/>
        <bgColor indexed="64"/>
      </patternFill>
    </fill>
    <fill>
      <patternFill patternType="solid">
        <fgColor indexed="44"/>
        <bgColor indexed="64"/>
      </patternFill>
    </fill>
    <fill>
      <patternFill patternType="solid">
        <fgColor indexed="20"/>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diagonal/>
    </border>
    <border>
      <left style="thin">
        <color theme="2" tint="-9.9948118533890809E-2"/>
      </left>
      <right style="thin">
        <color theme="2" tint="-9.9948118533890809E-2"/>
      </right>
      <top/>
      <bottom style="thin">
        <color theme="2" tint="-9.9948118533890809E-2"/>
      </bottom>
      <diagonal/>
    </border>
    <border>
      <left style="thin">
        <color auto="1"/>
      </left>
      <right style="thin">
        <color theme="2" tint="-9.9948118533890809E-2"/>
      </right>
      <top style="thin">
        <color auto="1"/>
      </top>
      <bottom style="thin">
        <color auto="1"/>
      </bottom>
      <diagonal/>
    </border>
    <border>
      <left style="thin">
        <color theme="2" tint="-9.9948118533890809E-2"/>
      </left>
      <right style="thin">
        <color theme="2" tint="-9.9948118533890809E-2"/>
      </right>
      <top style="thin">
        <color auto="1"/>
      </top>
      <bottom style="thin">
        <color auto="1"/>
      </bottom>
      <diagonal/>
    </border>
    <border>
      <left style="thin">
        <color theme="2" tint="-9.9948118533890809E-2"/>
      </left>
      <right style="thin">
        <color auto="1"/>
      </right>
      <top style="thin">
        <color auto="1"/>
      </top>
      <bottom style="thin">
        <color auto="1"/>
      </bottom>
      <diagonal/>
    </border>
    <border>
      <left style="thin">
        <color auto="1"/>
      </left>
      <right style="thin">
        <color auto="1"/>
      </right>
      <top style="thin">
        <color theme="2" tint="-9.9948118533890809E-2"/>
      </top>
      <bottom style="thin">
        <color auto="1"/>
      </bottom>
      <diagonal/>
    </border>
    <border>
      <left/>
      <right/>
      <top style="thin">
        <color auto="1"/>
      </top>
      <bottom style="thin">
        <color theme="2" tint="-9.9948118533890809E-2"/>
      </bottom>
      <diagonal/>
    </border>
    <border>
      <left/>
      <right/>
      <top style="thin">
        <color theme="2" tint="-9.9948118533890809E-2"/>
      </top>
      <bottom style="thin">
        <color theme="2" tint="-9.9948118533890809E-2"/>
      </bottom>
      <diagonal/>
    </border>
    <border>
      <left/>
      <right/>
      <top style="thin">
        <color theme="2" tint="-9.9948118533890809E-2"/>
      </top>
      <bottom style="thin">
        <color auto="1"/>
      </bottom>
      <diagonal/>
    </border>
    <border>
      <left style="thin">
        <color auto="1"/>
      </left>
      <right style="thin">
        <color auto="1"/>
      </right>
      <top style="thin">
        <color auto="1"/>
      </top>
      <bottom style="thin">
        <color theme="2" tint="-9.9948118533890809E-2"/>
      </bottom>
      <diagonal/>
    </border>
    <border>
      <left style="thin">
        <color auto="1"/>
      </left>
      <right style="thin">
        <color auto="1"/>
      </right>
      <top style="thin">
        <color theme="2" tint="-9.9948118533890809E-2"/>
      </top>
      <bottom style="thin">
        <color theme="2" tint="-9.9948118533890809E-2"/>
      </bottom>
      <diagonal/>
    </border>
    <border>
      <left/>
      <right style="thin">
        <color auto="1"/>
      </right>
      <top/>
      <bottom style="thin">
        <color theme="2" tint="-9.9948118533890809E-2"/>
      </bottom>
      <diagonal/>
    </border>
    <border>
      <left/>
      <right style="thin">
        <color auto="1"/>
      </right>
      <top style="thin">
        <color theme="2" tint="-9.9948118533890809E-2"/>
      </top>
      <bottom style="thin">
        <color theme="2" tint="-9.9948118533890809E-2"/>
      </bottom>
      <diagonal/>
    </border>
    <border>
      <left/>
      <right style="thin">
        <color auto="1"/>
      </right>
      <top style="thin">
        <color theme="2" tint="-9.9948118533890809E-2"/>
      </top>
      <bottom style="thin">
        <color auto="1"/>
      </bottom>
      <diagonal/>
    </border>
    <border>
      <left/>
      <right/>
      <top/>
      <bottom style="thin">
        <color theme="2" tint="-9.9948118533890809E-2"/>
      </bottom>
      <diagonal/>
    </border>
    <border>
      <left style="thin">
        <color auto="1"/>
      </left>
      <right style="thin">
        <color auto="1"/>
      </right>
      <top/>
      <bottom style="thin">
        <color theme="2" tint="-9.9948118533890809E-2"/>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style="thin">
        <color theme="2" tint="-9.9948118533890809E-2"/>
      </left>
      <right/>
      <top style="thin">
        <color theme="2" tint="-9.9948118533890809E-2"/>
      </top>
      <bottom style="thin">
        <color theme="2" tint="-9.9948118533890809E-2"/>
      </bottom>
      <diagonal/>
    </border>
    <border>
      <left style="thin">
        <color auto="1"/>
      </left>
      <right style="thin">
        <color theme="2" tint="-9.9948118533890809E-2"/>
      </right>
      <top style="thin">
        <color auto="1"/>
      </top>
      <bottom/>
      <diagonal/>
    </border>
    <border>
      <left style="thin">
        <color theme="2" tint="-9.9948118533890809E-2"/>
      </left>
      <right/>
      <top style="thin">
        <color auto="1"/>
      </top>
      <bottom/>
      <diagonal/>
    </border>
    <border>
      <left/>
      <right style="thin">
        <color indexed="64"/>
      </right>
      <top style="thin">
        <color indexed="64"/>
      </top>
      <bottom style="thin">
        <color theme="2" tint="-9.9948118533890809E-2"/>
      </bottom>
      <diagonal/>
    </border>
    <border>
      <left style="thin">
        <color indexed="64"/>
      </left>
      <right/>
      <top style="thin">
        <color indexed="64"/>
      </top>
      <bottom style="thin">
        <color theme="2" tint="-9.9948118533890809E-2"/>
      </bottom>
      <diagonal/>
    </border>
    <border>
      <left style="thin">
        <color indexed="64"/>
      </left>
      <right/>
      <top style="thin">
        <color theme="2" tint="-9.9948118533890809E-2"/>
      </top>
      <bottom style="thin">
        <color theme="2" tint="-9.9948118533890809E-2"/>
      </bottom>
      <diagonal/>
    </border>
    <border>
      <left style="thin">
        <color indexed="64"/>
      </left>
      <right/>
      <top style="thin">
        <color theme="2" tint="-9.9948118533890809E-2"/>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s>
  <cellStyleXfs count="20">
    <xf numFmtId="0" fontId="0" fillId="0" borderId="0"/>
    <xf numFmtId="0" fontId="1" fillId="0" borderId="0"/>
    <xf numFmtId="0" fontId="2" fillId="0" borderId="0"/>
    <xf numFmtId="0" fontId="3" fillId="0" borderId="0" applyNumberFormat="0" applyFill="0" applyBorder="0" applyAlignment="0" applyProtection="0"/>
    <xf numFmtId="43" fontId="4" fillId="0" borderId="0" applyFont="0" applyFill="0" applyBorder="0" applyAlignment="0" applyProtection="0"/>
    <xf numFmtId="0" fontId="5" fillId="0" borderId="0"/>
    <xf numFmtId="43" fontId="4" fillId="0" borderId="0" applyFont="0" applyFill="0" applyBorder="0" applyAlignment="0" applyProtection="0"/>
    <xf numFmtId="0" fontId="7" fillId="0" borderId="0"/>
    <xf numFmtId="0" fontId="6" fillId="0" borderId="0"/>
    <xf numFmtId="0" fontId="7" fillId="0" borderId="0"/>
    <xf numFmtId="0" fontId="7" fillId="0" borderId="0">
      <protection locked="0"/>
    </xf>
    <xf numFmtId="0" fontId="7" fillId="4" borderId="0">
      <protection locked="0"/>
    </xf>
    <xf numFmtId="0" fontId="7" fillId="5" borderId="6">
      <alignment horizontal="center" vertical="center"/>
      <protection locked="0"/>
    </xf>
    <xf numFmtId="0" fontId="7" fillId="6" borderId="0">
      <protection locked="0"/>
    </xf>
    <xf numFmtId="0" fontId="9" fillId="5" borderId="0">
      <alignment vertical="center"/>
      <protection locked="0"/>
    </xf>
    <xf numFmtId="0" fontId="9" fillId="0" borderId="0">
      <protection locked="0"/>
    </xf>
    <xf numFmtId="0" fontId="10" fillId="0" borderId="0">
      <protection locked="0"/>
    </xf>
    <xf numFmtId="0" fontId="7" fillId="5" borderId="3">
      <alignment vertical="center"/>
      <protection locked="0"/>
    </xf>
    <xf numFmtId="0" fontId="7" fillId="4" borderId="0">
      <protection locked="0"/>
    </xf>
    <xf numFmtId="0" fontId="11" fillId="0" borderId="0"/>
  </cellStyleXfs>
  <cellXfs count="478">
    <xf numFmtId="0" fontId="0" fillId="0" borderId="0" xfId="0"/>
    <xf numFmtId="0" fontId="1" fillId="0" borderId="0" xfId="0" applyFont="1"/>
    <xf numFmtId="0" fontId="0" fillId="0" borderId="0" xfId="0" applyFont="1" applyBorder="1"/>
    <xf numFmtId="0" fontId="0" fillId="0" borderId="2" xfId="0" applyFont="1" applyBorder="1"/>
    <xf numFmtId="0" fontId="0" fillId="0" borderId="4" xfId="0" applyFont="1" applyBorder="1"/>
    <xf numFmtId="0" fontId="2" fillId="0" borderId="0" xfId="0" applyFont="1"/>
    <xf numFmtId="0" fontId="1" fillId="0" borderId="8" xfId="0" applyFont="1" applyBorder="1"/>
    <xf numFmtId="0" fontId="1" fillId="0" borderId="9" xfId="0" applyFont="1" applyBorder="1"/>
    <xf numFmtId="0" fontId="1" fillId="0" borderId="10" xfId="0" applyFont="1" applyBorder="1"/>
    <xf numFmtId="0" fontId="1" fillId="0" borderId="11" xfId="0" applyFont="1" applyBorder="1"/>
    <xf numFmtId="0" fontId="1" fillId="0" borderId="0" xfId="0" applyFont="1" applyBorder="1"/>
    <xf numFmtId="0" fontId="1" fillId="0" borderId="12" xfId="0" applyFont="1" applyBorder="1"/>
    <xf numFmtId="0" fontId="1" fillId="0" borderId="13" xfId="0" applyFont="1" applyBorder="1"/>
    <xf numFmtId="0" fontId="1" fillId="0" borderId="14" xfId="0" applyFont="1" applyBorder="1"/>
    <xf numFmtId="0" fontId="1" fillId="0" borderId="15" xfId="0" applyFont="1" applyBorder="1"/>
    <xf numFmtId="2" fontId="1" fillId="0" borderId="0" xfId="0" applyNumberFormat="1" applyFont="1" applyBorder="1"/>
    <xf numFmtId="2" fontId="1" fillId="0" borderId="12" xfId="0" applyNumberFormat="1" applyFont="1" applyBorder="1"/>
    <xf numFmtId="2" fontId="1" fillId="0" borderId="14" xfId="0" applyNumberFormat="1" applyFont="1" applyBorder="1"/>
    <xf numFmtId="2" fontId="1" fillId="0" borderId="15" xfId="0" applyNumberFormat="1" applyFont="1" applyBorder="1"/>
    <xf numFmtId="0" fontId="1" fillId="0" borderId="2" xfId="0" applyFont="1" applyBorder="1"/>
    <xf numFmtId="0" fontId="1" fillId="0" borderId="2" xfId="0" applyFont="1" applyBorder="1" applyAlignment="1">
      <alignment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1" fillId="0" borderId="0" xfId="0" applyFont="1" applyAlignment="1">
      <alignment wrapText="1"/>
    </xf>
    <xf numFmtId="166" fontId="1" fillId="0" borderId="0" xfId="0" applyNumberFormat="1" applyFont="1" applyBorder="1"/>
    <xf numFmtId="166" fontId="1" fillId="0" borderId="12" xfId="0" applyNumberFormat="1" applyFont="1" applyBorder="1"/>
    <xf numFmtId="166" fontId="1" fillId="0" borderId="14" xfId="0" applyNumberFormat="1" applyFont="1" applyBorder="1"/>
    <xf numFmtId="166" fontId="1" fillId="0" borderId="15" xfId="0" applyNumberFormat="1" applyFont="1" applyBorder="1"/>
    <xf numFmtId="0" fontId="1" fillId="0" borderId="14" xfId="0" applyFont="1" applyBorder="1" applyAlignment="1">
      <alignment horizontal="center"/>
    </xf>
    <xf numFmtId="0" fontId="1" fillId="0" borderId="15" xfId="0" applyFont="1" applyBorder="1" applyAlignment="1">
      <alignment horizontal="center"/>
    </xf>
    <xf numFmtId="0" fontId="1" fillId="0" borderId="13" xfId="0" applyFont="1" applyBorder="1" applyAlignment="1">
      <alignment horizontal="center"/>
    </xf>
    <xf numFmtId="166" fontId="1" fillId="0" borderId="11" xfId="0" applyNumberFormat="1" applyFont="1" applyBorder="1"/>
    <xf numFmtId="166" fontId="1" fillId="0" borderId="13" xfId="0" applyNumberFormat="1" applyFont="1" applyBorder="1"/>
    <xf numFmtId="166" fontId="1" fillId="0" borderId="2" xfId="0" applyNumberFormat="1" applyFont="1" applyBorder="1"/>
    <xf numFmtId="166" fontId="1" fillId="0" borderId="3" xfId="0" applyNumberFormat="1" applyFont="1" applyBorder="1"/>
    <xf numFmtId="166" fontId="1" fillId="0" borderId="4" xfId="0" applyNumberFormat="1" applyFont="1" applyBorder="1"/>
    <xf numFmtId="10" fontId="1" fillId="0" borderId="0" xfId="0" applyNumberFormat="1" applyFont="1" applyBorder="1"/>
    <xf numFmtId="3" fontId="1" fillId="0" borderId="0" xfId="0" applyNumberFormat="1" applyFont="1" applyBorder="1"/>
    <xf numFmtId="0" fontId="8" fillId="0" borderId="0" xfId="0" applyFont="1" applyFill="1" applyBorder="1"/>
    <xf numFmtId="10" fontId="1" fillId="0" borderId="12" xfId="0" applyNumberFormat="1" applyFont="1" applyBorder="1"/>
    <xf numFmtId="3" fontId="1" fillId="0" borderId="14" xfId="0" applyNumberFormat="1" applyFont="1" applyBorder="1"/>
    <xf numFmtId="10" fontId="1" fillId="0" borderId="14" xfId="0" applyNumberFormat="1" applyFont="1" applyBorder="1"/>
    <xf numFmtId="10" fontId="1" fillId="0" borderId="15" xfId="0" applyNumberFormat="1" applyFont="1" applyBorder="1"/>
    <xf numFmtId="3" fontId="1" fillId="0" borderId="11" xfId="0" applyNumberFormat="1" applyFont="1" applyBorder="1"/>
    <xf numFmtId="3" fontId="1" fillId="0" borderId="13" xfId="0" applyNumberFormat="1" applyFont="1" applyBorder="1"/>
    <xf numFmtId="0" fontId="1" fillId="0" borderId="14" xfId="0" applyFont="1" applyBorder="1" applyAlignment="1">
      <alignment horizontal="center" wrapText="1"/>
    </xf>
    <xf numFmtId="0" fontId="1" fillId="0" borderId="15" xfId="0" applyFont="1" applyBorder="1" applyAlignment="1">
      <alignment horizontal="center" wrapText="1"/>
    </xf>
    <xf numFmtId="0" fontId="1" fillId="0" borderId="13" xfId="0" applyFont="1" applyBorder="1" applyAlignment="1">
      <alignment horizontal="center" wrapText="1"/>
    </xf>
    <xf numFmtId="166" fontId="1" fillId="0" borderId="0" xfId="0" applyNumberFormat="1" applyFont="1"/>
    <xf numFmtId="167" fontId="1" fillId="0" borderId="0" xfId="0" applyNumberFormat="1" applyFont="1" applyBorder="1"/>
    <xf numFmtId="167" fontId="1" fillId="0" borderId="14" xfId="0" applyNumberFormat="1" applyFont="1" applyBorder="1"/>
    <xf numFmtId="167" fontId="1" fillId="0" borderId="11" xfId="0" applyNumberFormat="1" applyFont="1" applyBorder="1"/>
    <xf numFmtId="167" fontId="1" fillId="0" borderId="13" xfId="0" applyNumberFormat="1" applyFont="1" applyBorder="1"/>
    <xf numFmtId="0" fontId="1" fillId="0" borderId="3" xfId="0" applyFont="1" applyBorder="1"/>
    <xf numFmtId="0" fontId="1" fillId="0" borderId="13" xfId="0" applyFont="1" applyBorder="1" applyAlignment="1">
      <alignment wrapText="1"/>
    </xf>
    <xf numFmtId="0" fontId="0" fillId="0" borderId="11" xfId="0" applyBorder="1"/>
    <xf numFmtId="0" fontId="0" fillId="0" borderId="0" xfId="0" applyBorder="1"/>
    <xf numFmtId="0" fontId="0" fillId="0" borderId="13" xfId="0" applyBorder="1"/>
    <xf numFmtId="0" fontId="0" fillId="0" borderId="14" xfId="0" applyBorder="1"/>
    <xf numFmtId="0" fontId="0" fillId="0" borderId="34" xfId="0" applyBorder="1"/>
    <xf numFmtId="0" fontId="0" fillId="0" borderId="35" xfId="0" applyBorder="1"/>
    <xf numFmtId="166" fontId="1" fillId="0" borderId="34" xfId="0" applyNumberFormat="1" applyFont="1" applyBorder="1"/>
    <xf numFmtId="166" fontId="1" fillId="0" borderId="35" xfId="0" applyNumberFormat="1" applyFont="1" applyBorder="1"/>
    <xf numFmtId="166" fontId="1" fillId="0" borderId="36" xfId="0" applyNumberFormat="1" applyFont="1" applyBorder="1"/>
    <xf numFmtId="10" fontId="1" fillId="0" borderId="35" xfId="0" applyNumberFormat="1" applyFont="1" applyBorder="1"/>
    <xf numFmtId="10" fontId="1" fillId="0" borderId="36" xfId="0" applyNumberFormat="1" applyFont="1" applyBorder="1"/>
    <xf numFmtId="0" fontId="0" fillId="0" borderId="13" xfId="0" applyBorder="1" applyAlignment="1">
      <alignment wrapText="1"/>
    </xf>
    <xf numFmtId="0" fontId="0" fillId="0" borderId="13" xfId="0" applyBorder="1" applyAlignment="1">
      <alignment horizontal="center" wrapText="1"/>
    </xf>
    <xf numFmtId="0" fontId="0" fillId="0" borderId="14" xfId="0" applyBorder="1" applyAlignment="1">
      <alignment horizontal="center" wrapText="1"/>
    </xf>
    <xf numFmtId="0" fontId="0" fillId="0" borderId="15" xfId="0" applyBorder="1" applyAlignment="1">
      <alignment horizontal="center" wrapText="1"/>
    </xf>
    <xf numFmtId="0" fontId="2" fillId="0" borderId="0" xfId="0" applyFont="1" applyBorder="1"/>
    <xf numFmtId="14" fontId="1" fillId="0" borderId="11" xfId="0" applyNumberFormat="1" applyFont="1" applyFill="1" applyBorder="1"/>
    <xf numFmtId="14" fontId="7" fillId="0" borderId="11" xfId="0" applyNumberFormat="1" applyFont="1" applyFill="1" applyBorder="1"/>
    <xf numFmtId="14" fontId="1" fillId="0" borderId="13" xfId="0" applyNumberFormat="1" applyFont="1" applyFill="1" applyBorder="1"/>
    <xf numFmtId="0" fontId="1" fillId="0" borderId="3" xfId="0" applyFont="1" applyBorder="1" applyAlignment="1">
      <alignment wrapText="1"/>
    </xf>
    <xf numFmtId="0" fontId="1" fillId="0" borderId="4" xfId="0" applyFont="1" applyBorder="1" applyAlignment="1">
      <alignment wrapText="1"/>
    </xf>
    <xf numFmtId="3" fontId="1" fillId="0" borderId="0" xfId="0" applyNumberFormat="1" applyFont="1"/>
    <xf numFmtId="3" fontId="1" fillId="0" borderId="9" xfId="0" applyNumberFormat="1" applyFont="1" applyBorder="1"/>
    <xf numFmtId="3" fontId="1" fillId="0" borderId="14" xfId="0" applyNumberFormat="1" applyFont="1" applyBorder="1" applyAlignment="1">
      <alignment horizontal="center"/>
    </xf>
    <xf numFmtId="166" fontId="1" fillId="0" borderId="14" xfId="0" applyNumberFormat="1" applyFont="1" applyBorder="1" applyAlignment="1">
      <alignment horizontal="center"/>
    </xf>
    <xf numFmtId="166" fontId="1" fillId="0" borderId="15" xfId="0" applyNumberFormat="1" applyFont="1" applyBorder="1" applyAlignment="1">
      <alignment horizontal="center"/>
    </xf>
    <xf numFmtId="3" fontId="1" fillId="0" borderId="13" xfId="0" applyNumberFormat="1" applyFont="1" applyBorder="1" applyAlignment="1">
      <alignment horizontal="center"/>
    </xf>
    <xf numFmtId="3" fontId="1" fillId="0" borderId="8" xfId="0" applyNumberFormat="1" applyFont="1" applyBorder="1"/>
    <xf numFmtId="166" fontId="1" fillId="0" borderId="9" xfId="0" applyNumberFormat="1" applyFont="1" applyBorder="1"/>
    <xf numFmtId="166" fontId="1" fillId="0" borderId="10" xfId="0" applyNumberFormat="1" applyFont="1" applyBorder="1"/>
    <xf numFmtId="0" fontId="1" fillId="0" borderId="3" xfId="0" applyNumberFormat="1" applyFont="1" applyBorder="1" applyAlignment="1">
      <alignment horizontal="center"/>
    </xf>
    <xf numFmtId="0" fontId="1" fillId="0" borderId="4" xfId="0" applyNumberFormat="1" applyFont="1" applyBorder="1" applyAlignment="1">
      <alignment horizontal="center"/>
    </xf>
    <xf numFmtId="0" fontId="1" fillId="0" borderId="2" xfId="0" applyNumberFormat="1" applyFont="1" applyBorder="1" applyAlignment="1">
      <alignment horizontal="center"/>
    </xf>
    <xf numFmtId="0" fontId="1" fillId="0" borderId="0" xfId="0" applyFont="1" applyAlignment="1"/>
    <xf numFmtId="166" fontId="1" fillId="0" borderId="3" xfId="0" applyNumberFormat="1" applyFont="1" applyBorder="1" applyAlignment="1">
      <alignment horizontal="center" wrapText="1"/>
    </xf>
    <xf numFmtId="166" fontId="1" fillId="0" borderId="4" xfId="0" applyNumberFormat="1" applyFont="1" applyBorder="1" applyAlignment="1">
      <alignment horizontal="center" wrapText="1"/>
    </xf>
    <xf numFmtId="166" fontId="1" fillId="0" borderId="2" xfId="0" applyNumberFormat="1" applyFont="1" applyBorder="1" applyAlignment="1">
      <alignment horizontal="center" wrapText="1"/>
    </xf>
    <xf numFmtId="166" fontId="1" fillId="0" borderId="8" xfId="0" applyNumberFormat="1" applyFont="1" applyBorder="1"/>
    <xf numFmtId="0" fontId="1" fillId="0" borderId="37" xfId="0" applyFont="1" applyBorder="1"/>
    <xf numFmtId="0" fontId="1" fillId="0" borderId="38" xfId="0" applyFont="1" applyBorder="1"/>
    <xf numFmtId="166" fontId="1" fillId="0" borderId="37" xfId="0" applyNumberFormat="1" applyFont="1" applyBorder="1"/>
    <xf numFmtId="166" fontId="1" fillId="0" borderId="38" xfId="0" applyNumberFormat="1" applyFont="1" applyBorder="1"/>
    <xf numFmtId="166" fontId="1" fillId="0" borderId="39" xfId="0" applyNumberFormat="1" applyFont="1" applyBorder="1"/>
    <xf numFmtId="0" fontId="0" fillId="0" borderId="9" xfId="0" applyFont="1" applyBorder="1"/>
    <xf numFmtId="0" fontId="0" fillId="0" borderId="14" xfId="0" applyFont="1" applyBorder="1"/>
    <xf numFmtId="0" fontId="0" fillId="0" borderId="3" xfId="0" applyFont="1" applyBorder="1" applyAlignment="1">
      <alignment horizontal="right"/>
    </xf>
    <xf numFmtId="0" fontId="0" fillId="0" borderId="3" xfId="0" applyFont="1" applyBorder="1"/>
    <xf numFmtId="3" fontId="1" fillId="0" borderId="12" xfId="0" applyNumberFormat="1" applyFont="1" applyBorder="1"/>
    <xf numFmtId="3" fontId="1" fillId="0" borderId="15" xfId="0" applyNumberFormat="1" applyFont="1" applyBorder="1"/>
    <xf numFmtId="0" fontId="1" fillId="0" borderId="34" xfId="0" applyFont="1" applyBorder="1"/>
    <xf numFmtId="0" fontId="1" fillId="0" borderId="35" xfId="0" applyFont="1" applyBorder="1"/>
    <xf numFmtId="0" fontId="1" fillId="0" borderId="4" xfId="0" applyFont="1" applyBorder="1"/>
    <xf numFmtId="0" fontId="1" fillId="0" borderId="8" xfId="0" applyFont="1" applyBorder="1" applyAlignment="1">
      <alignment horizontal="center" wrapText="1"/>
    </xf>
    <xf numFmtId="0" fontId="1" fillId="0" borderId="9" xfId="0" applyFont="1" applyBorder="1" applyAlignment="1">
      <alignment horizontal="center" wrapText="1"/>
    </xf>
    <xf numFmtId="0" fontId="1" fillId="0" borderId="10" xfId="0" applyFont="1" applyBorder="1" applyAlignment="1">
      <alignment horizontal="center" wrapText="1"/>
    </xf>
    <xf numFmtId="0" fontId="1" fillId="0" borderId="4" xfId="1" applyFont="1" applyBorder="1"/>
    <xf numFmtId="3" fontId="1" fillId="0" borderId="2" xfId="0" applyNumberFormat="1" applyFont="1" applyBorder="1"/>
    <xf numFmtId="3" fontId="1" fillId="0" borderId="3" xfId="0" applyNumberFormat="1" applyFont="1" applyBorder="1"/>
    <xf numFmtId="3" fontId="1" fillId="0" borderId="4" xfId="0" applyNumberFormat="1" applyFont="1" applyBorder="1"/>
    <xf numFmtId="2" fontId="1" fillId="0" borderId="3" xfId="0" applyNumberFormat="1" applyFont="1" applyBorder="1"/>
    <xf numFmtId="2" fontId="1" fillId="0" borderId="4" xfId="0" applyNumberFormat="1" applyFont="1" applyBorder="1"/>
    <xf numFmtId="0" fontId="1" fillId="0" borderId="12" xfId="1" applyFont="1" applyBorder="1"/>
    <xf numFmtId="0" fontId="1" fillId="0" borderId="10" xfId="1" applyFont="1" applyBorder="1"/>
    <xf numFmtId="3" fontId="1" fillId="0" borderId="10" xfId="0" applyNumberFormat="1" applyFont="1" applyBorder="1"/>
    <xf numFmtId="2" fontId="1" fillId="0" borderId="9" xfId="0" applyNumberFormat="1" applyFont="1" applyBorder="1"/>
    <xf numFmtId="2" fontId="1" fillId="0" borderId="10" xfId="0" applyNumberFormat="1" applyFont="1" applyBorder="1"/>
    <xf numFmtId="0" fontId="1" fillId="0" borderId="15" xfId="1" applyFont="1" applyBorder="1"/>
    <xf numFmtId="0" fontId="1" fillId="0" borderId="0" xfId="0" applyFont="1" applyAlignment="1">
      <alignment horizontal="left" vertical="center"/>
    </xf>
    <xf numFmtId="2" fontId="1" fillId="0" borderId="0" xfId="0" applyNumberFormat="1" applyFont="1"/>
    <xf numFmtId="0" fontId="1" fillId="0" borderId="1" xfId="0" applyFont="1" applyBorder="1"/>
    <xf numFmtId="0" fontId="1" fillId="0" borderId="6" xfId="1" applyFont="1" applyBorder="1"/>
    <xf numFmtId="0" fontId="1" fillId="0" borderId="7" xfId="1" applyFont="1" applyBorder="1"/>
    <xf numFmtId="0" fontId="1" fillId="0" borderId="0" xfId="1" applyFont="1" applyBorder="1"/>
    <xf numFmtId="0" fontId="1" fillId="0" borderId="40" xfId="1" applyFont="1" applyBorder="1"/>
    <xf numFmtId="2" fontId="1" fillId="0" borderId="35" xfId="0" applyNumberFormat="1" applyFont="1" applyBorder="1"/>
    <xf numFmtId="3" fontId="1" fillId="0" borderId="34" xfId="0" applyNumberFormat="1" applyFont="1" applyBorder="1"/>
    <xf numFmtId="3" fontId="1" fillId="0" borderId="35" xfId="0" applyNumberFormat="1" applyFont="1" applyBorder="1"/>
    <xf numFmtId="3" fontId="1" fillId="0" borderId="36" xfId="0" applyNumberFormat="1" applyFont="1" applyBorder="1"/>
    <xf numFmtId="2" fontId="1" fillId="0" borderId="36" xfId="0" applyNumberFormat="1" applyFont="1" applyBorder="1"/>
    <xf numFmtId="0" fontId="1" fillId="0" borderId="0" xfId="1" applyFont="1"/>
    <xf numFmtId="0" fontId="1" fillId="0" borderId="1" xfId="1" applyFont="1" applyBorder="1" applyAlignment="1">
      <alignment wrapText="1"/>
    </xf>
    <xf numFmtId="0" fontId="1" fillId="0" borderId="0" xfId="1" applyFont="1" applyAlignment="1">
      <alignment vertical="top" wrapText="1"/>
    </xf>
    <xf numFmtId="2" fontId="1" fillId="0" borderId="8" xfId="1" applyNumberFormat="1" applyFont="1" applyBorder="1"/>
    <xf numFmtId="2" fontId="1" fillId="0" borderId="9" xfId="1" applyNumberFormat="1" applyFont="1" applyBorder="1"/>
    <xf numFmtId="2" fontId="1" fillId="0" borderId="10" xfId="1" applyNumberFormat="1" applyFont="1" applyBorder="1"/>
    <xf numFmtId="2" fontId="1" fillId="0" borderId="0" xfId="1" applyNumberFormat="1" applyFont="1"/>
    <xf numFmtId="2" fontId="1" fillId="0" borderId="11" xfId="1" applyNumberFormat="1" applyFont="1" applyBorder="1"/>
    <xf numFmtId="2" fontId="1" fillId="0" borderId="12" xfId="1" applyNumberFormat="1" applyFont="1" applyBorder="1"/>
    <xf numFmtId="2" fontId="1" fillId="0" borderId="13" xfId="1" applyNumberFormat="1" applyFont="1" applyBorder="1"/>
    <xf numFmtId="2" fontId="1" fillId="0" borderId="14" xfId="1" applyNumberFormat="1" applyFont="1" applyBorder="1"/>
    <xf numFmtId="2" fontId="1" fillId="0" borderId="15" xfId="1" applyNumberFormat="1" applyFont="1" applyBorder="1"/>
    <xf numFmtId="3" fontId="1" fillId="0" borderId="8" xfId="1" applyNumberFormat="1" applyFont="1" applyBorder="1"/>
    <xf numFmtId="3" fontId="1" fillId="0" borderId="9" xfId="1" applyNumberFormat="1" applyFont="1" applyBorder="1"/>
    <xf numFmtId="3" fontId="1" fillId="0" borderId="10" xfId="1" applyNumberFormat="1" applyFont="1" applyBorder="1"/>
    <xf numFmtId="3" fontId="1" fillId="0" borderId="0" xfId="1" applyNumberFormat="1" applyFont="1"/>
    <xf numFmtId="3" fontId="1" fillId="0" borderId="11" xfId="1" applyNumberFormat="1" applyFont="1" applyBorder="1"/>
    <xf numFmtId="3" fontId="1" fillId="0" borderId="12" xfId="1" applyNumberFormat="1" applyFont="1" applyBorder="1"/>
    <xf numFmtId="3" fontId="1" fillId="0" borderId="13" xfId="1" applyNumberFormat="1" applyFont="1" applyBorder="1"/>
    <xf numFmtId="3" fontId="1" fillId="0" borderId="14" xfId="1" applyNumberFormat="1" applyFont="1" applyBorder="1"/>
    <xf numFmtId="3" fontId="1" fillId="0" borderId="15" xfId="1" applyNumberFormat="1" applyFont="1" applyBorder="1"/>
    <xf numFmtId="0" fontId="1" fillId="0" borderId="8" xfId="1" applyFont="1" applyBorder="1" applyAlignment="1">
      <alignment horizontal="center" wrapText="1"/>
    </xf>
    <xf numFmtId="0" fontId="1" fillId="0" borderId="9" xfId="1" applyFont="1" applyBorder="1" applyAlignment="1">
      <alignment horizontal="center" wrapText="1"/>
    </xf>
    <xf numFmtId="0" fontId="1" fillId="0" borderId="4" xfId="1" applyFont="1" applyBorder="1" applyAlignment="1">
      <alignment horizontal="center" wrapText="1"/>
    </xf>
    <xf numFmtId="0" fontId="1" fillId="0" borderId="4" xfId="1" applyFont="1" applyBorder="1" applyAlignment="1">
      <alignment wrapText="1"/>
    </xf>
    <xf numFmtId="0" fontId="1" fillId="0" borderId="2" xfId="1" applyFont="1" applyBorder="1" applyAlignment="1">
      <alignment horizontal="center" wrapText="1"/>
    </xf>
    <xf numFmtId="0" fontId="1" fillId="0" borderId="3" xfId="1" applyFont="1" applyBorder="1" applyAlignment="1">
      <alignment horizontal="center" wrapText="1"/>
    </xf>
    <xf numFmtId="2" fontId="1" fillId="0" borderId="0" xfId="1" applyNumberFormat="1" applyFont="1" applyBorder="1"/>
    <xf numFmtId="3" fontId="1" fillId="0" borderId="0" xfId="1" applyNumberFormat="1" applyFont="1" applyBorder="1"/>
    <xf numFmtId="0" fontId="1" fillId="0" borderId="9" xfId="1" applyFont="1" applyBorder="1"/>
    <xf numFmtId="166" fontId="1" fillId="0" borderId="8" xfId="1" applyNumberFormat="1" applyFont="1" applyBorder="1"/>
    <xf numFmtId="166" fontId="1" fillId="0" borderId="9" xfId="1" applyNumberFormat="1" applyFont="1" applyBorder="1"/>
    <xf numFmtId="166" fontId="1" fillId="0" borderId="10" xfId="1" applyNumberFormat="1" applyFont="1" applyBorder="1"/>
    <xf numFmtId="166" fontId="1" fillId="0" borderId="11" xfId="1" applyNumberFormat="1" applyFont="1" applyBorder="1"/>
    <xf numFmtId="166" fontId="1" fillId="0" borderId="0" xfId="1" applyNumberFormat="1" applyFont="1"/>
    <xf numFmtId="166" fontId="1" fillId="0" borderId="12" xfId="1" applyNumberFormat="1" applyFont="1" applyBorder="1"/>
    <xf numFmtId="166" fontId="1" fillId="0" borderId="0" xfId="1" applyNumberFormat="1" applyFont="1" applyBorder="1"/>
    <xf numFmtId="166" fontId="1" fillId="0" borderId="13" xfId="1" applyNumberFormat="1" applyFont="1" applyBorder="1"/>
    <xf numFmtId="166" fontId="1" fillId="0" borderId="14" xfId="1" applyNumberFormat="1" applyFont="1" applyBorder="1"/>
    <xf numFmtId="166" fontId="1" fillId="0" borderId="15" xfId="1" applyNumberFormat="1" applyFont="1" applyBorder="1"/>
    <xf numFmtId="0" fontId="1" fillId="0" borderId="13" xfId="1" applyFont="1" applyBorder="1"/>
    <xf numFmtId="0" fontId="1" fillId="0" borderId="11" xfId="1" applyFont="1" applyBorder="1"/>
    <xf numFmtId="0" fontId="1" fillId="0" borderId="34" xfId="1" applyFont="1" applyBorder="1"/>
    <xf numFmtId="3" fontId="1" fillId="0" borderId="34" xfId="1" applyNumberFormat="1" applyFont="1" applyBorder="1"/>
    <xf numFmtId="3" fontId="1" fillId="0" borderId="35" xfId="1" applyNumberFormat="1" applyFont="1" applyBorder="1"/>
    <xf numFmtId="3" fontId="1" fillId="0" borderId="36" xfId="1" applyNumberFormat="1" applyFont="1" applyBorder="1"/>
    <xf numFmtId="2" fontId="1" fillId="0" borderId="34" xfId="1" applyNumberFormat="1" applyFont="1" applyBorder="1"/>
    <xf numFmtId="2" fontId="1" fillId="0" borderId="35" xfId="1" applyNumberFormat="1" applyFont="1" applyBorder="1"/>
    <xf numFmtId="2" fontId="1" fillId="0" borderId="36" xfId="1" applyNumberFormat="1" applyFont="1" applyBorder="1"/>
    <xf numFmtId="0" fontId="2" fillId="0" borderId="0" xfId="0" applyFont="1" applyFill="1" applyAlignment="1">
      <alignment horizontal="left"/>
    </xf>
    <xf numFmtId="0" fontId="1" fillId="0" borderId="0" xfId="0" applyFont="1" applyFill="1"/>
    <xf numFmtId="0" fontId="1" fillId="0" borderId="0" xfId="1" applyFont="1" applyFill="1"/>
    <xf numFmtId="0" fontId="1" fillId="0" borderId="0" xfId="0" applyFont="1" applyFill="1" applyAlignment="1">
      <alignment wrapText="1"/>
    </xf>
    <xf numFmtId="0" fontId="1" fillId="0" borderId="2" xfId="1" applyFont="1" applyFill="1" applyBorder="1"/>
    <xf numFmtId="0" fontId="1" fillId="0" borderId="4" xfId="1" applyFont="1" applyFill="1" applyBorder="1"/>
    <xf numFmtId="2" fontId="1" fillId="0" borderId="3" xfId="1" applyNumberFormat="1" applyFont="1" applyFill="1" applyBorder="1"/>
    <xf numFmtId="2" fontId="1" fillId="0" borderId="4" xfId="1" applyNumberFormat="1" applyFont="1" applyFill="1" applyBorder="1"/>
    <xf numFmtId="3" fontId="1" fillId="0" borderId="2" xfId="1" applyNumberFormat="1" applyFont="1" applyFill="1" applyBorder="1"/>
    <xf numFmtId="3" fontId="1" fillId="0" borderId="3" xfId="1" applyNumberFormat="1" applyFont="1" applyFill="1" applyBorder="1"/>
    <xf numFmtId="3" fontId="1" fillId="0" borderId="4" xfId="1" applyNumberFormat="1" applyFont="1" applyFill="1" applyBorder="1"/>
    <xf numFmtId="0" fontId="1" fillId="0" borderId="10" xfId="1" applyFont="1" applyFill="1" applyBorder="1"/>
    <xf numFmtId="2" fontId="1" fillId="0" borderId="9" xfId="1" applyNumberFormat="1" applyFont="1" applyFill="1" applyBorder="1"/>
    <xf numFmtId="2" fontId="1" fillId="0" borderId="10" xfId="1" applyNumberFormat="1" applyFont="1" applyFill="1" applyBorder="1"/>
    <xf numFmtId="3" fontId="1" fillId="0" borderId="8" xfId="1" applyNumberFormat="1" applyFont="1" applyFill="1" applyBorder="1"/>
    <xf numFmtId="3" fontId="1" fillId="0" borderId="9" xfId="1" applyNumberFormat="1" applyFont="1" applyFill="1" applyBorder="1"/>
    <xf numFmtId="3" fontId="1" fillId="0" borderId="10" xfId="1" applyNumberFormat="1" applyFont="1" applyFill="1" applyBorder="1"/>
    <xf numFmtId="0" fontId="1" fillId="0" borderId="12" xfId="1" applyFont="1" applyFill="1" applyBorder="1"/>
    <xf numFmtId="2" fontId="1" fillId="0" borderId="0" xfId="1" applyNumberFormat="1" applyFont="1" applyFill="1"/>
    <xf numFmtId="2" fontId="1" fillId="0" borderId="12" xfId="1" applyNumberFormat="1" applyFont="1" applyFill="1" applyBorder="1"/>
    <xf numFmtId="3" fontId="1" fillId="0" borderId="11" xfId="1" applyNumberFormat="1" applyFont="1" applyFill="1" applyBorder="1"/>
    <xf numFmtId="3" fontId="1" fillId="0" borderId="0" xfId="1" applyNumberFormat="1" applyFont="1" applyFill="1"/>
    <xf numFmtId="3" fontId="1" fillId="0" borderId="12" xfId="1" applyNumberFormat="1" applyFont="1" applyFill="1" applyBorder="1"/>
    <xf numFmtId="0" fontId="1" fillId="0" borderId="15" xfId="1" applyFont="1" applyFill="1" applyBorder="1"/>
    <xf numFmtId="2" fontId="1" fillId="0" borderId="14" xfId="1" applyNumberFormat="1" applyFont="1" applyFill="1" applyBorder="1"/>
    <xf numFmtId="2" fontId="1" fillId="0" borderId="15" xfId="1" applyNumberFormat="1" applyFont="1" applyFill="1" applyBorder="1"/>
    <xf numFmtId="3" fontId="1" fillId="0" borderId="13" xfId="1" applyNumberFormat="1" applyFont="1" applyFill="1" applyBorder="1"/>
    <xf numFmtId="3" fontId="1" fillId="0" borderId="14" xfId="1" applyNumberFormat="1" applyFont="1" applyFill="1" applyBorder="1"/>
    <xf numFmtId="3" fontId="1" fillId="0" borderId="15" xfId="1" applyNumberFormat="1" applyFont="1" applyFill="1" applyBorder="1"/>
    <xf numFmtId="4" fontId="1" fillId="0" borderId="8" xfId="1" applyNumberFormat="1" applyFont="1" applyFill="1" applyBorder="1"/>
    <xf numFmtId="4" fontId="1" fillId="0" borderId="9" xfId="1" applyNumberFormat="1" applyFont="1" applyFill="1" applyBorder="1"/>
    <xf numFmtId="4" fontId="1" fillId="0" borderId="10" xfId="1" applyNumberFormat="1" applyFont="1" applyFill="1" applyBorder="1"/>
    <xf numFmtId="4" fontId="1" fillId="0" borderId="11" xfId="1" applyNumberFormat="1" applyFont="1" applyFill="1" applyBorder="1"/>
    <xf numFmtId="4" fontId="1" fillId="0" borderId="0" xfId="1" applyNumberFormat="1" applyFont="1" applyFill="1"/>
    <xf numFmtId="4" fontId="1" fillId="0" borderId="12" xfId="1" applyNumberFormat="1" applyFont="1" applyFill="1" applyBorder="1"/>
    <xf numFmtId="4" fontId="1" fillId="0" borderId="13" xfId="1" applyNumberFormat="1" applyFont="1" applyFill="1" applyBorder="1"/>
    <xf numFmtId="4" fontId="1" fillId="0" borderId="14" xfId="1" applyNumberFormat="1" applyFont="1" applyFill="1" applyBorder="1"/>
    <xf numFmtId="4" fontId="1" fillId="0" borderId="15" xfId="1" applyNumberFormat="1" applyFont="1" applyFill="1" applyBorder="1"/>
    <xf numFmtId="0" fontId="1" fillId="0" borderId="8" xfId="1" applyFont="1" applyFill="1" applyBorder="1" applyAlignment="1">
      <alignment horizontal="center" wrapText="1"/>
    </xf>
    <xf numFmtId="0" fontId="1" fillId="0" borderId="9" xfId="1" applyFont="1" applyFill="1" applyBorder="1" applyAlignment="1">
      <alignment horizontal="center" wrapText="1"/>
    </xf>
    <xf numFmtId="0" fontId="1" fillId="0" borderId="10" xfId="1" applyFont="1" applyFill="1" applyBorder="1" applyAlignment="1">
      <alignment horizontal="center" wrapText="1"/>
    </xf>
    <xf numFmtId="0" fontId="1" fillId="0" borderId="2" xfId="1" applyFont="1" applyFill="1" applyBorder="1" applyAlignment="1"/>
    <xf numFmtId="0" fontId="1" fillId="0" borderId="3" xfId="1" applyFont="1" applyFill="1" applyBorder="1" applyAlignment="1"/>
    <xf numFmtId="0" fontId="1" fillId="0" borderId="4" xfId="1" applyFont="1" applyFill="1" applyBorder="1" applyAlignment="1"/>
    <xf numFmtId="0" fontId="1" fillId="0" borderId="2" xfId="0" applyFont="1" applyFill="1" applyBorder="1"/>
    <xf numFmtId="166" fontId="1" fillId="0" borderId="2" xfId="1" applyNumberFormat="1" applyFont="1" applyFill="1" applyBorder="1"/>
    <xf numFmtId="166" fontId="1" fillId="0" borderId="3" xfId="1" applyNumberFormat="1" applyFont="1" applyFill="1" applyBorder="1"/>
    <xf numFmtId="166" fontId="1" fillId="0" borderId="4" xfId="1" applyNumberFormat="1" applyFont="1" applyFill="1" applyBorder="1"/>
    <xf numFmtId="166" fontId="1" fillId="0" borderId="8" xfId="1" applyNumberFormat="1" applyFont="1" applyFill="1" applyBorder="1"/>
    <xf numFmtId="166" fontId="1" fillId="0" borderId="9" xfId="1" applyNumberFormat="1" applyFont="1" applyFill="1" applyBorder="1"/>
    <xf numFmtId="166" fontId="1" fillId="0" borderId="10" xfId="1" applyNumberFormat="1" applyFont="1" applyFill="1" applyBorder="1"/>
    <xf numFmtId="166" fontId="1" fillId="0" borderId="11" xfId="1" applyNumberFormat="1" applyFont="1" applyFill="1" applyBorder="1"/>
    <xf numFmtId="166" fontId="1" fillId="0" borderId="0" xfId="1" applyNumberFormat="1" applyFont="1" applyFill="1"/>
    <xf numFmtId="166" fontId="1" fillId="0" borderId="12" xfId="1" applyNumberFormat="1" applyFont="1" applyFill="1" applyBorder="1"/>
    <xf numFmtId="166" fontId="1" fillId="0" borderId="13" xfId="1" applyNumberFormat="1" applyFont="1" applyFill="1" applyBorder="1"/>
    <xf numFmtId="166" fontId="1" fillId="0" borderId="14" xfId="1" applyNumberFormat="1" applyFont="1" applyFill="1" applyBorder="1"/>
    <xf numFmtId="166" fontId="1" fillId="0" borderId="15" xfId="1" applyNumberFormat="1" applyFont="1" applyFill="1" applyBorder="1"/>
    <xf numFmtId="0" fontId="1" fillId="0" borderId="3" xfId="1" applyFont="1" applyFill="1" applyBorder="1" applyAlignment="1">
      <alignment horizontal="center" wrapText="1"/>
    </xf>
    <xf numFmtId="0" fontId="1" fillId="0" borderId="4" xfId="1" applyFont="1" applyFill="1" applyBorder="1" applyAlignment="1">
      <alignment horizontal="center" wrapText="1"/>
    </xf>
    <xf numFmtId="0" fontId="1" fillId="0" borderId="2" xfId="1" applyFont="1" applyFill="1" applyBorder="1" applyAlignment="1">
      <alignment horizontal="center" wrapText="1"/>
    </xf>
    <xf numFmtId="166" fontId="1" fillId="0" borderId="2" xfId="1" applyNumberFormat="1" applyBorder="1"/>
    <xf numFmtId="166" fontId="1" fillId="0" borderId="3" xfId="1" applyNumberFormat="1" applyBorder="1"/>
    <xf numFmtId="166" fontId="1" fillId="0" borderId="4" xfId="1" applyNumberFormat="1" applyBorder="1"/>
    <xf numFmtId="166" fontId="1" fillId="0" borderId="11" xfId="1" applyNumberFormat="1" applyBorder="1"/>
    <xf numFmtId="166" fontId="1" fillId="0" borderId="0" xfId="1" applyNumberFormat="1"/>
    <xf numFmtId="166" fontId="1" fillId="0" borderId="12" xfId="1" applyNumberFormat="1" applyBorder="1"/>
    <xf numFmtId="166" fontId="1" fillId="0" borderId="8" xfId="1" applyNumberFormat="1" applyBorder="1"/>
    <xf numFmtId="166" fontId="1" fillId="0" borderId="9" xfId="1" applyNumberFormat="1" applyBorder="1"/>
    <xf numFmtId="166" fontId="1" fillId="0" borderId="10" xfId="1" applyNumberFormat="1" applyBorder="1"/>
    <xf numFmtId="166" fontId="1" fillId="0" borderId="13" xfId="1" applyNumberFormat="1" applyBorder="1"/>
    <xf numFmtId="166" fontId="1" fillId="0" borderId="14" xfId="1" applyNumberFormat="1" applyBorder="1"/>
    <xf numFmtId="166" fontId="1" fillId="0" borderId="15" xfId="1" applyNumberFormat="1" applyBorder="1"/>
    <xf numFmtId="0" fontId="1" fillId="0" borderId="8" xfId="0" applyFont="1" applyFill="1" applyBorder="1" applyAlignment="1">
      <alignment horizontal="center"/>
    </xf>
    <xf numFmtId="0" fontId="1" fillId="0" borderId="10" xfId="1" applyFont="1" applyFill="1" applyBorder="1" applyAlignment="1">
      <alignment horizontal="center" wrapText="1"/>
    </xf>
    <xf numFmtId="0" fontId="1" fillId="0" borderId="8" xfId="0" applyFont="1" applyBorder="1" applyAlignment="1">
      <alignment horizontal="center"/>
    </xf>
    <xf numFmtId="0" fontId="1" fillId="0" borderId="9" xfId="0" applyFont="1" applyBorder="1" applyAlignment="1">
      <alignment horizontal="center"/>
    </xf>
    <xf numFmtId="0" fontId="1" fillId="0" borderId="10" xfId="0" applyFont="1" applyBorder="1" applyAlignment="1">
      <alignment horizontal="center"/>
    </xf>
    <xf numFmtId="0" fontId="1" fillId="0" borderId="8" xfId="0" applyFont="1" applyBorder="1" applyAlignment="1">
      <alignment horizontal="left" vertical="center"/>
    </xf>
    <xf numFmtId="0" fontId="1" fillId="0" borderId="13" xfId="0" applyFont="1" applyBorder="1" applyAlignment="1">
      <alignment horizontal="left" vertical="center"/>
    </xf>
    <xf numFmtId="0" fontId="1" fillId="0" borderId="11" xfId="0" applyFont="1" applyBorder="1" applyAlignment="1">
      <alignment horizontal="left" vertical="center"/>
    </xf>
    <xf numFmtId="1" fontId="1" fillId="0" borderId="8" xfId="0" applyNumberFormat="1" applyFont="1" applyBorder="1" applyAlignment="1">
      <alignment horizontal="center"/>
    </xf>
    <xf numFmtId="1" fontId="1" fillId="0" borderId="9" xfId="0" applyNumberFormat="1" applyFont="1" applyBorder="1" applyAlignment="1">
      <alignment horizontal="center"/>
    </xf>
    <xf numFmtId="1" fontId="1" fillId="0" borderId="10" xfId="0" applyNumberFormat="1" applyFont="1" applyBorder="1" applyAlignment="1">
      <alignment horizontal="center"/>
    </xf>
    <xf numFmtId="0" fontId="1" fillId="0" borderId="0" xfId="0" applyFont="1" applyAlignment="1">
      <alignment horizontal="left" wrapText="1"/>
    </xf>
    <xf numFmtId="0" fontId="1" fillId="0" borderId="0" xfId="0" applyFont="1" applyAlignment="1">
      <alignment horizontal="left" vertical="top" wrapText="1"/>
    </xf>
    <xf numFmtId="0" fontId="1" fillId="0" borderId="1" xfId="0" applyFont="1" applyBorder="1" applyAlignment="1">
      <alignment horizontal="center"/>
    </xf>
    <xf numFmtId="0" fontId="1" fillId="0" borderId="9" xfId="0" applyFont="1" applyBorder="1" applyAlignment="1">
      <alignment horizontal="left" vertical="center"/>
    </xf>
    <xf numFmtId="0" fontId="1" fillId="0" borderId="0" xfId="0" applyFont="1" applyAlignment="1">
      <alignment horizontal="left" vertical="center"/>
    </xf>
    <xf numFmtId="0" fontId="1" fillId="0" borderId="14" xfId="0" applyFont="1" applyBorder="1" applyAlignment="1">
      <alignment horizontal="left" vertical="center"/>
    </xf>
    <xf numFmtId="0" fontId="1" fillId="0" borderId="8" xfId="0" applyFont="1" applyBorder="1" applyAlignment="1">
      <alignment horizontal="left" vertical="center" wrapText="1"/>
    </xf>
    <xf numFmtId="0" fontId="1" fillId="0" borderId="11" xfId="0" applyFont="1" applyBorder="1" applyAlignment="1">
      <alignment horizontal="left" vertical="center" wrapText="1"/>
    </xf>
    <xf numFmtId="0" fontId="1" fillId="0" borderId="13" xfId="0" applyFont="1" applyBorder="1" applyAlignment="1">
      <alignment horizontal="left" vertical="center" wrapText="1"/>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3" borderId="1" xfId="0" applyFont="1" applyFill="1" applyBorder="1" applyAlignment="1">
      <alignment horizontal="center"/>
    </xf>
    <xf numFmtId="0" fontId="1" fillId="0" borderId="2" xfId="1" applyFont="1" applyBorder="1" applyAlignment="1">
      <alignment horizontal="center"/>
    </xf>
    <xf numFmtId="0" fontId="1" fillId="0" borderId="3" xfId="1" applyFont="1" applyBorder="1" applyAlignment="1">
      <alignment horizontal="center"/>
    </xf>
    <xf numFmtId="0" fontId="1" fillId="0" borderId="4" xfId="1" applyFont="1" applyBorder="1" applyAlignment="1">
      <alignment horizontal="center"/>
    </xf>
    <xf numFmtId="0" fontId="1" fillId="0" borderId="0" xfId="1" applyFont="1" applyAlignment="1">
      <alignment horizontal="left" vertical="top" wrapText="1"/>
    </xf>
    <xf numFmtId="0" fontId="1" fillId="0" borderId="0" xfId="0" applyFont="1" applyAlignment="1">
      <alignment horizontal="left" vertical="center" wrapText="1"/>
    </xf>
    <xf numFmtId="0" fontId="1" fillId="0" borderId="1" xfId="0" applyFont="1" applyBorder="1" applyAlignment="1">
      <alignment horizontal="left" vertical="center"/>
    </xf>
    <xf numFmtId="0" fontId="1" fillId="0" borderId="2" xfId="1" applyFont="1" applyFill="1" applyBorder="1" applyAlignment="1">
      <alignment horizontal="center"/>
    </xf>
    <xf numFmtId="0" fontId="1" fillId="0" borderId="3" xfId="1" applyFont="1" applyFill="1" applyBorder="1" applyAlignment="1">
      <alignment horizontal="center"/>
    </xf>
    <xf numFmtId="0" fontId="1" fillId="0" borderId="4" xfId="1" applyFont="1" applyFill="1" applyBorder="1" applyAlignment="1">
      <alignment horizontal="center"/>
    </xf>
    <xf numFmtId="0" fontId="1" fillId="0" borderId="8" xfId="1" applyFont="1" applyFill="1" applyBorder="1" applyAlignment="1">
      <alignment horizontal="left" vertical="center"/>
    </xf>
    <xf numFmtId="0" fontId="1" fillId="0" borderId="11" xfId="1" applyFont="1" applyFill="1" applyBorder="1" applyAlignment="1">
      <alignment horizontal="left" vertical="center"/>
    </xf>
    <xf numFmtId="0" fontId="1" fillId="0" borderId="13" xfId="1" applyFont="1" applyFill="1" applyBorder="1" applyAlignment="1">
      <alignment horizontal="left" vertical="center"/>
    </xf>
    <xf numFmtId="0" fontId="1" fillId="0" borderId="8" xfId="0" applyFont="1" applyFill="1" applyBorder="1" applyAlignment="1">
      <alignment horizontal="center"/>
    </xf>
    <xf numFmtId="0" fontId="1" fillId="0" borderId="13" xfId="0" applyFont="1" applyFill="1" applyBorder="1" applyAlignment="1">
      <alignment horizontal="center"/>
    </xf>
    <xf numFmtId="0" fontId="1" fillId="0" borderId="10" xfId="1" applyFont="1" applyFill="1" applyBorder="1" applyAlignment="1">
      <alignment horizontal="center"/>
    </xf>
    <xf numFmtId="0" fontId="1" fillId="0" borderId="15" xfId="1" applyFont="1" applyFill="1" applyBorder="1" applyAlignment="1">
      <alignment horizontal="center"/>
    </xf>
    <xf numFmtId="0" fontId="1" fillId="0" borderId="8" xfId="1" applyFont="1" applyFill="1" applyBorder="1" applyAlignment="1">
      <alignment horizontal="center"/>
    </xf>
    <xf numFmtId="0" fontId="1" fillId="0" borderId="13" xfId="1" applyFont="1" applyFill="1" applyBorder="1" applyAlignment="1">
      <alignment horizontal="center"/>
    </xf>
    <xf numFmtId="0" fontId="1" fillId="0" borderId="10" xfId="1" applyFont="1" applyFill="1" applyBorder="1" applyAlignment="1">
      <alignment horizontal="center" wrapText="1"/>
    </xf>
    <xf numFmtId="0" fontId="1" fillId="0" borderId="15" xfId="1" applyFont="1" applyFill="1" applyBorder="1" applyAlignment="1">
      <alignment horizontal="center" wrapText="1"/>
    </xf>
    <xf numFmtId="0" fontId="1" fillId="0" borderId="0" xfId="0" applyFont="1" applyAlignment="1">
      <alignment horizontal="left"/>
    </xf>
    <xf numFmtId="0" fontId="1" fillId="2" borderId="0" xfId="0" applyFont="1" applyFill="1"/>
    <xf numFmtId="0" fontId="2" fillId="2" borderId="0" xfId="0" applyFont="1" applyFill="1"/>
    <xf numFmtId="0" fontId="12" fillId="2" borderId="0" xfId="3" applyFont="1" applyFill="1"/>
    <xf numFmtId="14" fontId="1" fillId="2" borderId="0" xfId="0" applyNumberFormat="1" applyFont="1" applyFill="1" applyAlignment="1">
      <alignment horizontal="left"/>
    </xf>
    <xf numFmtId="0" fontId="13" fillId="0" borderId="0" xfId="3" quotePrefix="1" applyFont="1"/>
    <xf numFmtId="0" fontId="14" fillId="0" borderId="0" xfId="2" applyFont="1"/>
    <xf numFmtId="0" fontId="15" fillId="0" borderId="0" xfId="0" applyFont="1"/>
    <xf numFmtId="0" fontId="14" fillId="2" borderId="0" xfId="1" applyFont="1" applyFill="1"/>
    <xf numFmtId="0" fontId="15" fillId="2" borderId="0" xfId="0" applyFont="1" applyFill="1"/>
    <xf numFmtId="2" fontId="1" fillId="0" borderId="11" xfId="0" applyNumberFormat="1" applyFont="1" applyBorder="1"/>
    <xf numFmtId="2" fontId="1" fillId="0" borderId="13" xfId="0" applyNumberFormat="1" applyFont="1" applyBorder="1"/>
    <xf numFmtId="0" fontId="1" fillId="0" borderId="0" xfId="0" applyFont="1" applyBorder="1" applyAlignment="1">
      <alignment horizontal="right"/>
    </xf>
    <xf numFmtId="0" fontId="1" fillId="0" borderId="14" xfId="0" applyFont="1" applyBorder="1" applyAlignment="1">
      <alignment horizontal="right"/>
    </xf>
    <xf numFmtId="0" fontId="1" fillId="0" borderId="5" xfId="0" applyFont="1" applyBorder="1" applyAlignment="1">
      <alignment horizontal="left" vertical="center" wrapText="1"/>
    </xf>
    <xf numFmtId="0" fontId="1" fillId="0" borderId="7" xfId="0" applyFont="1" applyBorder="1" applyAlignment="1">
      <alignment horizontal="left" vertical="center" wrapText="1"/>
    </xf>
    <xf numFmtId="0" fontId="2" fillId="0" borderId="0" xfId="0" applyFont="1" applyAlignment="1">
      <alignment horizontal="left"/>
    </xf>
    <xf numFmtId="0" fontId="1" fillId="0" borderId="9" xfId="1" applyFont="1" applyBorder="1" applyAlignment="1">
      <alignment horizontal="center"/>
    </xf>
    <xf numFmtId="0" fontId="1" fillId="0" borderId="1" xfId="1" applyFont="1" applyBorder="1"/>
    <xf numFmtId="0" fontId="1" fillId="0" borderId="14" xfId="1" applyFont="1" applyBorder="1" applyAlignment="1">
      <alignment horizontal="center"/>
    </xf>
    <xf numFmtId="0" fontId="1" fillId="0" borderId="8" xfId="1" applyFont="1" applyBorder="1" applyAlignment="1">
      <alignment horizontal="center"/>
    </xf>
    <xf numFmtId="0" fontId="1" fillId="0" borderId="10" xfId="1" applyFont="1" applyBorder="1" applyAlignment="1">
      <alignment horizontal="center"/>
    </xf>
    <xf numFmtId="0" fontId="1" fillId="0" borderId="13" xfId="1" applyFont="1" applyBorder="1" applyAlignment="1">
      <alignment horizontal="center"/>
    </xf>
    <xf numFmtId="0" fontId="1" fillId="0" borderId="15" xfId="1" applyFont="1" applyBorder="1" applyAlignment="1">
      <alignment horizontal="center"/>
    </xf>
    <xf numFmtId="0" fontId="1" fillId="0" borderId="2" xfId="0" applyFont="1" applyBorder="1" applyAlignment="1">
      <alignment vertical="top" wrapText="1"/>
    </xf>
    <xf numFmtId="0" fontId="1" fillId="0" borderId="1" xfId="1" applyFont="1" applyBorder="1" applyAlignment="1">
      <alignment horizontal="left" wrapText="1"/>
    </xf>
    <xf numFmtId="0" fontId="1" fillId="0" borderId="0" xfId="0" applyFont="1" applyAlignment="1">
      <alignment vertical="top" wrapText="1"/>
    </xf>
    <xf numFmtId="0" fontId="1" fillId="0" borderId="5" xfId="1" applyFont="1" applyBorder="1" applyAlignment="1">
      <alignment horizontal="center" vertical="center"/>
    </xf>
    <xf numFmtId="0" fontId="1" fillId="0" borderId="5" xfId="1" applyFont="1" applyBorder="1"/>
    <xf numFmtId="0" fontId="1" fillId="0" borderId="6" xfId="1" applyFont="1" applyBorder="1" applyAlignment="1">
      <alignment horizontal="center" vertical="center"/>
    </xf>
    <xf numFmtId="0" fontId="1" fillId="0" borderId="7" xfId="1" applyFont="1" applyBorder="1" applyAlignment="1">
      <alignment horizontal="center" vertical="center"/>
    </xf>
    <xf numFmtId="0" fontId="1" fillId="0" borderId="2" xfId="1" applyFont="1" applyBorder="1" applyAlignment="1">
      <alignment horizontal="center" vertical="top" wrapText="1"/>
    </xf>
    <xf numFmtId="0" fontId="1" fillId="0" borderId="3" xfId="1" applyFont="1" applyBorder="1" applyAlignment="1">
      <alignment horizontal="center" vertical="top" wrapText="1"/>
    </xf>
    <xf numFmtId="0" fontId="1" fillId="0" borderId="4" xfId="1" applyFont="1" applyBorder="1" applyAlignment="1">
      <alignment horizontal="center" vertical="top" wrapText="1"/>
    </xf>
    <xf numFmtId="0" fontId="1" fillId="0" borderId="0" xfId="1" applyFont="1" applyBorder="1" applyAlignment="1">
      <alignment horizontal="center"/>
    </xf>
    <xf numFmtId="0" fontId="1" fillId="0" borderId="5" xfId="1" applyFont="1" applyBorder="1" applyAlignment="1">
      <alignment wrapText="1"/>
    </xf>
    <xf numFmtId="0" fontId="1" fillId="0" borderId="6" xfId="1" applyFont="1" applyBorder="1" applyAlignment="1">
      <alignment wrapText="1"/>
    </xf>
    <xf numFmtId="0" fontId="1" fillId="0" borderId="7" xfId="1" applyFont="1" applyBorder="1" applyAlignment="1">
      <alignment wrapText="1"/>
    </xf>
    <xf numFmtId="0" fontId="1" fillId="0" borderId="8" xfId="0" applyFont="1" applyFill="1" applyBorder="1"/>
    <xf numFmtId="0" fontId="1" fillId="0" borderId="13" xfId="0" applyFont="1" applyFill="1" applyBorder="1" applyAlignment="1">
      <alignment vertical="top" wrapText="1"/>
    </xf>
    <xf numFmtId="0" fontId="1" fillId="0" borderId="15" xfId="1" applyFont="1" applyFill="1" applyBorder="1" applyAlignment="1">
      <alignment vertical="top" wrapText="1"/>
    </xf>
    <xf numFmtId="0" fontId="1" fillId="0" borderId="42" xfId="0" applyFont="1" applyFill="1" applyBorder="1" applyAlignment="1"/>
    <xf numFmtId="0" fontId="1" fillId="0" borderId="43" xfId="0" applyFont="1" applyFill="1" applyBorder="1" applyAlignment="1"/>
    <xf numFmtId="0" fontId="1" fillId="0" borderId="11" xfId="0" applyFont="1" applyFill="1" applyBorder="1"/>
    <xf numFmtId="0" fontId="1" fillId="0" borderId="1" xfId="0" applyFont="1" applyFill="1" applyBorder="1"/>
    <xf numFmtId="0" fontId="1" fillId="0" borderId="10" xfId="0" applyFont="1" applyFill="1" applyBorder="1"/>
    <xf numFmtId="0" fontId="2" fillId="0" borderId="16" xfId="0" applyFont="1" applyFill="1" applyBorder="1" applyAlignment="1">
      <alignment horizontal="left"/>
    </xf>
    <xf numFmtId="0" fontId="1" fillId="0" borderId="16" xfId="0" applyFont="1" applyFill="1" applyBorder="1"/>
    <xf numFmtId="0" fontId="1" fillId="0" borderId="16" xfId="1" applyFont="1" applyFill="1" applyBorder="1"/>
    <xf numFmtId="0" fontId="1" fillId="0" borderId="18" xfId="0" applyFont="1" applyFill="1" applyBorder="1"/>
    <xf numFmtId="0" fontId="1" fillId="0" borderId="2" xfId="0" applyFont="1" applyFill="1" applyBorder="1" applyAlignment="1">
      <alignment horizontal="center"/>
    </xf>
    <xf numFmtId="0" fontId="1" fillId="0" borderId="3" xfId="0" applyFont="1" applyFill="1" applyBorder="1" applyAlignment="1">
      <alignment horizontal="center"/>
    </xf>
    <xf numFmtId="0" fontId="1" fillId="0" borderId="21" xfId="0" applyFont="1" applyFill="1" applyBorder="1" applyAlignment="1">
      <alignment horizontal="center"/>
    </xf>
    <xf numFmtId="0" fontId="1" fillId="0" borderId="22" xfId="0" applyFont="1" applyFill="1" applyBorder="1" applyAlignment="1">
      <alignment horizontal="center"/>
    </xf>
    <xf numFmtId="0" fontId="1" fillId="0" borderId="17" xfId="0" applyFont="1" applyFill="1" applyBorder="1"/>
    <xf numFmtId="0" fontId="1" fillId="0" borderId="1" xfId="1" applyFont="1" applyFill="1" applyBorder="1" applyAlignment="1">
      <alignment horizontal="center"/>
    </xf>
    <xf numFmtId="0" fontId="1" fillId="0" borderId="17" xfId="0" applyFont="1" applyFill="1" applyBorder="1" applyAlignment="1">
      <alignment vertical="top" wrapText="1"/>
    </xf>
    <xf numFmtId="0" fontId="1" fillId="0" borderId="16" xfId="0" applyFont="1" applyFill="1" applyBorder="1" applyAlignment="1">
      <alignment vertical="top" wrapText="1"/>
    </xf>
    <xf numFmtId="2" fontId="1" fillId="0" borderId="27" xfId="1" applyNumberFormat="1" applyFont="1" applyFill="1" applyBorder="1"/>
    <xf numFmtId="2" fontId="1" fillId="0" borderId="24" xfId="1" applyNumberFormat="1" applyFont="1" applyFill="1" applyBorder="1"/>
    <xf numFmtId="2" fontId="1" fillId="0" borderId="17" xfId="0" applyNumberFormat="1" applyFont="1" applyFill="1" applyBorder="1"/>
    <xf numFmtId="0" fontId="1" fillId="0" borderId="2" xfId="1" applyFont="1" applyFill="1" applyBorder="1" applyAlignment="1">
      <alignment horizontal="center" vertical="center" wrapText="1"/>
    </xf>
    <xf numFmtId="2" fontId="1" fillId="0" borderId="28" xfId="1" applyNumberFormat="1" applyFont="1" applyFill="1" applyBorder="1"/>
    <xf numFmtId="2" fontId="1" fillId="0" borderId="25" xfId="1" applyNumberFormat="1" applyFont="1" applyFill="1" applyBorder="1"/>
    <xf numFmtId="0" fontId="1" fillId="0" borderId="2" xfId="1" applyFont="1" applyFill="1" applyBorder="1" applyAlignment="1">
      <alignment horizontal="center" vertical="center"/>
    </xf>
    <xf numFmtId="2" fontId="1" fillId="0" borderId="23" xfId="1" applyNumberFormat="1" applyFont="1" applyFill="1" applyBorder="1"/>
    <xf numFmtId="2" fontId="1" fillId="0" borderId="26" xfId="1" applyNumberFormat="1" applyFont="1" applyFill="1" applyBorder="1"/>
    <xf numFmtId="0" fontId="1" fillId="0" borderId="17" xfId="0" applyFont="1" applyFill="1" applyBorder="1" applyAlignment="1">
      <alignment vertical="top"/>
    </xf>
    <xf numFmtId="0" fontId="1" fillId="0" borderId="16" xfId="0" applyFont="1" applyFill="1" applyBorder="1" applyAlignment="1">
      <alignment vertical="top"/>
    </xf>
    <xf numFmtId="0" fontId="1" fillId="0" borderId="13" xfId="0" applyFont="1" applyFill="1" applyBorder="1"/>
    <xf numFmtId="3" fontId="1" fillId="0" borderId="27" xfId="1" applyNumberFormat="1" applyFont="1" applyFill="1" applyBorder="1"/>
    <xf numFmtId="3" fontId="1" fillId="0" borderId="32" xfId="1" applyNumberFormat="1" applyFont="1" applyFill="1" applyBorder="1"/>
    <xf numFmtId="3" fontId="1" fillId="0" borderId="33" xfId="1" applyNumberFormat="1" applyFont="1" applyFill="1" applyBorder="1"/>
    <xf numFmtId="3" fontId="1" fillId="0" borderId="29" xfId="1" applyNumberFormat="1" applyFont="1" applyFill="1" applyBorder="1"/>
    <xf numFmtId="3" fontId="1" fillId="0" borderId="28" xfId="1" applyNumberFormat="1" applyFont="1" applyFill="1" applyBorder="1"/>
    <xf numFmtId="3" fontId="1" fillId="0" borderId="25" xfId="1" applyNumberFormat="1" applyFont="1" applyFill="1" applyBorder="1"/>
    <xf numFmtId="3" fontId="1" fillId="0" borderId="30" xfId="1" applyNumberFormat="1" applyFont="1" applyFill="1" applyBorder="1"/>
    <xf numFmtId="3" fontId="1" fillId="0" borderId="23" xfId="1" applyNumberFormat="1" applyFont="1" applyFill="1" applyBorder="1"/>
    <xf numFmtId="3" fontId="1" fillId="0" borderId="26" xfId="1" applyNumberFormat="1" applyFont="1" applyFill="1" applyBorder="1"/>
    <xf numFmtId="3" fontId="1" fillId="0" borderId="31" xfId="1" applyNumberFormat="1" applyFont="1" applyFill="1" applyBorder="1"/>
    <xf numFmtId="2" fontId="1" fillId="0" borderId="32" xfId="1" applyNumberFormat="1" applyFont="1" applyFill="1" applyBorder="1"/>
    <xf numFmtId="2" fontId="1" fillId="0" borderId="29" xfId="1" applyNumberFormat="1" applyFont="1" applyFill="1" applyBorder="1"/>
    <xf numFmtId="2" fontId="1" fillId="0" borderId="30" xfId="1" applyNumberFormat="1" applyFont="1" applyFill="1" applyBorder="1"/>
    <xf numFmtId="2" fontId="1" fillId="0" borderId="31" xfId="1" applyNumberFormat="1" applyFont="1" applyFill="1" applyBorder="1"/>
    <xf numFmtId="0" fontId="1" fillId="0" borderId="19" xfId="0" applyFont="1" applyFill="1" applyBorder="1"/>
    <xf numFmtId="0" fontId="1" fillId="0" borderId="41" xfId="1" applyFont="1" applyFill="1" applyBorder="1" applyAlignment="1">
      <alignment horizontal="left" wrapText="1"/>
    </xf>
    <xf numFmtId="0" fontId="1" fillId="0" borderId="25" xfId="1" applyFont="1" applyFill="1" applyBorder="1" applyAlignment="1">
      <alignment horizontal="left" wrapText="1"/>
    </xf>
    <xf numFmtId="0" fontId="1" fillId="0" borderId="17" xfId="1" applyFont="1" applyFill="1" applyBorder="1" applyAlignment="1">
      <alignment horizontal="left" wrapText="1"/>
    </xf>
    <xf numFmtId="0" fontId="1" fillId="0" borderId="5" xfId="1" applyFont="1" applyFill="1" applyBorder="1" applyAlignment="1">
      <alignment horizontal="center" vertical="top" wrapText="1"/>
    </xf>
    <xf numFmtId="0" fontId="1" fillId="0" borderId="1" xfId="1" applyFont="1" applyFill="1" applyBorder="1" applyAlignment="1">
      <alignment horizontal="center" vertical="top" wrapText="1"/>
    </xf>
    <xf numFmtId="2" fontId="1" fillId="0" borderId="5" xfId="1" applyNumberFormat="1" applyFont="1" applyFill="1" applyBorder="1"/>
    <xf numFmtId="2" fontId="1" fillId="0" borderId="33" xfId="1" applyNumberFormat="1" applyFont="1" applyFill="1" applyBorder="1"/>
    <xf numFmtId="0" fontId="1" fillId="0" borderId="20" xfId="0" applyFont="1" applyFill="1" applyBorder="1" applyAlignment="1">
      <alignment horizontal="center"/>
    </xf>
    <xf numFmtId="3" fontId="1" fillId="0" borderId="5" xfId="1" applyNumberFormat="1" applyFont="1" applyFill="1" applyBorder="1"/>
    <xf numFmtId="3" fontId="1" fillId="0" borderId="0" xfId="1" applyNumberFormat="1" applyFont="1" applyFill="1" applyBorder="1"/>
    <xf numFmtId="3" fontId="1" fillId="0" borderId="6" xfId="1" applyNumberFormat="1" applyFont="1" applyFill="1" applyBorder="1"/>
    <xf numFmtId="3" fontId="1" fillId="0" borderId="24" xfId="1" applyNumberFormat="1" applyFont="1" applyFill="1" applyBorder="1"/>
    <xf numFmtId="3" fontId="1" fillId="0" borderId="44" xfId="1" applyNumberFormat="1" applyFont="1" applyFill="1" applyBorder="1"/>
    <xf numFmtId="2" fontId="1" fillId="0" borderId="0" xfId="1" applyNumberFormat="1" applyFont="1" applyFill="1" applyBorder="1"/>
    <xf numFmtId="2" fontId="1" fillId="0" borderId="45" xfId="1" applyNumberFormat="1" applyFont="1" applyFill="1" applyBorder="1"/>
    <xf numFmtId="2" fontId="1" fillId="0" borderId="44" xfId="1" applyNumberFormat="1" applyFont="1" applyFill="1" applyBorder="1"/>
    <xf numFmtId="2" fontId="1" fillId="0" borderId="46" xfId="1" applyNumberFormat="1" applyFont="1" applyFill="1" applyBorder="1"/>
    <xf numFmtId="2" fontId="1" fillId="0" borderId="47" xfId="1" applyNumberFormat="1" applyFont="1" applyFill="1" applyBorder="1"/>
    <xf numFmtId="166" fontId="1" fillId="0" borderId="5" xfId="1" applyNumberFormat="1" applyFont="1" applyFill="1" applyBorder="1"/>
    <xf numFmtId="166" fontId="1" fillId="0" borderId="27" xfId="1" applyNumberFormat="1" applyFont="1" applyFill="1" applyBorder="1"/>
    <xf numFmtId="166" fontId="1" fillId="0" borderId="24" xfId="1" applyNumberFormat="1" applyFont="1" applyFill="1" applyBorder="1"/>
    <xf numFmtId="166" fontId="1" fillId="0" borderId="1" xfId="1" applyNumberFormat="1" applyFont="1" applyFill="1" applyBorder="1"/>
    <xf numFmtId="166" fontId="1" fillId="0" borderId="28" xfId="1" applyNumberFormat="1" applyFont="1" applyFill="1" applyBorder="1"/>
    <xf numFmtId="166" fontId="1" fillId="0" borderId="25" xfId="1" applyNumberFormat="1" applyFont="1" applyFill="1" applyBorder="1"/>
    <xf numFmtId="166" fontId="1" fillId="0" borderId="23" xfId="1" applyNumberFormat="1" applyFont="1" applyFill="1" applyBorder="1"/>
    <xf numFmtId="166" fontId="1" fillId="0" borderId="26" xfId="1" applyNumberFormat="1" applyFont="1" applyFill="1" applyBorder="1"/>
    <xf numFmtId="166" fontId="1" fillId="0" borderId="33" xfId="1" applyNumberFormat="1" applyFont="1" applyFill="1" applyBorder="1"/>
    <xf numFmtId="166" fontId="1" fillId="0" borderId="32" xfId="1" applyNumberFormat="1" applyFont="1" applyFill="1" applyBorder="1"/>
    <xf numFmtId="166" fontId="1" fillId="0" borderId="7" xfId="1" applyNumberFormat="1" applyFont="1" applyFill="1" applyBorder="1"/>
    <xf numFmtId="0" fontId="2" fillId="0" borderId="0" xfId="0" applyFont="1" applyFill="1"/>
    <xf numFmtId="0" fontId="1" fillId="0" borderId="5" xfId="0" applyFont="1" applyFill="1" applyBorder="1" applyAlignment="1">
      <alignment horizontal="center"/>
    </xf>
    <xf numFmtId="0" fontId="1" fillId="0" borderId="10" xfId="0" applyFont="1" applyFill="1" applyBorder="1" applyAlignment="1">
      <alignment horizontal="center"/>
    </xf>
    <xf numFmtId="0" fontId="1" fillId="0" borderId="2" xfId="0" applyFont="1" applyFill="1" applyBorder="1" applyAlignment="1">
      <alignment horizontal="center" wrapText="1"/>
    </xf>
    <xf numFmtId="0" fontId="1" fillId="0" borderId="4" xfId="0" applyFont="1" applyFill="1" applyBorder="1" applyAlignment="1">
      <alignment horizontal="center" wrapText="1"/>
    </xf>
    <xf numFmtId="0" fontId="1" fillId="0" borderId="5" xfId="0" applyFont="1" applyFill="1" applyBorder="1" applyAlignment="1">
      <alignment horizontal="center" wrapText="1"/>
    </xf>
    <xf numFmtId="0" fontId="1" fillId="0" borderId="7" xfId="0" applyFont="1" applyFill="1" applyBorder="1" applyAlignment="1">
      <alignment horizontal="center"/>
    </xf>
    <xf numFmtId="0" fontId="1" fillId="0" borderId="15" xfId="0" applyFont="1" applyFill="1" applyBorder="1" applyAlignment="1">
      <alignment horizontal="center"/>
    </xf>
    <xf numFmtId="0" fontId="1" fillId="0" borderId="7" xfId="0" applyFont="1" applyFill="1" applyBorder="1" applyAlignment="1">
      <alignment horizontal="center" wrapText="1"/>
    </xf>
    <xf numFmtId="0" fontId="1" fillId="0" borderId="5" xfId="0" applyFont="1" applyFill="1" applyBorder="1" applyAlignment="1">
      <alignment horizontal="center" vertical="center"/>
    </xf>
    <xf numFmtId="0" fontId="1" fillId="0" borderId="3" xfId="0" applyFont="1" applyFill="1" applyBorder="1"/>
    <xf numFmtId="165" fontId="1" fillId="0" borderId="3" xfId="4" applyNumberFormat="1" applyFont="1" applyFill="1" applyBorder="1"/>
    <xf numFmtId="165" fontId="1" fillId="0" borderId="4" xfId="4" applyNumberFormat="1" applyFont="1" applyFill="1" applyBorder="1"/>
    <xf numFmtId="165" fontId="1" fillId="0" borderId="1" xfId="4" applyNumberFormat="1" applyFont="1" applyFill="1" applyBorder="1"/>
    <xf numFmtId="0" fontId="1" fillId="0" borderId="8"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9" xfId="0" applyFont="1" applyFill="1" applyBorder="1" applyAlignment="1">
      <alignment horizontal="left"/>
    </xf>
    <xf numFmtId="165" fontId="1" fillId="0" borderId="8" xfId="4" applyNumberFormat="1" applyFont="1" applyFill="1" applyBorder="1"/>
    <xf numFmtId="165" fontId="1" fillId="0" borderId="12" xfId="4" applyNumberFormat="1" applyFont="1" applyFill="1" applyBorder="1"/>
    <xf numFmtId="165" fontId="1" fillId="0" borderId="5" xfId="4" applyNumberFormat="1" applyFont="1" applyFill="1" applyBorder="1"/>
    <xf numFmtId="0" fontId="1" fillId="0" borderId="11" xfId="0" applyFont="1" applyFill="1" applyBorder="1" applyAlignment="1">
      <alignment horizontal="center" vertical="center"/>
    </xf>
    <xf numFmtId="0" fontId="1" fillId="0" borderId="0" xfId="0" applyFont="1" applyFill="1" applyAlignment="1">
      <alignment horizontal="left"/>
    </xf>
    <xf numFmtId="165" fontId="1" fillId="0" borderId="11" xfId="4" applyNumberFormat="1" applyFont="1" applyFill="1" applyBorder="1"/>
    <xf numFmtId="165" fontId="1" fillId="0" borderId="6" xfId="4" applyNumberFormat="1" applyFont="1" applyFill="1" applyBorder="1"/>
    <xf numFmtId="0" fontId="1" fillId="0" borderId="13"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14" xfId="0" applyFont="1" applyFill="1" applyBorder="1" applyAlignment="1">
      <alignment horizontal="left"/>
    </xf>
    <xf numFmtId="165" fontId="1" fillId="0" borderId="13" xfId="4" applyNumberFormat="1" applyFont="1" applyFill="1" applyBorder="1"/>
    <xf numFmtId="165" fontId="1" fillId="0" borderId="15" xfId="4" applyNumberFormat="1" applyFont="1" applyFill="1" applyBorder="1"/>
    <xf numFmtId="165" fontId="1" fillId="0" borderId="7" xfId="4" applyNumberFormat="1" applyFont="1" applyFill="1" applyBorder="1"/>
    <xf numFmtId="0" fontId="1" fillId="0" borderId="8" xfId="0" applyFont="1" applyFill="1" applyBorder="1" applyAlignment="1">
      <alignment horizontal="center" vertical="center" wrapText="1"/>
    </xf>
    <xf numFmtId="165" fontId="1" fillId="0" borderId="10" xfId="4" applyNumberFormat="1" applyFont="1" applyFill="1" applyBorder="1"/>
    <xf numFmtId="0" fontId="1" fillId="0" borderId="11"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5" xfId="0" applyFont="1" applyFill="1" applyBorder="1" applyAlignment="1">
      <alignment horizontal="center" vertical="center"/>
    </xf>
    <xf numFmtId="0" fontId="1" fillId="0" borderId="5" xfId="0" applyFont="1" applyFill="1" applyBorder="1" applyAlignment="1">
      <alignment horizontal="left" vertical="center"/>
    </xf>
    <xf numFmtId="0" fontId="1" fillId="0" borderId="6" xfId="0" applyFont="1" applyFill="1" applyBorder="1" applyAlignment="1">
      <alignment horizontal="center" vertical="center"/>
    </xf>
    <xf numFmtId="0" fontId="1" fillId="0" borderId="6" xfId="0" applyFont="1" applyFill="1" applyBorder="1" applyAlignment="1">
      <alignment horizontal="left" vertical="center"/>
    </xf>
    <xf numFmtId="0" fontId="1" fillId="0" borderId="7" xfId="0" applyFont="1" applyFill="1" applyBorder="1" applyAlignment="1">
      <alignment horizontal="center" vertical="center"/>
    </xf>
    <xf numFmtId="0" fontId="1" fillId="0" borderId="7" xfId="0" applyFont="1" applyFill="1" applyBorder="1" applyAlignment="1">
      <alignment horizontal="left" vertical="center"/>
    </xf>
    <xf numFmtId="0" fontId="1" fillId="0" borderId="0" xfId="0" applyFont="1" applyFill="1" applyAlignment="1">
      <alignment vertical="center"/>
    </xf>
    <xf numFmtId="0" fontId="1" fillId="0" borderId="0" xfId="0" applyFont="1" applyFill="1" applyAlignment="1">
      <alignment horizontal="left" vertical="center" wrapText="1"/>
    </xf>
    <xf numFmtId="0" fontId="1" fillId="0" borderId="0" xfId="0" applyFont="1" applyFill="1" applyAlignment="1">
      <alignment vertical="top" wrapText="1"/>
    </xf>
    <xf numFmtId="0" fontId="1" fillId="0" borderId="10" xfId="0" applyFont="1" applyFill="1" applyBorder="1" applyAlignment="1">
      <alignment horizontal="center"/>
    </xf>
    <xf numFmtId="166" fontId="1" fillId="0" borderId="2" xfId="0" applyNumberFormat="1" applyFont="1" applyFill="1" applyBorder="1"/>
    <xf numFmtId="166" fontId="1" fillId="0" borderId="4" xfId="0" applyNumberFormat="1" applyFont="1" applyFill="1" applyBorder="1"/>
    <xf numFmtId="166" fontId="1" fillId="0" borderId="8" xfId="0" applyNumberFormat="1" applyFont="1" applyFill="1" applyBorder="1"/>
    <xf numFmtId="166" fontId="1" fillId="0" borderId="10" xfId="0" applyNumberFormat="1" applyFont="1" applyFill="1" applyBorder="1"/>
    <xf numFmtId="166" fontId="1" fillId="0" borderId="11" xfId="0" applyNumberFormat="1" applyFont="1" applyFill="1" applyBorder="1"/>
    <xf numFmtId="166" fontId="1" fillId="0" borderId="12" xfId="0" applyNumberFormat="1" applyFont="1" applyFill="1" applyBorder="1"/>
    <xf numFmtId="166" fontId="1" fillId="0" borderId="13" xfId="0" applyNumberFormat="1" applyFont="1" applyFill="1" applyBorder="1"/>
    <xf numFmtId="166" fontId="1" fillId="0" borderId="15" xfId="0" applyNumberFormat="1" applyFont="1" applyFill="1" applyBorder="1"/>
    <xf numFmtId="0" fontId="1" fillId="0" borderId="48" xfId="0" applyFont="1" applyBorder="1"/>
    <xf numFmtId="0" fontId="1" fillId="0" borderId="49" xfId="0" applyFont="1" applyBorder="1"/>
    <xf numFmtId="166" fontId="1" fillId="0" borderId="48" xfId="0" applyNumberFormat="1" applyFont="1" applyBorder="1"/>
    <xf numFmtId="166" fontId="1" fillId="0" borderId="49" xfId="0" applyNumberFormat="1" applyFont="1" applyBorder="1"/>
    <xf numFmtId="166" fontId="1" fillId="0" borderId="50" xfId="0" applyNumberFormat="1" applyFont="1" applyBorder="1"/>
    <xf numFmtId="3" fontId="1" fillId="0" borderId="9" xfId="0" applyNumberFormat="1" applyFont="1" applyBorder="1" applyAlignment="1"/>
    <xf numFmtId="3" fontId="1" fillId="0" borderId="8" xfId="0" applyNumberFormat="1" applyFont="1" applyBorder="1" applyAlignment="1"/>
    <xf numFmtId="3" fontId="1" fillId="0" borderId="0" xfId="0" applyNumberFormat="1" applyFont="1" applyBorder="1" applyAlignment="1"/>
    <xf numFmtId="3" fontId="1" fillId="0" borderId="11" xfId="0" applyNumberFormat="1" applyFont="1" applyBorder="1" applyAlignment="1"/>
    <xf numFmtId="3" fontId="1" fillId="0" borderId="14" xfId="0" applyNumberFormat="1" applyFont="1" applyBorder="1" applyAlignment="1"/>
    <xf numFmtId="3" fontId="1" fillId="0" borderId="13" xfId="0" applyNumberFormat="1" applyFont="1" applyBorder="1" applyAlignment="1"/>
    <xf numFmtId="2" fontId="1" fillId="0" borderId="8" xfId="0" applyNumberFormat="1" applyFont="1" applyBorder="1"/>
  </cellXfs>
  <cellStyles count="20">
    <cellStyle name="arial normal" xfId="1" xr:uid="{51623A9E-3A34-468C-AA79-E33BD6D39AB9}"/>
    <cellStyle name="arial ü" xfId="2" xr:uid="{A75499CF-88B8-4259-A6D8-2A91E6B0E8D4}"/>
    <cellStyle name="cells" xfId="11" xr:uid="{4F019902-7CDA-4257-80FF-398B67063ACA}"/>
    <cellStyle name="column field" xfId="12" xr:uid="{42D36358-18EC-4839-833D-2DD47DBA5221}"/>
    <cellStyle name="field" xfId="13" xr:uid="{E4C1A4C7-9C09-46DA-9FFF-CF0716DEE32C}"/>
    <cellStyle name="field names" xfId="14" xr:uid="{CFE8C2FC-67B2-4DB2-A382-F7461FC001C3}"/>
    <cellStyle name="footer" xfId="15" xr:uid="{2179E5CA-F5AA-4B03-9EDE-04BE164F1A71}"/>
    <cellStyle name="heading" xfId="16" xr:uid="{2BD663FA-89C6-4B29-BF5B-99E4DA836366}"/>
    <cellStyle name="Komma" xfId="4" builtinId="3"/>
    <cellStyle name="Komma 2" xfId="6" xr:uid="{1688101D-22B1-4C27-86FF-B62E6CE64007}"/>
    <cellStyle name="Link" xfId="3" builtinId="8"/>
    <cellStyle name="Normal 2" xfId="7" xr:uid="{02E45CB0-8584-4B63-A565-FCDCFFCCFBE8}"/>
    <cellStyle name="Normal 6" xfId="9" xr:uid="{AA6A08F2-30DA-44A9-AD63-3BF484950FB5}"/>
    <cellStyle name="Normal_bildungsausgaben 1995_2005" xfId="8" xr:uid="{38126CA8-D02F-42B3-ACD8-4AF867F685E6}"/>
    <cellStyle name="rowfield" xfId="17" xr:uid="{4FFD42A9-C706-45AD-B169-9BB7E9FE3493}"/>
    <cellStyle name="Standard" xfId="0" builtinId="0"/>
    <cellStyle name="Standard 2" xfId="10" xr:uid="{448B980A-0F1B-42C5-90F6-A1AC2E4F5024}"/>
    <cellStyle name="Standard 3" xfId="5" xr:uid="{727C2467-E9F4-4F8C-9372-41B419030252}"/>
    <cellStyle name="Standard 4" xfId="19" xr:uid="{165EB27C-D1D4-483F-98F6-79A9AB867907}"/>
    <cellStyle name="Test" xfId="18" xr:uid="{D4C80DCD-FDE8-4B21-BCC8-67FCDB67BE8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doi.org/10.17888/nbb2021" TargetMode="External"/><Relationship Id="rId2" Type="http://schemas.openxmlformats.org/officeDocument/2006/relationships/hyperlink" Target="http://doi.org/10.17888/nbb2021-1-A-dat" TargetMode="External"/><Relationship Id="rId1" Type="http://schemas.openxmlformats.org/officeDocument/2006/relationships/hyperlink" Target="http://doi.org/10.17888/nbb2021-1-A"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40"/>
  <sheetViews>
    <sheetView tabSelected="1" workbookViewId="0"/>
  </sheetViews>
  <sheetFormatPr baseColWidth="10" defaultColWidth="9.140625" defaultRowHeight="12.75" customHeight="1" x14ac:dyDescent="0.2"/>
  <cols>
    <col min="1" max="1" width="15.5703125" style="1" customWidth="1"/>
    <col min="2" max="2" width="148.28515625" style="1" customWidth="1"/>
    <col min="3" max="3" width="83.7109375" style="1" bestFit="1" customWidth="1"/>
    <col min="4" max="16384" width="9.140625" style="1"/>
  </cols>
  <sheetData>
    <row r="1" spans="1:3" s="307" customFormat="1" ht="15.75" x14ac:dyDescent="0.25">
      <c r="A1" s="308" t="s">
        <v>11</v>
      </c>
      <c r="B1" s="309"/>
      <c r="C1" s="309"/>
    </row>
    <row r="2" spans="1:3" ht="12.75" customHeight="1" x14ac:dyDescent="0.2">
      <c r="A2" s="302" t="s">
        <v>5</v>
      </c>
      <c r="B2" s="301"/>
      <c r="C2" s="301"/>
    </row>
    <row r="3" spans="1:3" ht="12.75" customHeight="1" x14ac:dyDescent="0.2">
      <c r="A3" s="301" t="s">
        <v>0</v>
      </c>
      <c r="B3" s="303" t="s">
        <v>12</v>
      </c>
      <c r="C3" s="301"/>
    </row>
    <row r="4" spans="1:3" ht="12.75" customHeight="1" x14ac:dyDescent="0.2">
      <c r="A4" s="302" t="s">
        <v>1</v>
      </c>
      <c r="B4" s="301" t="s">
        <v>13</v>
      </c>
      <c r="C4" s="301"/>
    </row>
    <row r="5" spans="1:3" ht="12.75" customHeight="1" x14ac:dyDescent="0.2">
      <c r="A5" s="301" t="s">
        <v>2</v>
      </c>
      <c r="B5" s="303" t="s">
        <v>14</v>
      </c>
      <c r="C5" s="301"/>
    </row>
    <row r="6" spans="1:3" ht="12.75" customHeight="1" x14ac:dyDescent="0.2">
      <c r="A6" s="302" t="s">
        <v>3</v>
      </c>
      <c r="B6" s="301" t="s">
        <v>9</v>
      </c>
      <c r="C6" s="301"/>
    </row>
    <row r="7" spans="1:3" ht="12.75" customHeight="1" x14ac:dyDescent="0.2">
      <c r="A7" s="301" t="s">
        <v>0</v>
      </c>
      <c r="B7" s="303" t="s">
        <v>10</v>
      </c>
      <c r="C7" s="301"/>
    </row>
    <row r="8" spans="1:3" ht="12.75" customHeight="1" x14ac:dyDescent="0.2">
      <c r="A8" s="302" t="s">
        <v>4</v>
      </c>
      <c r="B8" s="304">
        <v>44501</v>
      </c>
      <c r="C8" s="301"/>
    </row>
    <row r="10" spans="1:3" s="307" customFormat="1" ht="15.75" x14ac:dyDescent="0.25">
      <c r="A10" s="306" t="s">
        <v>6</v>
      </c>
      <c r="B10" s="306" t="s">
        <v>7</v>
      </c>
      <c r="C10" s="306" t="s">
        <v>8</v>
      </c>
    </row>
    <row r="11" spans="1:3" ht="12.75" customHeight="1" x14ac:dyDescent="0.2">
      <c r="A11" s="305" t="s">
        <v>15</v>
      </c>
      <c r="B11" s="1" t="str">
        <f>'Abb. A1.1.a'!A1</f>
        <v>Abb. A1.1.a: Entwicklung der Bevölkerung nach bildungsspezifischen Altersgruppen (1990 bis 2050)</v>
      </c>
      <c r="C11" s="1" t="str">
        <f>'Abb. A1.1.a'!A2</f>
        <v>Quelle: Statistik Austria (Bevölkerungsstatistik, Bevölkerungsprognose 2019 [Hauptvariante]). Berechnung und Darstellung: IQS.</v>
      </c>
    </row>
    <row r="12" spans="1:3" ht="12.75" customHeight="1" x14ac:dyDescent="0.2">
      <c r="A12" s="305" t="s">
        <v>16</v>
      </c>
      <c r="B12" s="1" t="str">
        <f>'Tab. A1.1.a'!A1</f>
        <v>Tab. A1.1.a: Demografische Maßzahlen im Zeitverlauf (1970 bis 2050)</v>
      </c>
      <c r="C12" s="1" t="str">
        <f>'Tab. A1.1.a'!A2</f>
        <v>Quellen: Statistik Austria (Bevölkerungsstatistik, Demografische Indikatoren, Wanderungsstatistik, Bevölkerungsprognose 2019). Darstellung: IQS.</v>
      </c>
    </row>
    <row r="13" spans="1:3" ht="12.75" customHeight="1" x14ac:dyDescent="0.2">
      <c r="A13" s="305" t="s">
        <v>17</v>
      </c>
      <c r="B13" s="1" t="str">
        <f>'Abb. A1.1.b'!A1</f>
        <v>Abb. A1.1.b: Entwicklung der Bevölkerung im schulpflichtigen Alter (6- bis 14-Jährige) nach Bundesland (1990 bis 2050)</v>
      </c>
      <c r="C13" s="1" t="str">
        <f>'Abb. A1.1.b'!A2</f>
        <v>Quellen: Statistik Austria (Bevölkerungsstatistik, Bevölkerungsprognose 2019 [Hauptvariante]). Berechnung und Darstellung: IQS.</v>
      </c>
    </row>
    <row r="14" spans="1:3" ht="12.75" customHeight="1" x14ac:dyDescent="0.2">
      <c r="A14" s="305" t="s">
        <v>18</v>
      </c>
      <c r="B14" s="1" t="str">
        <f>'Abb. A1.2.a'!A1</f>
        <v>Abb. A1.2.a: Zu- und Wegzüge nach Staatsbürgerschaft (2019)</v>
      </c>
      <c r="C14" s="1" t="str">
        <f>'Abb. A1.2.a'!A2</f>
        <v>Quelle: Statistik Austria (Wanderungsstatistik). Darstellung: IQS.</v>
      </c>
    </row>
    <row r="15" spans="1:3" ht="12.75" customHeight="1" x14ac:dyDescent="0.2">
      <c r="A15" s="305" t="s">
        <v>19</v>
      </c>
      <c r="B15" s="1" t="str">
        <f>'Abb. A1.2.b'!A1</f>
        <v>Abb. A1.2.b: Anteil der Bevölkerung mit Migrationshintergrund nach Bundesland (Jahresdurchschnitt 2010 und 2020)</v>
      </c>
      <c r="C15" s="1" t="str">
        <f>'Abb. A1.2.b'!A2</f>
        <v>Quelle: Statistik Austria (Mikrozensus-Arbeitskräfteerhebung). Darstellung: IQS</v>
      </c>
    </row>
    <row r="16" spans="1:3" ht="12.75" customHeight="1" x14ac:dyDescent="0.2">
      <c r="A16" s="305" t="s">
        <v>20</v>
      </c>
      <c r="B16" s="1" t="str">
        <f>'Abb. A1.3.a'!A1</f>
        <v>Abb. A1.3.a: Staatliche Bildungsausgaben, Bruttoinlandsprodukt und Staatsausgaben in Österreich zu Preisen von 2015 (2000 bis 2019)</v>
      </c>
      <c r="C16" s="1" t="str">
        <f>'Abb. A1.3.a'!A2</f>
        <v>Quellen: Statistik Austria (Bildungsausgabenstatistik, Volkswirtschaftliche Gesamtrechnungen). Berechnung und Darstellung: IHS</v>
      </c>
    </row>
    <row r="17" spans="1:3" ht="12.75" customHeight="1" x14ac:dyDescent="0.2">
      <c r="A17" s="305" t="s">
        <v>21</v>
      </c>
      <c r="B17" s="1" t="str">
        <f>'Abb. A1.3.b'!A1</f>
        <v>Abb. A1.3.b: Entwicklung der gesamten öffentlichen Bildungsausgaben am Bruttoinlandsprodukt im Vergleich zu ausgewählten Ländern (2000 bis 2017)</v>
      </c>
      <c r="C17" s="1" t="str">
        <f>'Abb. A1.3.b'!A2</f>
        <v>Quellen: UNESCO, Eurostat &amp; World Bank. Berechnung und Darstellung: IHS.</v>
      </c>
    </row>
    <row r="18" spans="1:3" ht="12.75" customHeight="1" x14ac:dyDescent="0.2">
      <c r="A18" s="305" t="s">
        <v>416</v>
      </c>
      <c r="B18" s="1" t="str">
        <f>'Tab. A1.3.a'!A1</f>
        <v>Tab. A1.3.a: Relative Stellung Österreichs in ausgewählten Indikatoren im Vergleich zum EU-Durchschnitt (2000 bis 2019)</v>
      </c>
      <c r="C18" s="1" t="str">
        <f>'Tab. A1.3.a'!A2</f>
        <v>Quellen: UNESCO, Eurostat &amp; World Bank. Berechnung und Darstellung: IHS.</v>
      </c>
    </row>
    <row r="19" spans="1:3" ht="12.75" customHeight="1" x14ac:dyDescent="0.2">
      <c r="A19" s="305" t="s">
        <v>22</v>
      </c>
      <c r="B19" s="1" t="str">
        <f>'Abb. A1.4.a'!A1</f>
        <v>Abb. A1.4.a: Arbeitslosenquote der 15- bis 24-Jährigen nach Urbanisierungsgrad (2010–2019)</v>
      </c>
      <c r="C19" s="1" t="str">
        <f>'Abb. A1.4.a'!A2</f>
        <v>Quelle: Statistik Austria (Mikrozensus-Arbeitskräfteerhebung). Darstellung: IQS.</v>
      </c>
    </row>
    <row r="20" spans="1:3" ht="12.75" customHeight="1" x14ac:dyDescent="0.2">
      <c r="A20" s="305" t="s">
        <v>23</v>
      </c>
      <c r="B20" s="1" t="str">
        <f>'Abb. A1.4.b'!A1</f>
        <v>Abb. A1.4.b: Nichterwerbstätige Jugendliche (15 bis 24 Jahre), die sich weder in Aus- noch in Weiterbildung befinden (NEETs) im Vergleich mit ausgewählten Ländern (2019)</v>
      </c>
      <c r="C20" s="1" t="str">
        <f>'Abb. A1.4.b'!A2</f>
        <v>Quelle: Eurostat (Labour Force Survey). Darstellung: IQS.</v>
      </c>
    </row>
    <row r="21" spans="1:3" ht="12.75" customHeight="1" x14ac:dyDescent="0.2">
      <c r="A21" s="305" t="s">
        <v>43</v>
      </c>
      <c r="B21" s="1" t="str">
        <f>'Tab. A1.5.a'!A1</f>
        <v>Tab. A1.5.a: Präsenzunterricht, Teilung/Blockung und ortsungebundener Unterricht für verschiedene Schülergruppen exemplarisch für Oberösterreich und Steiermark (Sommersemester 2020 und Schuljahr 2020/21)</v>
      </c>
      <c r="C21" s="1" t="str">
        <f>'Tab. A1.5.a'!A2</f>
        <v>Quelle: BMBWF. Darstellung: IQS.</v>
      </c>
    </row>
    <row r="22" spans="1:3" ht="12.75" customHeight="1" x14ac:dyDescent="0.2">
      <c r="A22" s="305" t="s">
        <v>24</v>
      </c>
      <c r="B22" s="1" t="str">
        <f>'Abb. A1.5.a'!A1</f>
        <v>Abb. A1.5.a: Präsenzunterricht, Teilung/Blockung und ortsungebundener Unterricht für verschiedene Schülergruppen (Sommersemester 2020 und Schuljahr 2020/21)</v>
      </c>
      <c r="C22" s="1" t="str">
        <f>'Abb. A1.5.a'!A2</f>
        <v>Quelle: BMBWF. Darstellung: IQS.</v>
      </c>
    </row>
    <row r="23" spans="1:3" ht="12.75" customHeight="1" x14ac:dyDescent="0.2">
      <c r="A23" s="305" t="s">
        <v>25</v>
      </c>
      <c r="B23" s="1" t="str">
        <f>'Abb. A1.5.b'!A1</f>
        <v>Abb. A1.5.b: Anteil der zur Betreuung an den Schulen anwesenden Schüler/innen nach Schultyp (KW 12–24 sowie KW 47– 49 im Jahr 2020)</v>
      </c>
      <c r="C23" s="1" t="str">
        <f>'Abb. A1.5.b'!A2</f>
        <v>Quelle: BMBWF. Darstellung: IQS.</v>
      </c>
    </row>
    <row r="24" spans="1:3" ht="12.75" customHeight="1" x14ac:dyDescent="0.2">
      <c r="A24" s="305" t="s">
        <v>26</v>
      </c>
      <c r="B24" s="1" t="str">
        <f>'Abb. A1.5.c'!A1</f>
        <v>Abb. A1.5.c: Mittlerer Anteil der für die Schulen nicht erreichbaren Schüler/innen im ortsungebundenen Unterricht nach Bundesland (Juni 2020)</v>
      </c>
      <c r="C24" s="1" t="str">
        <f>'Abb. A1.5.c'!A2</f>
        <v>Quelle: BMBWF (Infrastrukturerhebung 2020). Darstellung: IQS.</v>
      </c>
    </row>
    <row r="25" spans="1:3" ht="12.75" customHeight="1" x14ac:dyDescent="0.2">
      <c r="A25" s="305" t="s">
        <v>27</v>
      </c>
      <c r="B25" s="1" t="str">
        <f>'Abb. A2.1.a'!A1</f>
        <v>Abb. A2.1.a: Höchster Bildungsabschluss der Eltern von Volksschulkindern nach Migrationsstatus und Herkunftsregion (2018)</v>
      </c>
      <c r="C25" s="1" t="str">
        <f>'Abb. A2.1.a'!A2</f>
        <v>Quelle, Berechnung und Darstellung: IQS (BIST-Ü-M4 2018).</v>
      </c>
    </row>
    <row r="26" spans="1:3" ht="12.75" customHeight="1" x14ac:dyDescent="0.2">
      <c r="A26" s="305" t="s">
        <v>28</v>
      </c>
      <c r="B26" s="1" t="str">
        <f>'Abb. A2.1.b'!A1</f>
        <v>Abb. A2.1.b: Höchster Bildungsabschluss der Eltern von Volksschulkindern nach Migrationsstatus im Zeitverlauf (2013, 2015, 2018)</v>
      </c>
      <c r="C26" s="1" t="str">
        <f>'Abb. A2.1.b'!A2</f>
        <v>Quellen, Berechnung und Darstellung: IQS (BIST-Ü-M4 2013, BIST-Ü-D4 2015, BIST-Ü-M4 2018).</v>
      </c>
    </row>
    <row r="27" spans="1:3" ht="12.75" customHeight="1" x14ac:dyDescent="0.2">
      <c r="A27" s="305" t="s">
        <v>29</v>
      </c>
      <c r="B27" s="1" t="str">
        <f>'Abb. A2.1.c'!A1</f>
        <v>Abb. A2.1.c: Höchster beruflicher Status der Eltern in der Volksschule nach Migrationsstatus und Herkunftsregion (2018)</v>
      </c>
      <c r="C27" s="1" t="str">
        <f>'Abb. A2.1.c'!A2</f>
        <v>Quelle, Berechnung und Darstellung: IQS (BIST-Ü-M4 2018).</v>
      </c>
    </row>
    <row r="28" spans="1:3" ht="12.75" customHeight="1" x14ac:dyDescent="0.2">
      <c r="A28" s="305" t="s">
        <v>30</v>
      </c>
      <c r="B28" s="1" t="str">
        <f>'Abb. A2.1.d'!A1</f>
        <v>Abb. A2.1.d: Höchster beruflicher Status der Eltern in der Volksschule nach Migrationsstatus im Zeitverlauf (2013, 2015, 2018)</v>
      </c>
      <c r="C28" s="1" t="str">
        <f>'Abb. A2.1.d'!A2</f>
        <v>Quellen, Berechnung und Darstellung: IQS (BIST-Ü-M4 2013, BIST-Ü-D4 2015, BIST-Ü-M4 2018).</v>
      </c>
    </row>
    <row r="29" spans="1:3" ht="12.75" customHeight="1" x14ac:dyDescent="0.2">
      <c r="A29" s="305" t="s">
        <v>31</v>
      </c>
      <c r="B29" s="1" t="str">
        <f>'Abb. A2.2.a'!A1</f>
        <v>Abb. A2.2.a: Migrationsstatus und Herkunftsland von Volksschulkindern nach Bundesland und Urbanisierungsgrad (2018)</v>
      </c>
      <c r="C29" s="1" t="str">
        <f>'Abb. A2.2.a'!A2</f>
        <v>Quelle, Berechnung und Darstellung: IQS (BIST-Ü-M4 2018).</v>
      </c>
    </row>
    <row r="30" spans="1:3" ht="12.75" customHeight="1" x14ac:dyDescent="0.2">
      <c r="A30" s="305" t="s">
        <v>32</v>
      </c>
      <c r="B30" s="1" t="str">
        <f>'Abb. A2.2.b'!A1</f>
        <v>Abb. A2.2.b: Nationalitäten in der Primarstufe im Zeitverlauf (2006/07 bis 2019/20)</v>
      </c>
      <c r="C30" s="1" t="str">
        <f>'Abb. A2.2.b'!A2</f>
        <v>Quelle, Berechnung und Darstellung: IQS (Gesamtevidenz der Schüler).</v>
      </c>
    </row>
    <row r="31" spans="1:3" ht="12.75" customHeight="1" x14ac:dyDescent="0.2">
      <c r="A31" s="305" t="s">
        <v>33</v>
      </c>
      <c r="B31" s="1" t="str">
        <f>'Abb. A2.2.c'!A1</f>
        <v>Abb. A2.2.c: Erstsprache(n) der Volksschüler/innen nach Bundesland und Urbanisierungsgrad (2018)</v>
      </c>
      <c r="C31" s="1" t="str">
        <f>'Abb. A2.2.c'!A2</f>
        <v>Quelle, Berechnung und Darstellung: IQS (BIST-Ü-M4 2018).</v>
      </c>
    </row>
    <row r="32" spans="1:3" ht="12.75" customHeight="1" x14ac:dyDescent="0.2">
      <c r="A32" s="305" t="s">
        <v>34</v>
      </c>
      <c r="B32" s="1" t="str">
        <f>'Abb. A2.2.d'!A1</f>
        <v>Abb. A2.2.d: Alltagssprachen in der Primarstufe im Zeitverlauf (2006/07 bis 2019/20)</v>
      </c>
      <c r="C32" s="1" t="str">
        <f>'Abb. A2.2.d'!A2</f>
        <v>Quelle, Berechnung und Darstellung: IQS (Gesamtevidenz der Schüler).</v>
      </c>
    </row>
    <row r="33" spans="1:3" ht="12.75" customHeight="1" x14ac:dyDescent="0.2">
      <c r="A33" s="305" t="s">
        <v>35</v>
      </c>
      <c r="B33" s="1" t="str">
        <f>'Abb. A2.3.a'!A1</f>
        <v>Abb. A2.3.a: Anteil der Volksschüler/innen mit Ein- und Mehrfachrisikofaktoren nach Migrationsstatus und Urbanisierungsgrad im Zeitverlauf (2013, 2015, 2018)</v>
      </c>
      <c r="C33" s="1" t="str">
        <f>'Abb. A2.3.a'!A2</f>
        <v>Quelle, Berechnung und Darstellung: IQS (BIST-Ü-M4 2013, BIST-Ü-D4 2015, BIST-Ü-M4 2018).</v>
      </c>
    </row>
    <row r="34" spans="1:3" ht="12.75" customHeight="1" x14ac:dyDescent="0.2">
      <c r="A34" s="305" t="s">
        <v>36</v>
      </c>
      <c r="B34" s="1" t="str">
        <f>'Abb. A2.4.a'!A1</f>
        <v>Abb. A2.4.a: Schüler/innen in der Primarstufe mit sonderpädagogischem Förderbedarf nach Bundesland und Urbanisierungsgrad (2019/20) und im Zeitverlauf (2006/07 bis 2019/20)</v>
      </c>
      <c r="C34" s="1" t="str">
        <f>'Abb. A2.4.a'!A2</f>
        <v>Quelle, Berechnung und Darstellung: IQS (Gesamtevidenz der Schüler).</v>
      </c>
    </row>
    <row r="35" spans="1:3" ht="12.75" customHeight="1" x14ac:dyDescent="0.2">
      <c r="A35" s="305" t="s">
        <v>37</v>
      </c>
      <c r="B35" s="1" t="str">
        <f>'Abb. A3.1.a'!A1</f>
        <v>Abb. A3.1.a: Bildungsstand der 25- bis 64-Jährigen nach Bundesland und Geschlecht (2018)</v>
      </c>
      <c r="C35" s="1" t="str">
        <f>'Abb. A3.1.a'!A2</f>
        <v>Quelle: Statistik Austria (Bildungsstandregister). Darstellung: IQS.</v>
      </c>
    </row>
    <row r="36" spans="1:3" ht="12.75" customHeight="1" x14ac:dyDescent="0.2">
      <c r="A36" s="305" t="s">
        <v>38</v>
      </c>
      <c r="B36" s="1" t="str">
        <f>'Abb. A3.1.b'!A1</f>
        <v>Abb. A3.1.b: Anteil der Bevölkerung (25 bis 64 Jahre) mit Abschluss der Sekundarstufe II (oder höher) im Vergleich mit ausgewählten Ländern (2010–2019)</v>
      </c>
      <c r="C36" s="1" t="str">
        <f>'Abb. A3.1.b'!A2</f>
        <v>Quelle: Eurostat (Labour Force Survey). Darstellung: IQS.</v>
      </c>
    </row>
    <row r="37" spans="1:3" ht="12.75" customHeight="1" x14ac:dyDescent="0.2">
      <c r="A37" s="305" t="s">
        <v>39</v>
      </c>
      <c r="B37" s="1" t="str">
        <f>'Abb. A3.2.a'!A1</f>
        <v>Abb. A3.2.a: Erwerbsstatus der Bevölkerung nach höchster abgeschlossener Bildung (2018)</v>
      </c>
      <c r="C37" s="1" t="str">
        <f>'Abb. A3.2.a'!A2</f>
        <v>Quelle: Statistik Austria (Abgestimmte Erwerbsstatistik). Darstellung: IQS.</v>
      </c>
    </row>
    <row r="38" spans="1:3" ht="12.75" customHeight="1" x14ac:dyDescent="0.2">
      <c r="A38" s="305" t="s">
        <v>40</v>
      </c>
      <c r="B38" s="1" t="str">
        <f>'Abb. A3.2.b'!A1</f>
        <v>Abb. A3.2.b: Erwerbsquoten nach höchster abgeschlossener Bildung und Geschlecht im Vergleich mit ausgewählten Ländern (2019)</v>
      </c>
      <c r="C38" s="1" t="str">
        <f>'Abb. A3.2.b'!A2</f>
        <v>Quelle: Eurostat (Labour Force Survey). Darstellung: IQS.</v>
      </c>
    </row>
    <row r="39" spans="1:3" ht="12.75" customHeight="1" x14ac:dyDescent="0.2">
      <c r="A39" s="305" t="s">
        <v>41</v>
      </c>
      <c r="B39" s="1" t="str">
        <f>'Abb. A3.3.a'!A1</f>
        <v>Abb. A3.3.a: Einstiegsgehälter* 18 Monate nach Abschluss einer Ausbildung und Geschlecht (2016/17)</v>
      </c>
      <c r="C39" s="1" t="str">
        <f>'Abb. A3.3.a'!A2</f>
        <v>Quelle: Statistik Austria (Bildungsbezogenes Erwerbskarrierenmonitoring). Darstellung: IQS.</v>
      </c>
    </row>
    <row r="40" spans="1:3" ht="12.75" customHeight="1" x14ac:dyDescent="0.2">
      <c r="A40" s="305" t="s">
        <v>42</v>
      </c>
      <c r="B40" s="1" t="str">
        <f>'Abb. A3.3.b'!A1</f>
        <v>Abb. A3.3.b: Bruttostundenverdienste in der Privatwirtschaft nach höchster abgeschlossener Bildung und Geschlecht (2018)</v>
      </c>
      <c r="C40" s="1" t="str">
        <f>'Abb. A3.3.b'!A2</f>
        <v>Quelle: Statistik Austria (Verdienststrukturerhebung). Darstellung: IQS.</v>
      </c>
    </row>
  </sheetData>
  <hyperlinks>
    <hyperlink ref="B5" r:id="rId1" xr:uid="{2DB142BB-B14C-441F-93F8-9E04B40DEADB}"/>
    <hyperlink ref="B3" r:id="rId2" xr:uid="{6C21D432-C754-4AE3-8B4C-B6798CAA45E5}"/>
    <hyperlink ref="B7" r:id="rId3" xr:uid="{B4093EE2-A8D6-496A-B03D-E7B8501B2381}"/>
    <hyperlink ref="A11" location="'Abb. A1.1.a'!A1" display="Abb. A1.1.a" xr:uid="{EEB578ED-9CE5-437C-8ACF-1683F8E93A40}"/>
    <hyperlink ref="A12" location="'Tab. A1.1.a'!A1" display="'Tab. A1.1.a" xr:uid="{75745E54-1321-40A6-AC71-C9773B67B903}"/>
    <hyperlink ref="A13" location="'Abb. A1.1.b'!A1" display="'Abb. A1.1.b" xr:uid="{EE7A04B9-1335-4221-9AB8-DB178CEB361F}"/>
    <hyperlink ref="A14" location="'Abb. A1.2.a'!A1" display="'Abb. A1.2.a" xr:uid="{73454269-C0BE-4361-89F0-4A7553B9C404}"/>
    <hyperlink ref="A15" location="'Abb. A1.2.b'!A1" display="'Abb. A1.2.b" xr:uid="{02891311-B166-4533-A9E2-C272727AFCA8}"/>
    <hyperlink ref="A16" location="'Abb. A1.3.a'!A1" display="'Abb. A1.3.a" xr:uid="{E8330C41-446D-4566-8B41-6168423D7A09}"/>
    <hyperlink ref="A17" location="'Abb. A1.3.b'!A1" display="'Abb. A1.3.b" xr:uid="{22F4D9A7-5BED-4BD6-A868-759F9A52F042}"/>
    <hyperlink ref="A18" location="'Tab. A1.3.a'!A1" display="Tab. A1.3.a" xr:uid="{E4754145-8948-4AAB-847E-16A9709C6B87}"/>
    <hyperlink ref="A19" location="'Abb. A1.4.a'!A1" display="'Abb. A1.4.a" xr:uid="{3CC84444-E672-4C06-9E2D-A75D7B9E47E2}"/>
    <hyperlink ref="A20" location="'Abb. A1.4.b'!A1" display="'Abb. A1.4.b" xr:uid="{4FCDEBE4-41AF-403B-BB3A-EC162359DCC9}"/>
    <hyperlink ref="A22" location="'Abb. A1.5.a'!A1" display="Abb. A1.5.a" xr:uid="{8F2FD7D5-11B8-4326-9B3A-C899533266BE}"/>
    <hyperlink ref="A23" location="'Abb. A1.5.b'!A1" display="Abb. A1.5.b" xr:uid="{A9A2AAE2-5F91-4FED-84AB-19BC05D92AC1}"/>
    <hyperlink ref="A24" location="'Abb. A1.5.c'!A1" display="'Abb. A1.5.c" xr:uid="{B69FAAE4-9ED3-4D7E-8540-EB61704F5D82}"/>
    <hyperlink ref="A25" location="'Abb. A2.1.a'!A1" display="'Abb. A2.1.a" xr:uid="{4F101373-61EF-48E5-927E-82EA059DA135}"/>
    <hyperlink ref="A26" location="'Abb. A2.1.b'!A1" display="Abb. A2.1.b" xr:uid="{88479DFD-BB1B-42E8-A69F-8F76B844D8A6}"/>
    <hyperlink ref="A27" location="'Abb. A2.1.c'!A1" display="'Abb. A2.1.c" xr:uid="{F2095FBD-0346-475D-8D8C-80288E95A163}"/>
    <hyperlink ref="A28" location="'Abb. A2.1.d'!A1" display="'Abb. A2.1.d" xr:uid="{6C29EB82-6F77-4978-B673-07EA27C22793}"/>
    <hyperlink ref="A29" location="'Abb. A2.2.a'!A1" display="'Abb. A2.2.a" xr:uid="{1FD9F1B3-E737-45DC-8F0B-E5F98162B9AE}"/>
    <hyperlink ref="A30" location="'Abb. A2.2.b'!A1" display="'Abb. A2.2.b" xr:uid="{368B425E-40BB-490E-9CB5-E5D5B5065B6B}"/>
    <hyperlink ref="A31" location="'Abb. A2.2.c'!A1" display="Abb. A2.2.c" xr:uid="{7EB8F0C8-6420-4F65-B70B-C40B0DC3C385}"/>
    <hyperlink ref="A32" location="'Abb. A2.2.d'!A1" display="'Abb. A2.2.d" xr:uid="{B7561EA5-BC6C-47FD-99BA-3A3A77327F15}"/>
    <hyperlink ref="A33" location="'Abb. A2.3.a'!A1" display="'Abb. A2.3.a" xr:uid="{DB9ECD1C-E0F7-407E-B2B0-F42126B00F30}"/>
    <hyperlink ref="A34" location="'Abb. A2.4.a'!A1" display="'Abb. A2.4.a" xr:uid="{3AEABA7A-10DC-4A54-856B-19314F416F39}"/>
    <hyperlink ref="A35" location="'Abb. A3.1.a'!A1" display="'Abb. A3.1.a" xr:uid="{0F02EFD9-D19F-427F-BDC9-1E82AA420A46}"/>
    <hyperlink ref="A36" location="'Abb. A3.1.b'!A1" display="'Abb. A3.1.b" xr:uid="{AA20103B-BFF3-408F-A15E-C64955CACEED}"/>
    <hyperlink ref="A37" location="'Abb. A3.2.a'!A1" display="'Abb. A3.2.a" xr:uid="{F1171400-A782-401B-8B98-5143289BECEC}"/>
    <hyperlink ref="A38" location="'Abb. A3.2.b'!A1" display="Abb. A3.2.b" xr:uid="{ADA12360-1C5C-4086-B7B2-1CA486032F5F}"/>
    <hyperlink ref="A39" location="'Abb. A3.3.a'!A1" display="'Abb. A3.3.a" xr:uid="{248B0693-BBD5-463C-92A5-05601B4559EB}"/>
    <hyperlink ref="A40" location="'Abb. A3.3.b'!A1" display="'Abb. A3.3.b" xr:uid="{71BEDD52-7B46-42E7-904F-8EBF0815F0BC}"/>
    <hyperlink ref="A21" location="'Tab. A1.5.a'!A1" display="'Tab. A1.5.a" xr:uid="{37D4CF48-2D8A-4E03-AE4F-264B686EB3B1}"/>
  </hyperlinks>
  <pageMargins left="0.7" right="0.7" top="0.75" bottom="0.75" header="0.3" footer="0.3"/>
  <pageSetup paperSize="9" orientation="portrait" verticalDpi="1200"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22043-3795-4C5E-8D9D-33B1BA3A1FA4}">
  <dimension ref="A1:M18"/>
  <sheetViews>
    <sheetView workbookViewId="0"/>
  </sheetViews>
  <sheetFormatPr baseColWidth="10" defaultRowHeight="12.75" x14ac:dyDescent="0.2"/>
  <cols>
    <col min="1" max="1" width="17.140625" style="1" customWidth="1"/>
    <col min="2" max="16384" width="11.42578125" style="1"/>
  </cols>
  <sheetData>
    <row r="1" spans="1:13" x14ac:dyDescent="0.2">
      <c r="A1" s="5" t="s">
        <v>243</v>
      </c>
    </row>
    <row r="2" spans="1:13" x14ac:dyDescent="0.2">
      <c r="A2" s="1" t="s">
        <v>244</v>
      </c>
    </row>
    <row r="4" spans="1:13" x14ac:dyDescent="0.2">
      <c r="A4" s="6" t="s">
        <v>109</v>
      </c>
      <c r="B4" s="258" t="s">
        <v>245</v>
      </c>
      <c r="C4" s="259"/>
      <c r="D4" s="259"/>
      <c r="E4" s="258" t="s">
        <v>111</v>
      </c>
      <c r="F4" s="259"/>
      <c r="G4" s="259"/>
      <c r="H4" s="258" t="s">
        <v>246</v>
      </c>
      <c r="I4" s="259"/>
      <c r="J4" s="259"/>
      <c r="K4" s="258" t="s">
        <v>57</v>
      </c>
      <c r="L4" s="259"/>
      <c r="M4" s="260"/>
    </row>
    <row r="5" spans="1:13" s="24" customFormat="1" ht="38.25" x14ac:dyDescent="0.2">
      <c r="A5" s="20" t="s">
        <v>94</v>
      </c>
      <c r="B5" s="21" t="s">
        <v>247</v>
      </c>
      <c r="C5" s="22" t="s">
        <v>248</v>
      </c>
      <c r="D5" s="22" t="s">
        <v>249</v>
      </c>
      <c r="E5" s="21" t="s">
        <v>247</v>
      </c>
      <c r="F5" s="22" t="s">
        <v>248</v>
      </c>
      <c r="G5" s="22" t="s">
        <v>249</v>
      </c>
      <c r="H5" s="21" t="s">
        <v>247</v>
      </c>
      <c r="I5" s="22" t="s">
        <v>248</v>
      </c>
      <c r="J5" s="22" t="s">
        <v>249</v>
      </c>
      <c r="K5" s="21" t="s">
        <v>247</v>
      </c>
      <c r="L5" s="22" t="s">
        <v>248</v>
      </c>
      <c r="M5" s="23" t="s">
        <v>249</v>
      </c>
    </row>
    <row r="6" spans="1:13" x14ac:dyDescent="0.2">
      <c r="A6" s="9">
        <v>2019</v>
      </c>
      <c r="B6" s="52">
        <v>127.6</v>
      </c>
      <c r="C6" s="50">
        <v>21.6</v>
      </c>
      <c r="D6" s="25">
        <f t="shared" ref="D6:D15" si="0">C6/(B6+C6)</f>
        <v>0.1447721179624665</v>
      </c>
      <c r="E6" s="52">
        <v>142.9</v>
      </c>
      <c r="F6" s="50">
        <v>13.6</v>
      </c>
      <c r="G6" s="25">
        <f t="shared" ref="G6:G15" si="1">F6/(E6+F6)</f>
        <v>8.6900958466453668E-2</v>
      </c>
      <c r="H6" s="52">
        <v>202.1</v>
      </c>
      <c r="I6" s="50">
        <v>8.9</v>
      </c>
      <c r="J6" s="25">
        <f t="shared" ref="J6:J15" si="2">I6/(H6+I6)</f>
        <v>4.2180094786729856E-2</v>
      </c>
      <c r="K6" s="52">
        <v>472.6</v>
      </c>
      <c r="L6" s="50">
        <v>44.1</v>
      </c>
      <c r="M6" s="26">
        <f t="shared" ref="M6:M15" si="3">L6/(K6+L6)</f>
        <v>8.5349332301141861E-2</v>
      </c>
    </row>
    <row r="7" spans="1:13" x14ac:dyDescent="0.2">
      <c r="A7" s="9">
        <v>2018</v>
      </c>
      <c r="B7" s="52">
        <v>133.19999999999999</v>
      </c>
      <c r="C7" s="50">
        <v>25.9</v>
      </c>
      <c r="D7" s="25">
        <f t="shared" si="0"/>
        <v>0.16279069767441859</v>
      </c>
      <c r="E7" s="52">
        <v>138.19999999999999</v>
      </c>
      <c r="F7" s="50">
        <v>12.8</v>
      </c>
      <c r="G7" s="25">
        <f t="shared" si="1"/>
        <v>8.4768211920529801E-2</v>
      </c>
      <c r="H7" s="52">
        <v>209.3</v>
      </c>
      <c r="I7" s="50">
        <v>11.1</v>
      </c>
      <c r="J7" s="25">
        <f t="shared" si="2"/>
        <v>5.0362976406533574E-2</v>
      </c>
      <c r="K7" s="52">
        <v>480.7</v>
      </c>
      <c r="L7" s="50">
        <v>49.8</v>
      </c>
      <c r="M7" s="26">
        <f t="shared" si="3"/>
        <v>9.3873704052780393E-2</v>
      </c>
    </row>
    <row r="8" spans="1:13" x14ac:dyDescent="0.2">
      <c r="A8" s="9">
        <v>2017</v>
      </c>
      <c r="B8" s="52">
        <v>128.19999999999999</v>
      </c>
      <c r="C8" s="50">
        <v>23.9</v>
      </c>
      <c r="D8" s="25">
        <f t="shared" si="0"/>
        <v>0.15713346482577251</v>
      </c>
      <c r="E8" s="52">
        <v>141</v>
      </c>
      <c r="F8" s="50">
        <v>17</v>
      </c>
      <c r="G8" s="25">
        <f t="shared" si="1"/>
        <v>0.10759493670886076</v>
      </c>
      <c r="H8" s="52">
        <v>214.5</v>
      </c>
      <c r="I8" s="50">
        <v>11.7</v>
      </c>
      <c r="J8" s="25">
        <f t="shared" si="2"/>
        <v>5.1724137931034482E-2</v>
      </c>
      <c r="K8" s="52">
        <v>483.7</v>
      </c>
      <c r="L8" s="50">
        <v>52.6</v>
      </c>
      <c r="M8" s="26">
        <f t="shared" si="3"/>
        <v>9.8079433153085968E-2</v>
      </c>
    </row>
    <row r="9" spans="1:13" x14ac:dyDescent="0.2">
      <c r="A9" s="9">
        <v>2016</v>
      </c>
      <c r="B9" s="52">
        <v>131.1</v>
      </c>
      <c r="C9" s="50">
        <v>29.3</v>
      </c>
      <c r="D9" s="25">
        <f t="shared" si="0"/>
        <v>0.18266832917705736</v>
      </c>
      <c r="E9" s="52">
        <v>148.80000000000001</v>
      </c>
      <c r="F9" s="50">
        <v>17.8</v>
      </c>
      <c r="G9" s="25">
        <f t="shared" si="1"/>
        <v>0.10684273709483792</v>
      </c>
      <c r="H9" s="52">
        <v>221.3</v>
      </c>
      <c r="I9" s="50">
        <v>16.399999999999999</v>
      </c>
      <c r="J9" s="25">
        <f t="shared" si="2"/>
        <v>6.89945309213294E-2</v>
      </c>
      <c r="K9" s="52">
        <v>501.2</v>
      </c>
      <c r="L9" s="50">
        <v>63.5</v>
      </c>
      <c r="M9" s="26">
        <f t="shared" si="3"/>
        <v>0.11244908801133344</v>
      </c>
    </row>
    <row r="10" spans="1:13" x14ac:dyDescent="0.2">
      <c r="A10" s="9">
        <v>2015</v>
      </c>
      <c r="B10" s="52">
        <v>126.3</v>
      </c>
      <c r="C10" s="50">
        <v>24.9</v>
      </c>
      <c r="D10" s="25">
        <f t="shared" si="0"/>
        <v>0.16468253968253968</v>
      </c>
      <c r="E10" s="52">
        <v>144.19999999999999</v>
      </c>
      <c r="F10" s="50">
        <v>15.9</v>
      </c>
      <c r="G10" s="25">
        <f t="shared" si="1"/>
        <v>9.9312929419113058E-2</v>
      </c>
      <c r="H10" s="52">
        <v>229.6</v>
      </c>
      <c r="I10" s="50">
        <v>18.399999999999999</v>
      </c>
      <c r="J10" s="25">
        <f t="shared" si="2"/>
        <v>7.4193548387096769E-2</v>
      </c>
      <c r="K10" s="52">
        <v>500</v>
      </c>
      <c r="L10" s="50">
        <v>59.2</v>
      </c>
      <c r="M10" s="26">
        <f t="shared" si="3"/>
        <v>0.10586552217453504</v>
      </c>
    </row>
    <row r="11" spans="1:13" x14ac:dyDescent="0.2">
      <c r="A11" s="9">
        <v>2014</v>
      </c>
      <c r="B11" s="52">
        <v>126.7</v>
      </c>
      <c r="C11" s="50">
        <v>24.9</v>
      </c>
      <c r="D11" s="25">
        <f t="shared" si="0"/>
        <v>0.1642480211081794</v>
      </c>
      <c r="E11" s="52">
        <v>142.4</v>
      </c>
      <c r="F11" s="50">
        <v>17.8</v>
      </c>
      <c r="G11" s="25">
        <f t="shared" si="1"/>
        <v>0.1111111111111111</v>
      </c>
      <c r="H11" s="52">
        <v>239.2</v>
      </c>
      <c r="I11" s="50">
        <v>15.5</v>
      </c>
      <c r="J11" s="25">
        <f t="shared" si="2"/>
        <v>6.0855908912446015E-2</v>
      </c>
      <c r="K11" s="52">
        <v>508.2</v>
      </c>
      <c r="L11" s="50">
        <v>58.2</v>
      </c>
      <c r="M11" s="26">
        <f t="shared" si="3"/>
        <v>0.1027542372881356</v>
      </c>
    </row>
    <row r="12" spans="1:13" x14ac:dyDescent="0.2">
      <c r="A12" s="9">
        <v>2013</v>
      </c>
      <c r="B12" s="52">
        <v>127.9</v>
      </c>
      <c r="C12" s="50">
        <v>23</v>
      </c>
      <c r="D12" s="25">
        <f t="shared" si="0"/>
        <v>0.15241882041086813</v>
      </c>
      <c r="E12" s="52">
        <v>149.69999999999999</v>
      </c>
      <c r="F12" s="50">
        <v>17.100000000000001</v>
      </c>
      <c r="G12" s="25">
        <f t="shared" si="1"/>
        <v>0.10251798561151081</v>
      </c>
      <c r="H12" s="52">
        <v>243.3</v>
      </c>
      <c r="I12" s="50">
        <v>15.6</v>
      </c>
      <c r="J12" s="25">
        <f t="shared" si="2"/>
        <v>6.0254924681344142E-2</v>
      </c>
      <c r="K12" s="52">
        <v>521</v>
      </c>
      <c r="L12" s="50">
        <v>55.8</v>
      </c>
      <c r="M12" s="26">
        <f t="shared" si="3"/>
        <v>9.6740638002773924E-2</v>
      </c>
    </row>
    <row r="13" spans="1:13" x14ac:dyDescent="0.2">
      <c r="A13" s="9">
        <v>2012</v>
      </c>
      <c r="B13" s="52">
        <v>120.6</v>
      </c>
      <c r="C13" s="50">
        <v>23.6</v>
      </c>
      <c r="D13" s="25">
        <f t="shared" si="0"/>
        <v>0.1636615811373093</v>
      </c>
      <c r="E13" s="52">
        <v>152.19999999999999</v>
      </c>
      <c r="F13" s="50">
        <v>15.7</v>
      </c>
      <c r="G13" s="25">
        <f t="shared" si="1"/>
        <v>9.3508040500297804E-2</v>
      </c>
      <c r="H13" s="52">
        <v>254.1</v>
      </c>
      <c r="I13" s="50">
        <v>15.3</v>
      </c>
      <c r="J13" s="25">
        <f t="shared" si="2"/>
        <v>5.6792873051224949E-2</v>
      </c>
      <c r="K13" s="52">
        <v>527</v>
      </c>
      <c r="L13" s="50">
        <v>54.7</v>
      </c>
      <c r="M13" s="26">
        <f t="shared" si="3"/>
        <v>9.4034725803678873E-2</v>
      </c>
    </row>
    <row r="14" spans="1:13" x14ac:dyDescent="0.2">
      <c r="A14" s="9">
        <v>2011</v>
      </c>
      <c r="B14" s="52">
        <v>153.1</v>
      </c>
      <c r="C14" s="50">
        <v>25.1</v>
      </c>
      <c r="D14" s="25">
        <f t="shared" si="0"/>
        <v>0.14085297418630754</v>
      </c>
      <c r="E14" s="52">
        <v>141.69999999999999</v>
      </c>
      <c r="F14" s="50">
        <v>13.7</v>
      </c>
      <c r="G14" s="25">
        <f t="shared" si="1"/>
        <v>8.8159588159588173E-2</v>
      </c>
      <c r="H14" s="52">
        <v>233.2</v>
      </c>
      <c r="I14" s="50">
        <v>13.1</v>
      </c>
      <c r="J14" s="25">
        <f t="shared" si="2"/>
        <v>5.3187170117742592E-2</v>
      </c>
      <c r="K14" s="52">
        <v>528</v>
      </c>
      <c r="L14" s="50">
        <v>51.9</v>
      </c>
      <c r="M14" s="26">
        <f t="shared" si="3"/>
        <v>8.949818934299017E-2</v>
      </c>
    </row>
    <row r="15" spans="1:13" x14ac:dyDescent="0.2">
      <c r="A15" s="12">
        <v>2010</v>
      </c>
      <c r="B15" s="53">
        <v>149.5</v>
      </c>
      <c r="C15" s="51">
        <v>26.3</v>
      </c>
      <c r="D15" s="27">
        <f t="shared" si="0"/>
        <v>0.1496018202502844</v>
      </c>
      <c r="E15" s="53">
        <v>138.6</v>
      </c>
      <c r="F15" s="51">
        <v>12.9</v>
      </c>
      <c r="G15" s="27">
        <f t="shared" si="1"/>
        <v>8.5148514851485155E-2</v>
      </c>
      <c r="H15" s="53">
        <v>231.2</v>
      </c>
      <c r="I15" s="51">
        <v>15.2</v>
      </c>
      <c r="J15" s="27">
        <f t="shared" si="2"/>
        <v>6.1688311688311688E-2</v>
      </c>
      <c r="K15" s="53">
        <v>519.29999999999995</v>
      </c>
      <c r="L15" s="51">
        <v>54.3</v>
      </c>
      <c r="M15" s="28">
        <f t="shared" si="3"/>
        <v>9.4665271966527201E-2</v>
      </c>
    </row>
    <row r="17" spans="1:1" x14ac:dyDescent="0.2">
      <c r="A17" s="1" t="s">
        <v>429</v>
      </c>
    </row>
    <row r="18" spans="1:1" x14ac:dyDescent="0.2">
      <c r="A18" s="1" t="s">
        <v>250</v>
      </c>
    </row>
  </sheetData>
  <mergeCells count="4">
    <mergeCell ref="B4:D4"/>
    <mergeCell ref="E4:G4"/>
    <mergeCell ref="H4:J4"/>
    <mergeCell ref="K4:M4"/>
  </mergeCells>
  <pageMargins left="0.7" right="0.7" top="0.78740157499999996" bottom="0.78740157499999996"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8EFD5-C672-4764-9609-1E9A22A1D553}">
  <dimension ref="A1:H43"/>
  <sheetViews>
    <sheetView workbookViewId="0">
      <selection activeCell="A2" sqref="A2"/>
    </sheetView>
  </sheetViews>
  <sheetFormatPr baseColWidth="10" defaultRowHeight="12.75" x14ac:dyDescent="0.2"/>
  <cols>
    <col min="1" max="1" width="28" style="1" customWidth="1"/>
    <col min="2" max="2" width="6.28515625" style="1" customWidth="1"/>
    <col min="3" max="8" width="11.42578125" style="49"/>
    <col min="9" max="16384" width="11.42578125" style="1"/>
  </cols>
  <sheetData>
    <row r="1" spans="1:8" x14ac:dyDescent="0.2">
      <c r="A1" s="5" t="s">
        <v>430</v>
      </c>
      <c r="B1" s="5"/>
    </row>
    <row r="2" spans="1:8" x14ac:dyDescent="0.2">
      <c r="A2" s="1" t="s">
        <v>251</v>
      </c>
    </row>
    <row r="4" spans="1:8" x14ac:dyDescent="0.2">
      <c r="A4" s="6"/>
      <c r="B4" s="7"/>
      <c r="C4" s="264">
        <v>2019</v>
      </c>
      <c r="D4" s="265"/>
      <c r="E4" s="265"/>
      <c r="F4" s="264">
        <v>2010</v>
      </c>
      <c r="G4" s="265"/>
      <c r="H4" s="266"/>
    </row>
    <row r="5" spans="1:8" x14ac:dyDescent="0.2">
      <c r="A5" s="12" t="s">
        <v>252</v>
      </c>
      <c r="B5" s="13"/>
      <c r="C5" s="33" t="s">
        <v>57</v>
      </c>
      <c r="D5" s="27" t="s">
        <v>277</v>
      </c>
      <c r="E5" s="27" t="s">
        <v>278</v>
      </c>
      <c r="F5" s="33" t="s">
        <v>57</v>
      </c>
      <c r="G5" s="27" t="s">
        <v>277</v>
      </c>
      <c r="H5" s="28" t="s">
        <v>278</v>
      </c>
    </row>
    <row r="6" spans="1:8" x14ac:dyDescent="0.2">
      <c r="A6" s="19" t="s">
        <v>292</v>
      </c>
      <c r="B6" s="54" t="s">
        <v>279</v>
      </c>
      <c r="C6" s="34">
        <v>0.10099999999999999</v>
      </c>
      <c r="D6" s="35">
        <v>0.10400000000000001</v>
      </c>
      <c r="E6" s="35">
        <v>9.8000000000000004E-2</v>
      </c>
      <c r="F6" s="34">
        <v>0.128</v>
      </c>
      <c r="G6" s="35">
        <v>0.13200000000000001</v>
      </c>
      <c r="H6" s="36">
        <v>0.124</v>
      </c>
    </row>
    <row r="7" spans="1:8" x14ac:dyDescent="0.2">
      <c r="A7" s="9" t="s">
        <v>253</v>
      </c>
      <c r="B7" s="10" t="s">
        <v>280</v>
      </c>
      <c r="C7" s="32">
        <v>9.3000000000000013E-2</v>
      </c>
      <c r="D7" s="25">
        <v>8.4000000000000005E-2</v>
      </c>
      <c r="E7" s="25">
        <v>0.10099999999999999</v>
      </c>
      <c r="F7" s="32">
        <v>0.109</v>
      </c>
      <c r="G7" s="25">
        <v>0.109</v>
      </c>
      <c r="H7" s="26">
        <v>0.10800000000000001</v>
      </c>
    </row>
    <row r="8" spans="1:8" x14ac:dyDescent="0.2">
      <c r="A8" s="9" t="s">
        <v>254</v>
      </c>
      <c r="B8" s="10" t="s">
        <v>281</v>
      </c>
      <c r="C8" s="32">
        <v>0.13699999999999998</v>
      </c>
      <c r="D8" s="25">
        <v>0.14800000000000002</v>
      </c>
      <c r="E8" s="25">
        <v>0.127</v>
      </c>
      <c r="F8" s="32">
        <v>0.21</v>
      </c>
      <c r="G8" s="25">
        <v>0.218</v>
      </c>
      <c r="H8" s="26">
        <v>0.20300000000000001</v>
      </c>
    </row>
    <row r="9" spans="1:8" x14ac:dyDescent="0.2">
      <c r="A9" s="9" t="s">
        <v>215</v>
      </c>
      <c r="B9" s="10" t="s">
        <v>289</v>
      </c>
      <c r="C9" s="32">
        <v>7.6999999999999999E-2</v>
      </c>
      <c r="D9" s="25">
        <v>7.400000000000001E-2</v>
      </c>
      <c r="E9" s="25">
        <v>0.08</v>
      </c>
      <c r="F9" s="32">
        <v>6.9000000000000006E-2</v>
      </c>
      <c r="G9" s="25">
        <v>6.2E-2</v>
      </c>
      <c r="H9" s="26">
        <v>7.4999999999999997E-2</v>
      </c>
    </row>
    <row r="10" spans="1:8" x14ac:dyDescent="0.2">
      <c r="A10" s="9" t="s">
        <v>61</v>
      </c>
      <c r="B10" s="10" t="s">
        <v>214</v>
      </c>
      <c r="C10" s="32">
        <v>5.7000000000000002E-2</v>
      </c>
      <c r="D10" s="25">
        <v>6.2E-2</v>
      </c>
      <c r="E10" s="25">
        <v>5.2000000000000005E-2</v>
      </c>
      <c r="F10" s="32">
        <v>8.3000000000000004E-2</v>
      </c>
      <c r="G10" s="25">
        <v>0.09</v>
      </c>
      <c r="H10" s="26">
        <v>7.5999999999999998E-2</v>
      </c>
    </row>
    <row r="11" spans="1:8" x14ac:dyDescent="0.2">
      <c r="A11" s="9" t="s">
        <v>256</v>
      </c>
      <c r="B11" s="10" t="s">
        <v>282</v>
      </c>
      <c r="C11" s="32">
        <v>6.9000000000000006E-2</v>
      </c>
      <c r="D11" s="25">
        <v>7.2999999999999995E-2</v>
      </c>
      <c r="E11" s="25">
        <v>6.6000000000000003E-2</v>
      </c>
      <c r="F11" s="32">
        <v>0.14000000000000001</v>
      </c>
      <c r="G11" s="25">
        <v>0.13500000000000001</v>
      </c>
      <c r="H11" s="26">
        <v>0.14599999999999999</v>
      </c>
    </row>
    <row r="12" spans="1:8" x14ac:dyDescent="0.2">
      <c r="A12" s="9" t="s">
        <v>217</v>
      </c>
      <c r="B12" s="10" t="s">
        <v>218</v>
      </c>
      <c r="C12" s="32">
        <v>8.199999999999999E-2</v>
      </c>
      <c r="D12" s="25">
        <v>7.8E-2</v>
      </c>
      <c r="E12" s="25">
        <v>8.5000000000000006E-2</v>
      </c>
      <c r="F12" s="32">
        <v>0.09</v>
      </c>
      <c r="G12" s="25">
        <v>8.5999999999999993E-2</v>
      </c>
      <c r="H12" s="26">
        <v>9.4E-2</v>
      </c>
    </row>
    <row r="13" spans="1:8" x14ac:dyDescent="0.2">
      <c r="A13" s="9" t="s">
        <v>291</v>
      </c>
      <c r="B13" s="10" t="s">
        <v>220</v>
      </c>
      <c r="C13" s="32">
        <v>0.105</v>
      </c>
      <c r="D13" s="25">
        <v>0.10300000000000001</v>
      </c>
      <c r="E13" s="25">
        <v>0.10800000000000001</v>
      </c>
      <c r="F13" s="32"/>
      <c r="G13" s="25"/>
      <c r="H13" s="26"/>
    </row>
    <row r="14" spans="1:8" x14ac:dyDescent="0.2">
      <c r="A14" s="9" t="s">
        <v>258</v>
      </c>
      <c r="B14" s="10" t="s">
        <v>293</v>
      </c>
      <c r="C14" s="32">
        <v>0.125</v>
      </c>
      <c r="D14" s="25">
        <v>0.124</v>
      </c>
      <c r="E14" s="25">
        <v>0.127</v>
      </c>
      <c r="F14" s="32">
        <v>0.14800000000000002</v>
      </c>
      <c r="G14" s="25">
        <v>0.16899999999999998</v>
      </c>
      <c r="H14" s="26">
        <v>0.127</v>
      </c>
    </row>
    <row r="15" spans="1:8" x14ac:dyDescent="0.2">
      <c r="A15" s="9" t="s">
        <v>257</v>
      </c>
      <c r="B15" s="10" t="s">
        <v>283</v>
      </c>
      <c r="C15" s="32">
        <v>0.10099999999999999</v>
      </c>
      <c r="D15" s="25">
        <v>9.9000000000000005E-2</v>
      </c>
      <c r="E15" s="25">
        <v>0.10300000000000001</v>
      </c>
      <c r="F15" s="32">
        <v>0.19399999999999998</v>
      </c>
      <c r="G15" s="25">
        <v>0.16699999999999998</v>
      </c>
      <c r="H15" s="26">
        <v>0.222</v>
      </c>
    </row>
    <row r="16" spans="1:8" x14ac:dyDescent="0.2">
      <c r="A16" s="9" t="s">
        <v>273</v>
      </c>
      <c r="B16" s="10" t="s">
        <v>287</v>
      </c>
      <c r="C16" s="32">
        <v>4.7E-2</v>
      </c>
      <c r="D16" s="25">
        <v>3.3000000000000002E-2</v>
      </c>
      <c r="E16" s="25">
        <v>0.06</v>
      </c>
      <c r="F16" s="32">
        <v>7.2999999999999995E-2</v>
      </c>
      <c r="G16" s="25">
        <v>7.2000000000000008E-2</v>
      </c>
      <c r="H16" s="26">
        <v>7.4999999999999997E-2</v>
      </c>
    </row>
    <row r="17" spans="1:8" x14ac:dyDescent="0.2">
      <c r="A17" s="9" t="s">
        <v>261</v>
      </c>
      <c r="B17" s="10" t="s">
        <v>284</v>
      </c>
      <c r="C17" s="32">
        <v>0.18</v>
      </c>
      <c r="D17" s="25">
        <v>0.17899999999999999</v>
      </c>
      <c r="E17" s="25">
        <v>0.182</v>
      </c>
      <c r="F17" s="32">
        <v>0.19</v>
      </c>
      <c r="G17" s="25">
        <v>0.19</v>
      </c>
      <c r="H17" s="26">
        <v>0.18899999999999997</v>
      </c>
    </row>
    <row r="18" spans="1:8" x14ac:dyDescent="0.2">
      <c r="A18" s="9" t="s">
        <v>260</v>
      </c>
      <c r="B18" s="10" t="s">
        <v>295</v>
      </c>
      <c r="C18" s="32">
        <v>0.11800000000000001</v>
      </c>
      <c r="D18" s="25">
        <v>0.121</v>
      </c>
      <c r="E18" s="25">
        <v>0.114</v>
      </c>
      <c r="F18" s="32">
        <v>0.157</v>
      </c>
      <c r="G18" s="25">
        <v>0.14099999999999999</v>
      </c>
      <c r="H18" s="26">
        <v>0.17100000000000001</v>
      </c>
    </row>
    <row r="19" spans="1:8" x14ac:dyDescent="0.2">
      <c r="A19" s="9" t="s">
        <v>263</v>
      </c>
      <c r="B19" s="10" t="s">
        <v>297</v>
      </c>
      <c r="C19" s="32">
        <v>7.9000000000000001E-2</v>
      </c>
      <c r="D19" s="25">
        <v>6.9000000000000006E-2</v>
      </c>
      <c r="E19" s="25">
        <v>8.8000000000000009E-2</v>
      </c>
      <c r="F19" s="32">
        <v>0.17800000000000002</v>
      </c>
      <c r="G19" s="25">
        <v>0.16899999999999998</v>
      </c>
      <c r="H19" s="26">
        <v>0.187</v>
      </c>
    </row>
    <row r="20" spans="1:8" x14ac:dyDescent="0.2">
      <c r="A20" s="9" t="s">
        <v>264</v>
      </c>
      <c r="B20" s="10" t="s">
        <v>298</v>
      </c>
      <c r="C20" s="32">
        <v>8.5999999999999993E-2</v>
      </c>
      <c r="D20" s="25">
        <v>7.4999999999999997E-2</v>
      </c>
      <c r="E20" s="25">
        <v>9.6999999999999989E-2</v>
      </c>
      <c r="F20" s="32">
        <v>0.13200000000000001</v>
      </c>
      <c r="G20" s="25">
        <v>0.11599999999999999</v>
      </c>
      <c r="H20" s="26">
        <v>0.14699999999999999</v>
      </c>
    </row>
    <row r="21" spans="1:8" x14ac:dyDescent="0.2">
      <c r="A21" s="9" t="s">
        <v>265</v>
      </c>
      <c r="B21" s="10" t="s">
        <v>285</v>
      </c>
      <c r="C21" s="32">
        <v>5.5999999999999994E-2</v>
      </c>
      <c r="D21" s="25">
        <v>5.5E-2</v>
      </c>
      <c r="E21" s="25">
        <v>5.7000000000000002E-2</v>
      </c>
      <c r="F21" s="32">
        <v>5.0999999999999997E-2</v>
      </c>
      <c r="G21" s="25">
        <v>4.7E-2</v>
      </c>
      <c r="H21" s="26">
        <v>5.5999999999999994E-2</v>
      </c>
    </row>
    <row r="22" spans="1:8" x14ac:dyDescent="0.2">
      <c r="A22" s="9" t="s">
        <v>267</v>
      </c>
      <c r="B22" s="10" t="s">
        <v>299</v>
      </c>
      <c r="C22" s="32">
        <v>8.5999999999999993E-2</v>
      </c>
      <c r="D22" s="25">
        <v>0.09</v>
      </c>
      <c r="E22" s="25">
        <v>8.199999999999999E-2</v>
      </c>
      <c r="F22" s="32">
        <v>9.5000000000000001E-2</v>
      </c>
      <c r="G22" s="25">
        <v>0.109</v>
      </c>
      <c r="H22" s="26">
        <v>8.199999999999999E-2</v>
      </c>
    </row>
    <row r="23" spans="1:8" x14ac:dyDescent="0.2">
      <c r="A23" s="9" t="s">
        <v>274</v>
      </c>
      <c r="B23" s="10" t="s">
        <v>300</v>
      </c>
      <c r="C23" s="32">
        <v>0.17300000000000001</v>
      </c>
      <c r="D23" s="25">
        <v>0.158</v>
      </c>
      <c r="E23" s="25">
        <v>0.188</v>
      </c>
      <c r="F23" s="32"/>
      <c r="G23" s="25"/>
      <c r="H23" s="26"/>
    </row>
    <row r="24" spans="1:8" x14ac:dyDescent="0.2">
      <c r="A24" s="9" t="s">
        <v>222</v>
      </c>
      <c r="B24" s="10" t="s">
        <v>223</v>
      </c>
      <c r="C24" s="32">
        <v>4.2999999999999997E-2</v>
      </c>
      <c r="D24" s="25">
        <v>3.9E-2</v>
      </c>
      <c r="E24" s="25">
        <v>4.5999999999999999E-2</v>
      </c>
      <c r="F24" s="32">
        <v>4.8000000000000001E-2</v>
      </c>
      <c r="G24" s="25">
        <v>4.4999999999999998E-2</v>
      </c>
      <c r="H24" s="26">
        <v>5.0999999999999997E-2</v>
      </c>
    </row>
    <row r="25" spans="1:8" x14ac:dyDescent="0.2">
      <c r="A25" s="9" t="s">
        <v>275</v>
      </c>
      <c r="B25" s="10" t="s">
        <v>301</v>
      </c>
      <c r="C25" s="32">
        <v>0.18100000000000002</v>
      </c>
      <c r="D25" s="25">
        <v>0.192</v>
      </c>
      <c r="E25" s="25">
        <v>0.17100000000000001</v>
      </c>
      <c r="F25" s="32">
        <v>0.255</v>
      </c>
      <c r="G25" s="25">
        <v>0.25900000000000001</v>
      </c>
      <c r="H25" s="26">
        <v>0.251</v>
      </c>
    </row>
    <row r="26" spans="1:8" x14ac:dyDescent="0.2">
      <c r="A26" s="9" t="s">
        <v>226</v>
      </c>
      <c r="B26" s="10" t="s">
        <v>227</v>
      </c>
      <c r="C26" s="32">
        <v>4.8000000000000001E-2</v>
      </c>
      <c r="D26" s="25">
        <v>4.8000000000000001E-2</v>
      </c>
      <c r="E26" s="25">
        <v>4.7E-2</v>
      </c>
      <c r="F26" s="32">
        <v>4.9000000000000002E-2</v>
      </c>
      <c r="G26" s="25">
        <v>4.4000000000000004E-2</v>
      </c>
      <c r="H26" s="26">
        <v>5.4000000000000006E-2</v>
      </c>
    </row>
    <row r="27" spans="1:8" x14ac:dyDescent="0.2">
      <c r="A27" s="9" t="s">
        <v>86</v>
      </c>
      <c r="B27" s="10" t="s">
        <v>211</v>
      </c>
      <c r="C27" s="32">
        <v>7.0999999999999994E-2</v>
      </c>
      <c r="D27" s="25">
        <v>7.2999999999999995E-2</v>
      </c>
      <c r="E27" s="25">
        <v>7.0000000000000007E-2</v>
      </c>
      <c r="F27" s="32">
        <v>7.400000000000001E-2</v>
      </c>
      <c r="G27" s="25">
        <v>7.6999999999999999E-2</v>
      </c>
      <c r="H27" s="26">
        <v>7.2000000000000008E-2</v>
      </c>
    </row>
    <row r="28" spans="1:8" x14ac:dyDescent="0.2">
      <c r="A28" s="9" t="s">
        <v>268</v>
      </c>
      <c r="B28" s="10" t="s">
        <v>286</v>
      </c>
      <c r="C28" s="32">
        <v>8.1000000000000003E-2</v>
      </c>
      <c r="D28" s="25">
        <v>9.5000000000000001E-2</v>
      </c>
      <c r="E28" s="25">
        <v>6.8000000000000005E-2</v>
      </c>
      <c r="F28" s="32">
        <v>0.10800000000000001</v>
      </c>
      <c r="G28" s="25">
        <v>0.11</v>
      </c>
      <c r="H28" s="26">
        <v>0.105</v>
      </c>
    </row>
    <row r="29" spans="1:8" x14ac:dyDescent="0.2">
      <c r="A29" s="9" t="s">
        <v>269</v>
      </c>
      <c r="B29" s="10" t="s">
        <v>302</v>
      </c>
      <c r="C29" s="32">
        <v>0.08</v>
      </c>
      <c r="D29" s="25">
        <v>8.5999999999999993E-2</v>
      </c>
      <c r="E29" s="25">
        <v>7.400000000000001E-2</v>
      </c>
      <c r="F29" s="32">
        <v>0.114</v>
      </c>
      <c r="G29" s="25">
        <v>0.125</v>
      </c>
      <c r="H29" s="26">
        <v>0.10400000000000001</v>
      </c>
    </row>
    <row r="30" spans="1:8" x14ac:dyDescent="0.2">
      <c r="A30" s="9" t="s">
        <v>270</v>
      </c>
      <c r="B30" s="10" t="s">
        <v>303</v>
      </c>
      <c r="C30" s="32">
        <v>0.14699999999999999</v>
      </c>
      <c r="D30" s="25">
        <v>0.17899999999999999</v>
      </c>
      <c r="E30" s="25">
        <v>0.115</v>
      </c>
      <c r="F30" s="32">
        <v>0.16600000000000001</v>
      </c>
      <c r="G30" s="25">
        <v>0.192</v>
      </c>
      <c r="H30" s="26">
        <v>0.14199999999999999</v>
      </c>
    </row>
    <row r="31" spans="1:8" x14ac:dyDescent="0.2">
      <c r="A31" s="9" t="s">
        <v>224</v>
      </c>
      <c r="B31" s="10" t="s">
        <v>225</v>
      </c>
      <c r="C31" s="32">
        <v>5.5E-2</v>
      </c>
      <c r="D31" s="25">
        <v>5.4000000000000006E-2</v>
      </c>
      <c r="E31" s="25">
        <v>5.5999999999999994E-2</v>
      </c>
      <c r="F31" s="32">
        <v>7.6999999999999999E-2</v>
      </c>
      <c r="G31" s="25">
        <v>7.5999999999999998E-2</v>
      </c>
      <c r="H31" s="26">
        <v>7.8E-2</v>
      </c>
    </row>
    <row r="32" spans="1:8" x14ac:dyDescent="0.2">
      <c r="A32" s="9" t="s">
        <v>212</v>
      </c>
      <c r="B32" s="10" t="s">
        <v>213</v>
      </c>
      <c r="C32" s="32">
        <v>6.2E-2</v>
      </c>
      <c r="D32" s="25">
        <v>4.4999999999999998E-2</v>
      </c>
      <c r="E32" s="25">
        <v>7.8E-2</v>
      </c>
      <c r="F32" s="32">
        <v>6.7000000000000004E-2</v>
      </c>
      <c r="G32" s="25">
        <v>7.0000000000000007E-2</v>
      </c>
      <c r="H32" s="26">
        <v>6.5000000000000002E-2</v>
      </c>
    </row>
    <row r="33" spans="1:8" x14ac:dyDescent="0.2">
      <c r="A33" s="9" t="s">
        <v>276</v>
      </c>
      <c r="B33" s="10" t="s">
        <v>304</v>
      </c>
      <c r="C33" s="32">
        <v>0.153</v>
      </c>
      <c r="D33" s="25">
        <v>0.158</v>
      </c>
      <c r="E33" s="25">
        <v>0.14899999999999999</v>
      </c>
      <c r="F33" s="32"/>
      <c r="G33" s="25"/>
      <c r="H33" s="26"/>
    </row>
    <row r="34" spans="1:8" x14ac:dyDescent="0.2">
      <c r="A34" s="9" t="s">
        <v>272</v>
      </c>
      <c r="B34" s="10" t="s">
        <v>305</v>
      </c>
      <c r="C34" s="32">
        <v>0.10300000000000001</v>
      </c>
      <c r="D34" s="25">
        <v>0.11599999999999999</v>
      </c>
      <c r="E34" s="25">
        <v>9.0999999999999998E-2</v>
      </c>
      <c r="F34" s="32">
        <v>0.14099999999999999</v>
      </c>
      <c r="G34" s="25">
        <v>0.14400000000000002</v>
      </c>
      <c r="H34" s="26">
        <v>0.13800000000000001</v>
      </c>
    </row>
    <row r="35" spans="1:8" x14ac:dyDescent="0.2">
      <c r="A35" s="9" t="s">
        <v>271</v>
      </c>
      <c r="B35" s="10" t="s">
        <v>306</v>
      </c>
      <c r="C35" s="32">
        <v>7.0000000000000007E-2</v>
      </c>
      <c r="D35" s="25">
        <v>8.1000000000000003E-2</v>
      </c>
      <c r="E35" s="25">
        <v>0.06</v>
      </c>
      <c r="F35" s="32">
        <v>7.0999999999999994E-2</v>
      </c>
      <c r="G35" s="25">
        <v>0.06</v>
      </c>
      <c r="H35" s="26">
        <v>8.1000000000000003E-2</v>
      </c>
    </row>
    <row r="36" spans="1:8" x14ac:dyDescent="0.2">
      <c r="A36" s="9" t="s">
        <v>259</v>
      </c>
      <c r="B36" s="10" t="s">
        <v>294</v>
      </c>
      <c r="C36" s="32">
        <v>0.121</v>
      </c>
      <c r="D36" s="25">
        <v>0.11699999999999999</v>
      </c>
      <c r="E36" s="25">
        <v>0.125</v>
      </c>
      <c r="F36" s="32">
        <v>0.17800000000000002</v>
      </c>
      <c r="G36" s="25">
        <v>0.16800000000000001</v>
      </c>
      <c r="H36" s="26">
        <v>0.188</v>
      </c>
    </row>
    <row r="37" spans="1:8" x14ac:dyDescent="0.2">
      <c r="A37" s="9" t="s">
        <v>255</v>
      </c>
      <c r="B37" s="10" t="s">
        <v>288</v>
      </c>
      <c r="C37" s="32">
        <v>5.7000000000000002E-2</v>
      </c>
      <c r="D37" s="25">
        <v>8.199999999999999E-2</v>
      </c>
      <c r="E37" s="25">
        <v>3.3000000000000002E-2</v>
      </c>
      <c r="F37" s="32">
        <v>8.8000000000000009E-2</v>
      </c>
      <c r="G37" s="25">
        <v>0.10300000000000001</v>
      </c>
      <c r="H37" s="26">
        <v>7.4999999999999997E-2</v>
      </c>
    </row>
    <row r="38" spans="1:8" x14ac:dyDescent="0.2">
      <c r="A38" s="9" t="s">
        <v>71</v>
      </c>
      <c r="B38" s="10" t="s">
        <v>307</v>
      </c>
      <c r="C38" s="32">
        <v>0.26</v>
      </c>
      <c r="D38" s="25">
        <v>0.34</v>
      </c>
      <c r="E38" s="25">
        <v>0.183</v>
      </c>
      <c r="F38" s="32">
        <v>0.32299999999999995</v>
      </c>
      <c r="G38" s="25">
        <v>0.44400000000000001</v>
      </c>
      <c r="H38" s="26">
        <v>0.19600000000000001</v>
      </c>
    </row>
    <row r="39" spans="1:8" x14ac:dyDescent="0.2">
      <c r="A39" s="9" t="s">
        <v>266</v>
      </c>
      <c r="B39" s="10" t="s">
        <v>308</v>
      </c>
      <c r="C39" s="32">
        <v>0.11</v>
      </c>
      <c r="D39" s="25">
        <v>0.13200000000000001</v>
      </c>
      <c r="E39" s="25">
        <v>8.900000000000001E-2</v>
      </c>
      <c r="F39" s="32">
        <v>0.126</v>
      </c>
      <c r="G39" s="25">
        <v>0.13400000000000001</v>
      </c>
      <c r="H39" s="26">
        <v>0.11699999999999999</v>
      </c>
    </row>
    <row r="40" spans="1:8" x14ac:dyDescent="0.2">
      <c r="A40" s="9" t="s">
        <v>221</v>
      </c>
      <c r="B40" s="10" t="s">
        <v>230</v>
      </c>
      <c r="C40" s="32">
        <v>0.105</v>
      </c>
      <c r="D40" s="25">
        <v>0.106</v>
      </c>
      <c r="E40" s="25">
        <v>0.105</v>
      </c>
      <c r="F40" s="32">
        <v>0.13600000000000001</v>
      </c>
      <c r="G40" s="25">
        <v>0.151</v>
      </c>
      <c r="H40" s="26">
        <v>0.121</v>
      </c>
    </row>
    <row r="41" spans="1:8" x14ac:dyDescent="0.2">
      <c r="A41" s="12" t="s">
        <v>262</v>
      </c>
      <c r="B41" s="13" t="s">
        <v>296</v>
      </c>
      <c r="C41" s="33">
        <v>0.13699999999999998</v>
      </c>
      <c r="D41" s="27">
        <v>0.13200000000000001</v>
      </c>
      <c r="E41" s="27">
        <v>0.14199999999999999</v>
      </c>
      <c r="F41" s="33">
        <v>0.11699999999999999</v>
      </c>
      <c r="G41" s="27">
        <v>0.128</v>
      </c>
      <c r="H41" s="28">
        <v>0.10400000000000001</v>
      </c>
    </row>
    <row r="43" spans="1:8" x14ac:dyDescent="0.2">
      <c r="A43" s="1" t="s">
        <v>290</v>
      </c>
    </row>
  </sheetData>
  <sortState xmlns:xlrd2="http://schemas.microsoft.com/office/spreadsheetml/2017/richdata2" ref="A7:H41">
    <sortCondition ref="A7:A41"/>
  </sortState>
  <mergeCells count="2">
    <mergeCell ref="C4:E4"/>
    <mergeCell ref="F4:H4"/>
  </mergeCell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7839B-78AE-4BF4-81FF-5688EA61FC07}">
  <dimension ref="A1:G285"/>
  <sheetViews>
    <sheetView workbookViewId="0"/>
  </sheetViews>
  <sheetFormatPr baseColWidth="10" defaultRowHeight="12.75" x14ac:dyDescent="0.2"/>
  <cols>
    <col min="1" max="1" width="11.42578125" style="10"/>
    <col min="2" max="5" width="23" style="10" customWidth="1"/>
    <col min="6" max="16384" width="11.42578125" style="1"/>
  </cols>
  <sheetData>
    <row r="1" spans="1:5" x14ac:dyDescent="0.2">
      <c r="A1" s="5" t="s">
        <v>357</v>
      </c>
    </row>
    <row r="2" spans="1:5" x14ac:dyDescent="0.2">
      <c r="A2" s="1" t="s">
        <v>320</v>
      </c>
    </row>
    <row r="4" spans="1:5" x14ac:dyDescent="0.2">
      <c r="A4" s="71" t="s">
        <v>353</v>
      </c>
    </row>
    <row r="5" spans="1:5" x14ac:dyDescent="0.2">
      <c r="A5" s="10" t="s">
        <v>354</v>
      </c>
    </row>
    <row r="6" spans="1:5" x14ac:dyDescent="0.2">
      <c r="A6" s="10" t="s">
        <v>355</v>
      </c>
    </row>
    <row r="7" spans="1:5" x14ac:dyDescent="0.2">
      <c r="A7" s="10" t="s">
        <v>356</v>
      </c>
    </row>
    <row r="9" spans="1:5" s="24" customFormat="1" ht="51" x14ac:dyDescent="0.2">
      <c r="A9" s="20" t="s">
        <v>309</v>
      </c>
      <c r="B9" s="20" t="s">
        <v>314</v>
      </c>
      <c r="C9" s="75" t="s">
        <v>316</v>
      </c>
      <c r="D9" s="75" t="s">
        <v>317</v>
      </c>
      <c r="E9" s="76" t="s">
        <v>318</v>
      </c>
    </row>
    <row r="10" spans="1:5" x14ac:dyDescent="0.2">
      <c r="A10" s="72">
        <v>43885</v>
      </c>
      <c r="B10" s="9">
        <v>1</v>
      </c>
      <c r="C10" s="10">
        <v>1</v>
      </c>
      <c r="D10" s="10">
        <v>1</v>
      </c>
      <c r="E10" s="11">
        <v>1</v>
      </c>
    </row>
    <row r="11" spans="1:5" x14ac:dyDescent="0.2">
      <c r="A11" s="72">
        <v>43886</v>
      </c>
      <c r="B11" s="9">
        <v>1</v>
      </c>
      <c r="C11" s="10">
        <v>1</v>
      </c>
      <c r="D11" s="10">
        <v>1</v>
      </c>
      <c r="E11" s="11">
        <v>1</v>
      </c>
    </row>
    <row r="12" spans="1:5" x14ac:dyDescent="0.2">
      <c r="A12" s="72">
        <v>43887</v>
      </c>
      <c r="B12" s="9">
        <v>1</v>
      </c>
      <c r="C12" s="10">
        <v>1</v>
      </c>
      <c r="D12" s="10">
        <v>1</v>
      </c>
      <c r="E12" s="11">
        <v>1</v>
      </c>
    </row>
    <row r="13" spans="1:5" x14ac:dyDescent="0.2">
      <c r="A13" s="72">
        <v>43888</v>
      </c>
      <c r="B13" s="9">
        <v>1</v>
      </c>
      <c r="C13" s="10">
        <v>1</v>
      </c>
      <c r="D13" s="10">
        <v>1</v>
      </c>
      <c r="E13" s="11">
        <v>1</v>
      </c>
    </row>
    <row r="14" spans="1:5" x14ac:dyDescent="0.2">
      <c r="A14" s="72">
        <v>43889</v>
      </c>
      <c r="B14" s="9">
        <v>1</v>
      </c>
      <c r="C14" s="10">
        <v>1</v>
      </c>
      <c r="D14" s="10">
        <v>1</v>
      </c>
      <c r="E14" s="11">
        <v>1</v>
      </c>
    </row>
    <row r="15" spans="1:5" x14ac:dyDescent="0.2">
      <c r="A15" s="72">
        <v>43892</v>
      </c>
      <c r="B15" s="9">
        <v>1</v>
      </c>
      <c r="C15" s="10">
        <v>1</v>
      </c>
      <c r="D15" s="10">
        <v>1</v>
      </c>
      <c r="E15" s="11">
        <v>1</v>
      </c>
    </row>
    <row r="16" spans="1:5" x14ac:dyDescent="0.2">
      <c r="A16" s="72">
        <v>43893</v>
      </c>
      <c r="B16" s="9">
        <v>1</v>
      </c>
      <c r="C16" s="10">
        <v>1</v>
      </c>
      <c r="D16" s="10">
        <v>1</v>
      </c>
      <c r="E16" s="11">
        <v>1</v>
      </c>
    </row>
    <row r="17" spans="1:5" x14ac:dyDescent="0.2">
      <c r="A17" s="72">
        <v>43894</v>
      </c>
      <c r="B17" s="9">
        <v>1</v>
      </c>
      <c r="C17" s="10">
        <v>1</v>
      </c>
      <c r="D17" s="10">
        <v>1</v>
      </c>
      <c r="E17" s="11">
        <v>1</v>
      </c>
    </row>
    <row r="18" spans="1:5" x14ac:dyDescent="0.2">
      <c r="A18" s="72">
        <v>43895</v>
      </c>
      <c r="B18" s="9">
        <v>1</v>
      </c>
      <c r="C18" s="10">
        <v>1</v>
      </c>
      <c r="D18" s="10">
        <v>1</v>
      </c>
      <c r="E18" s="11">
        <v>1</v>
      </c>
    </row>
    <row r="19" spans="1:5" x14ac:dyDescent="0.2">
      <c r="A19" s="72">
        <v>43896</v>
      </c>
      <c r="B19" s="9">
        <v>1</v>
      </c>
      <c r="C19" s="10">
        <v>1</v>
      </c>
      <c r="D19" s="10">
        <v>1</v>
      </c>
      <c r="E19" s="11">
        <v>1</v>
      </c>
    </row>
    <row r="20" spans="1:5" x14ac:dyDescent="0.2">
      <c r="A20" s="72">
        <v>43899</v>
      </c>
      <c r="B20" s="9">
        <v>1</v>
      </c>
      <c r="C20" s="10">
        <v>1</v>
      </c>
      <c r="D20" s="10">
        <v>1</v>
      </c>
      <c r="E20" s="11">
        <v>1</v>
      </c>
    </row>
    <row r="21" spans="1:5" x14ac:dyDescent="0.2">
      <c r="A21" s="72">
        <v>43900</v>
      </c>
      <c r="B21" s="9">
        <v>1</v>
      </c>
      <c r="C21" s="10">
        <v>1</v>
      </c>
      <c r="D21" s="10">
        <v>1</v>
      </c>
      <c r="E21" s="11">
        <v>1</v>
      </c>
    </row>
    <row r="22" spans="1:5" x14ac:dyDescent="0.2">
      <c r="A22" s="72">
        <v>43901</v>
      </c>
      <c r="B22" s="9">
        <v>1</v>
      </c>
      <c r="C22" s="10">
        <v>1</v>
      </c>
      <c r="D22" s="10">
        <v>1</v>
      </c>
      <c r="E22" s="11">
        <v>1</v>
      </c>
    </row>
    <row r="23" spans="1:5" x14ac:dyDescent="0.2">
      <c r="A23" s="72">
        <v>43902</v>
      </c>
      <c r="B23" s="9">
        <v>1</v>
      </c>
      <c r="C23" s="10">
        <v>1</v>
      </c>
      <c r="D23" s="10">
        <v>1</v>
      </c>
      <c r="E23" s="11">
        <v>1</v>
      </c>
    </row>
    <row r="24" spans="1:5" x14ac:dyDescent="0.2">
      <c r="A24" s="72">
        <v>43903</v>
      </c>
      <c r="B24" s="9">
        <v>1</v>
      </c>
      <c r="C24" s="10">
        <v>1</v>
      </c>
      <c r="D24" s="10">
        <v>1</v>
      </c>
      <c r="E24" s="11">
        <v>1</v>
      </c>
    </row>
    <row r="25" spans="1:5" x14ac:dyDescent="0.2">
      <c r="A25" s="72">
        <v>43906</v>
      </c>
      <c r="B25" s="9">
        <v>3</v>
      </c>
      <c r="C25" s="10">
        <v>3</v>
      </c>
      <c r="D25" s="10">
        <v>3</v>
      </c>
      <c r="E25" s="11">
        <v>3</v>
      </c>
    </row>
    <row r="26" spans="1:5" x14ac:dyDescent="0.2">
      <c r="A26" s="72">
        <v>43907</v>
      </c>
      <c r="B26" s="9">
        <v>3</v>
      </c>
      <c r="C26" s="10">
        <v>3</v>
      </c>
      <c r="D26" s="10">
        <v>3</v>
      </c>
      <c r="E26" s="11">
        <v>3</v>
      </c>
    </row>
    <row r="27" spans="1:5" x14ac:dyDescent="0.2">
      <c r="A27" s="72">
        <v>43908</v>
      </c>
      <c r="B27" s="9">
        <v>3</v>
      </c>
      <c r="C27" s="10">
        <v>3</v>
      </c>
      <c r="D27" s="10">
        <v>3</v>
      </c>
      <c r="E27" s="11">
        <v>3</v>
      </c>
    </row>
    <row r="28" spans="1:5" x14ac:dyDescent="0.2">
      <c r="A28" s="72">
        <v>43909</v>
      </c>
      <c r="B28" s="9">
        <v>3</v>
      </c>
      <c r="C28" s="10">
        <v>3</v>
      </c>
      <c r="D28" s="10">
        <v>3</v>
      </c>
      <c r="E28" s="11">
        <v>3</v>
      </c>
    </row>
    <row r="29" spans="1:5" x14ac:dyDescent="0.2">
      <c r="A29" s="72">
        <v>43910</v>
      </c>
      <c r="B29" s="9">
        <v>3</v>
      </c>
      <c r="C29" s="10">
        <v>3</v>
      </c>
      <c r="D29" s="10">
        <v>3</v>
      </c>
      <c r="E29" s="11">
        <v>3</v>
      </c>
    </row>
    <row r="30" spans="1:5" x14ac:dyDescent="0.2">
      <c r="A30" s="72">
        <v>43913</v>
      </c>
      <c r="B30" s="9">
        <v>3</v>
      </c>
      <c r="C30" s="10">
        <v>3</v>
      </c>
      <c r="D30" s="10">
        <v>3</v>
      </c>
      <c r="E30" s="11">
        <v>3</v>
      </c>
    </row>
    <row r="31" spans="1:5" x14ac:dyDescent="0.2">
      <c r="A31" s="72">
        <v>43914</v>
      </c>
      <c r="B31" s="9">
        <v>3</v>
      </c>
      <c r="C31" s="10">
        <v>3</v>
      </c>
      <c r="D31" s="10">
        <v>3</v>
      </c>
      <c r="E31" s="11">
        <v>3</v>
      </c>
    </row>
    <row r="32" spans="1:5" x14ac:dyDescent="0.2">
      <c r="A32" s="72">
        <v>43915</v>
      </c>
      <c r="B32" s="9">
        <v>3</v>
      </c>
      <c r="C32" s="10">
        <v>3</v>
      </c>
      <c r="D32" s="10">
        <v>3</v>
      </c>
      <c r="E32" s="11">
        <v>3</v>
      </c>
    </row>
    <row r="33" spans="1:5" x14ac:dyDescent="0.2">
      <c r="A33" s="72">
        <v>43916</v>
      </c>
      <c r="B33" s="9">
        <v>3</v>
      </c>
      <c r="C33" s="10">
        <v>3</v>
      </c>
      <c r="D33" s="10">
        <v>3</v>
      </c>
      <c r="E33" s="11">
        <v>3</v>
      </c>
    </row>
    <row r="34" spans="1:5" x14ac:dyDescent="0.2">
      <c r="A34" s="72">
        <v>43917</v>
      </c>
      <c r="B34" s="9">
        <v>3</v>
      </c>
      <c r="C34" s="10">
        <v>3</v>
      </c>
      <c r="D34" s="10">
        <v>3</v>
      </c>
      <c r="E34" s="11">
        <v>3</v>
      </c>
    </row>
    <row r="35" spans="1:5" x14ac:dyDescent="0.2">
      <c r="A35" s="72">
        <v>43920</v>
      </c>
      <c r="B35" s="9">
        <v>3</v>
      </c>
      <c r="C35" s="10">
        <v>3</v>
      </c>
      <c r="D35" s="10">
        <v>3</v>
      </c>
      <c r="E35" s="11">
        <v>3</v>
      </c>
    </row>
    <row r="36" spans="1:5" x14ac:dyDescent="0.2">
      <c r="A36" s="72">
        <v>43921</v>
      </c>
      <c r="B36" s="9">
        <v>3</v>
      </c>
      <c r="C36" s="10">
        <v>3</v>
      </c>
      <c r="D36" s="10">
        <v>3</v>
      </c>
      <c r="E36" s="11">
        <v>3</v>
      </c>
    </row>
    <row r="37" spans="1:5" x14ac:dyDescent="0.2">
      <c r="A37" s="72">
        <v>43922</v>
      </c>
      <c r="B37" s="9">
        <v>3</v>
      </c>
      <c r="C37" s="10">
        <v>3</v>
      </c>
      <c r="D37" s="10">
        <v>3</v>
      </c>
      <c r="E37" s="11">
        <v>3</v>
      </c>
    </row>
    <row r="38" spans="1:5" x14ac:dyDescent="0.2">
      <c r="A38" s="72">
        <v>43923</v>
      </c>
      <c r="B38" s="9">
        <v>3</v>
      </c>
      <c r="C38" s="10">
        <v>3</v>
      </c>
      <c r="D38" s="10">
        <v>3</v>
      </c>
      <c r="E38" s="11">
        <v>3</v>
      </c>
    </row>
    <row r="39" spans="1:5" x14ac:dyDescent="0.2">
      <c r="A39" s="72">
        <v>43924</v>
      </c>
      <c r="B39" s="9">
        <v>3</v>
      </c>
      <c r="C39" s="10">
        <v>3</v>
      </c>
      <c r="D39" s="10">
        <v>3</v>
      </c>
      <c r="E39" s="11">
        <v>3</v>
      </c>
    </row>
    <row r="40" spans="1:5" x14ac:dyDescent="0.2">
      <c r="A40" s="72">
        <v>43935</v>
      </c>
      <c r="B40" s="9">
        <v>3</v>
      </c>
      <c r="C40" s="10">
        <v>3</v>
      </c>
      <c r="D40" s="10">
        <v>3</v>
      </c>
      <c r="E40" s="11">
        <v>3</v>
      </c>
    </row>
    <row r="41" spans="1:5" x14ac:dyDescent="0.2">
      <c r="A41" s="72">
        <v>43936</v>
      </c>
      <c r="B41" s="9">
        <v>3</v>
      </c>
      <c r="C41" s="10">
        <v>3</v>
      </c>
      <c r="D41" s="10">
        <v>3</v>
      </c>
      <c r="E41" s="11">
        <v>3</v>
      </c>
    </row>
    <row r="42" spans="1:5" x14ac:dyDescent="0.2">
      <c r="A42" s="72">
        <v>43937</v>
      </c>
      <c r="B42" s="9">
        <v>3</v>
      </c>
      <c r="C42" s="10">
        <v>3</v>
      </c>
      <c r="D42" s="10">
        <v>3</v>
      </c>
      <c r="E42" s="11">
        <v>3</v>
      </c>
    </row>
    <row r="43" spans="1:5" x14ac:dyDescent="0.2">
      <c r="A43" s="72">
        <v>43938</v>
      </c>
      <c r="B43" s="9">
        <v>3</v>
      </c>
      <c r="C43" s="10">
        <v>3</v>
      </c>
      <c r="D43" s="10">
        <v>3</v>
      </c>
      <c r="E43" s="11">
        <v>3</v>
      </c>
    </row>
    <row r="44" spans="1:5" x14ac:dyDescent="0.2">
      <c r="A44" s="72">
        <v>43941</v>
      </c>
      <c r="B44" s="9">
        <v>3</v>
      </c>
      <c r="C44" s="10">
        <v>3</v>
      </c>
      <c r="D44" s="10">
        <v>3</v>
      </c>
      <c r="E44" s="11">
        <v>3</v>
      </c>
    </row>
    <row r="45" spans="1:5" x14ac:dyDescent="0.2">
      <c r="A45" s="72">
        <v>43942</v>
      </c>
      <c r="B45" s="9">
        <v>3</v>
      </c>
      <c r="C45" s="10">
        <v>3</v>
      </c>
      <c r="D45" s="10">
        <v>3</v>
      </c>
      <c r="E45" s="11">
        <v>3</v>
      </c>
    </row>
    <row r="46" spans="1:5" x14ac:dyDescent="0.2">
      <c r="A46" s="72">
        <v>43943</v>
      </c>
      <c r="B46" s="9">
        <v>3</v>
      </c>
      <c r="C46" s="10">
        <v>3</v>
      </c>
      <c r="D46" s="10">
        <v>3</v>
      </c>
      <c r="E46" s="11">
        <v>3</v>
      </c>
    </row>
    <row r="47" spans="1:5" x14ac:dyDescent="0.2">
      <c r="A47" s="72">
        <v>43944</v>
      </c>
      <c r="B47" s="9">
        <v>3</v>
      </c>
      <c r="C47" s="10">
        <v>3</v>
      </c>
      <c r="D47" s="10">
        <v>3</v>
      </c>
      <c r="E47" s="11">
        <v>3</v>
      </c>
    </row>
    <row r="48" spans="1:5" x14ac:dyDescent="0.2">
      <c r="A48" s="72">
        <v>43945</v>
      </c>
      <c r="B48" s="9">
        <v>3</v>
      </c>
      <c r="C48" s="10">
        <v>3</v>
      </c>
      <c r="D48" s="10">
        <v>3</v>
      </c>
      <c r="E48" s="11">
        <v>3</v>
      </c>
    </row>
    <row r="49" spans="1:5" x14ac:dyDescent="0.2">
      <c r="A49" s="72">
        <v>43948</v>
      </c>
      <c r="B49" s="9">
        <v>3</v>
      </c>
      <c r="C49" s="10">
        <v>3</v>
      </c>
      <c r="D49" s="10">
        <v>3</v>
      </c>
      <c r="E49" s="11">
        <v>3</v>
      </c>
    </row>
    <row r="50" spans="1:5" x14ac:dyDescent="0.2">
      <c r="A50" s="72">
        <v>43949</v>
      </c>
      <c r="B50" s="9">
        <v>3</v>
      </c>
      <c r="C50" s="10">
        <v>3</v>
      </c>
      <c r="D50" s="10">
        <v>3</v>
      </c>
      <c r="E50" s="11">
        <v>3</v>
      </c>
    </row>
    <row r="51" spans="1:5" x14ac:dyDescent="0.2">
      <c r="A51" s="72">
        <v>43950</v>
      </c>
      <c r="B51" s="9">
        <v>3</v>
      </c>
      <c r="C51" s="10">
        <v>3</v>
      </c>
      <c r="D51" s="10">
        <v>3</v>
      </c>
      <c r="E51" s="11">
        <v>3</v>
      </c>
    </row>
    <row r="52" spans="1:5" x14ac:dyDescent="0.2">
      <c r="A52" s="72">
        <v>43951</v>
      </c>
      <c r="B52" s="9">
        <v>3</v>
      </c>
      <c r="C52" s="10">
        <v>3</v>
      </c>
      <c r="D52" s="10">
        <v>3</v>
      </c>
      <c r="E52" s="11">
        <v>3</v>
      </c>
    </row>
    <row r="53" spans="1:5" x14ac:dyDescent="0.2">
      <c r="A53" s="72">
        <v>43955</v>
      </c>
      <c r="B53" s="9">
        <v>3</v>
      </c>
      <c r="C53" s="10">
        <v>3</v>
      </c>
      <c r="D53" s="10">
        <v>3</v>
      </c>
      <c r="E53" s="11">
        <v>2</v>
      </c>
    </row>
    <row r="54" spans="1:5" x14ac:dyDescent="0.2">
      <c r="A54" s="72">
        <v>43956</v>
      </c>
      <c r="B54" s="9">
        <v>3</v>
      </c>
      <c r="C54" s="10">
        <v>3</v>
      </c>
      <c r="D54" s="10">
        <v>3</v>
      </c>
      <c r="E54" s="11">
        <v>2</v>
      </c>
    </row>
    <row r="55" spans="1:5" x14ac:dyDescent="0.2">
      <c r="A55" s="72">
        <v>43957</v>
      </c>
      <c r="B55" s="9">
        <v>3</v>
      </c>
      <c r="C55" s="10">
        <v>3</v>
      </c>
      <c r="D55" s="10">
        <v>3</v>
      </c>
      <c r="E55" s="11">
        <v>2</v>
      </c>
    </row>
    <row r="56" spans="1:5" x14ac:dyDescent="0.2">
      <c r="A56" s="72">
        <v>43958</v>
      </c>
      <c r="B56" s="9">
        <v>3</v>
      </c>
      <c r="C56" s="10">
        <v>3</v>
      </c>
      <c r="D56" s="10">
        <v>3</v>
      </c>
      <c r="E56" s="11">
        <v>2</v>
      </c>
    </row>
    <row r="57" spans="1:5" x14ac:dyDescent="0.2">
      <c r="A57" s="72">
        <v>43959</v>
      </c>
      <c r="B57" s="9">
        <v>3</v>
      </c>
      <c r="C57" s="10">
        <v>3</v>
      </c>
      <c r="D57" s="10">
        <v>3</v>
      </c>
      <c r="E57" s="11">
        <v>2</v>
      </c>
    </row>
    <row r="58" spans="1:5" x14ac:dyDescent="0.2">
      <c r="A58" s="72">
        <v>43962</v>
      </c>
      <c r="B58" s="9">
        <v>3</v>
      </c>
      <c r="C58" s="10">
        <v>3</v>
      </c>
      <c r="D58" s="10">
        <v>3</v>
      </c>
      <c r="E58" s="11">
        <v>2</v>
      </c>
    </row>
    <row r="59" spans="1:5" x14ac:dyDescent="0.2">
      <c r="A59" s="72">
        <v>43963</v>
      </c>
      <c r="B59" s="9">
        <v>3</v>
      </c>
      <c r="C59" s="10">
        <v>3</v>
      </c>
      <c r="D59" s="10">
        <v>3</v>
      </c>
      <c r="E59" s="11">
        <v>2</v>
      </c>
    </row>
    <row r="60" spans="1:5" x14ac:dyDescent="0.2">
      <c r="A60" s="72">
        <v>43964</v>
      </c>
      <c r="B60" s="9">
        <v>3</v>
      </c>
      <c r="C60" s="10">
        <v>3</v>
      </c>
      <c r="D60" s="10">
        <v>3</v>
      </c>
      <c r="E60" s="11">
        <v>2</v>
      </c>
    </row>
    <row r="61" spans="1:5" x14ac:dyDescent="0.2">
      <c r="A61" s="72">
        <v>43965</v>
      </c>
      <c r="B61" s="9">
        <v>3</v>
      </c>
      <c r="C61" s="10">
        <v>3</v>
      </c>
      <c r="D61" s="10">
        <v>3</v>
      </c>
      <c r="E61" s="11">
        <v>2</v>
      </c>
    </row>
    <row r="62" spans="1:5" x14ac:dyDescent="0.2">
      <c r="A62" s="72">
        <v>43966</v>
      </c>
      <c r="B62" s="9">
        <v>3</v>
      </c>
      <c r="C62" s="10">
        <v>3</v>
      </c>
      <c r="D62" s="10">
        <v>3</v>
      </c>
      <c r="E62" s="11">
        <v>2</v>
      </c>
    </row>
    <row r="63" spans="1:5" x14ac:dyDescent="0.2">
      <c r="A63" s="72">
        <v>43969</v>
      </c>
      <c r="B63" s="9">
        <v>2</v>
      </c>
      <c r="C63" s="10">
        <v>2</v>
      </c>
      <c r="D63" s="10">
        <v>3</v>
      </c>
      <c r="E63" s="11">
        <v>2</v>
      </c>
    </row>
    <row r="64" spans="1:5" x14ac:dyDescent="0.2">
      <c r="A64" s="72">
        <v>43970</v>
      </c>
      <c r="B64" s="9">
        <v>2</v>
      </c>
      <c r="C64" s="10">
        <v>2</v>
      </c>
      <c r="D64" s="10">
        <v>3</v>
      </c>
      <c r="E64" s="11">
        <v>2</v>
      </c>
    </row>
    <row r="65" spans="1:5" x14ac:dyDescent="0.2">
      <c r="A65" s="72">
        <v>43971</v>
      </c>
      <c r="B65" s="9">
        <v>2</v>
      </c>
      <c r="C65" s="10">
        <v>2</v>
      </c>
      <c r="D65" s="10">
        <v>3</v>
      </c>
      <c r="E65" s="11">
        <v>2</v>
      </c>
    </row>
    <row r="66" spans="1:5" x14ac:dyDescent="0.2">
      <c r="A66" s="72">
        <v>43973</v>
      </c>
      <c r="B66" s="9">
        <v>2</v>
      </c>
      <c r="C66" s="10">
        <v>2</v>
      </c>
      <c r="D66" s="10">
        <v>3</v>
      </c>
      <c r="E66" s="11">
        <v>2</v>
      </c>
    </row>
    <row r="67" spans="1:5" x14ac:dyDescent="0.2">
      <c r="A67" s="72">
        <v>43976</v>
      </c>
      <c r="B67" s="9">
        <v>2</v>
      </c>
      <c r="C67" s="10">
        <v>2</v>
      </c>
      <c r="D67" s="10">
        <v>3</v>
      </c>
      <c r="E67" s="11"/>
    </row>
    <row r="68" spans="1:5" x14ac:dyDescent="0.2">
      <c r="A68" s="72">
        <v>43977</v>
      </c>
      <c r="B68" s="9">
        <v>2</v>
      </c>
      <c r="C68" s="10">
        <v>2</v>
      </c>
      <c r="D68" s="10">
        <v>3</v>
      </c>
      <c r="E68" s="11"/>
    </row>
    <row r="69" spans="1:5" x14ac:dyDescent="0.2">
      <c r="A69" s="72">
        <v>43978</v>
      </c>
      <c r="B69" s="9">
        <v>2</v>
      </c>
      <c r="C69" s="10">
        <v>2</v>
      </c>
      <c r="D69" s="10">
        <v>3</v>
      </c>
      <c r="E69" s="11"/>
    </row>
    <row r="70" spans="1:5" x14ac:dyDescent="0.2">
      <c r="A70" s="72">
        <v>43979</v>
      </c>
      <c r="B70" s="9">
        <v>2</v>
      </c>
      <c r="C70" s="10">
        <v>2</v>
      </c>
      <c r="D70" s="10">
        <v>3</v>
      </c>
      <c r="E70" s="11"/>
    </row>
    <row r="71" spans="1:5" x14ac:dyDescent="0.2">
      <c r="A71" s="72">
        <v>43980</v>
      </c>
      <c r="B71" s="9">
        <v>2</v>
      </c>
      <c r="C71" s="10">
        <v>2</v>
      </c>
      <c r="D71" s="10">
        <v>3</v>
      </c>
      <c r="E71" s="11"/>
    </row>
    <row r="72" spans="1:5" x14ac:dyDescent="0.2">
      <c r="A72" s="72">
        <v>43984</v>
      </c>
      <c r="B72" s="9">
        <v>2</v>
      </c>
      <c r="C72" s="10">
        <v>2</v>
      </c>
      <c r="D72" s="10">
        <v>3</v>
      </c>
      <c r="E72" s="11"/>
    </row>
    <row r="73" spans="1:5" x14ac:dyDescent="0.2">
      <c r="A73" s="72">
        <v>43985</v>
      </c>
      <c r="B73" s="9">
        <v>2</v>
      </c>
      <c r="C73" s="10">
        <v>2</v>
      </c>
      <c r="D73" s="10">
        <v>2</v>
      </c>
      <c r="E73" s="11"/>
    </row>
    <row r="74" spans="1:5" x14ac:dyDescent="0.2">
      <c r="A74" s="72">
        <v>43986</v>
      </c>
      <c r="B74" s="9">
        <v>2</v>
      </c>
      <c r="C74" s="10">
        <v>2</v>
      </c>
      <c r="D74" s="10">
        <v>2</v>
      </c>
      <c r="E74" s="11"/>
    </row>
    <row r="75" spans="1:5" x14ac:dyDescent="0.2">
      <c r="A75" s="72">
        <v>43987</v>
      </c>
      <c r="B75" s="9">
        <v>2</v>
      </c>
      <c r="C75" s="10">
        <v>2</v>
      </c>
      <c r="D75" s="10">
        <v>2</v>
      </c>
      <c r="E75" s="11"/>
    </row>
    <row r="76" spans="1:5" x14ac:dyDescent="0.2">
      <c r="A76" s="72">
        <v>43990</v>
      </c>
      <c r="B76" s="9">
        <v>2</v>
      </c>
      <c r="C76" s="10">
        <v>2</v>
      </c>
      <c r="D76" s="10">
        <v>2</v>
      </c>
      <c r="E76" s="11"/>
    </row>
    <row r="77" spans="1:5" x14ac:dyDescent="0.2">
      <c r="A77" s="72">
        <v>43991</v>
      </c>
      <c r="B77" s="9">
        <v>2</v>
      </c>
      <c r="C77" s="10">
        <v>2</v>
      </c>
      <c r="D77" s="10">
        <v>2</v>
      </c>
      <c r="E77" s="11"/>
    </row>
    <row r="78" spans="1:5" x14ac:dyDescent="0.2">
      <c r="A78" s="72">
        <v>43992</v>
      </c>
      <c r="B78" s="9">
        <v>2</v>
      </c>
      <c r="C78" s="10">
        <v>2</v>
      </c>
      <c r="D78" s="10">
        <v>2</v>
      </c>
      <c r="E78" s="11"/>
    </row>
    <row r="79" spans="1:5" x14ac:dyDescent="0.2">
      <c r="A79" s="72">
        <v>43994</v>
      </c>
      <c r="B79" s="9">
        <v>2</v>
      </c>
      <c r="C79" s="10">
        <v>2</v>
      </c>
      <c r="D79" s="10">
        <v>2</v>
      </c>
      <c r="E79" s="11"/>
    </row>
    <row r="80" spans="1:5" x14ac:dyDescent="0.2">
      <c r="A80" s="72">
        <v>43997</v>
      </c>
      <c r="B80" s="9">
        <v>2</v>
      </c>
      <c r="C80" s="10">
        <v>2</v>
      </c>
      <c r="D80" s="10">
        <v>2</v>
      </c>
      <c r="E80" s="11"/>
    </row>
    <row r="81" spans="1:5" x14ac:dyDescent="0.2">
      <c r="A81" s="72">
        <v>43998</v>
      </c>
      <c r="B81" s="9">
        <v>2</v>
      </c>
      <c r="C81" s="10">
        <v>2</v>
      </c>
      <c r="D81" s="10">
        <v>2</v>
      </c>
      <c r="E81" s="11"/>
    </row>
    <row r="82" spans="1:5" x14ac:dyDescent="0.2">
      <c r="A82" s="72">
        <v>43999</v>
      </c>
      <c r="B82" s="9">
        <v>2</v>
      </c>
      <c r="C82" s="10">
        <v>2</v>
      </c>
      <c r="D82" s="10">
        <v>2</v>
      </c>
      <c r="E82" s="11"/>
    </row>
    <row r="83" spans="1:5" x14ac:dyDescent="0.2">
      <c r="A83" s="72">
        <v>44000</v>
      </c>
      <c r="B83" s="9">
        <v>2</v>
      </c>
      <c r="C83" s="10">
        <v>2</v>
      </c>
      <c r="D83" s="10">
        <v>2</v>
      </c>
      <c r="E83" s="11"/>
    </row>
    <row r="84" spans="1:5" x14ac:dyDescent="0.2">
      <c r="A84" s="72">
        <v>44001</v>
      </c>
      <c r="B84" s="9">
        <v>2</v>
      </c>
      <c r="C84" s="10">
        <v>2</v>
      </c>
      <c r="D84" s="10">
        <v>2</v>
      </c>
      <c r="E84" s="11"/>
    </row>
    <row r="85" spans="1:5" x14ac:dyDescent="0.2">
      <c r="A85" s="72">
        <v>44004</v>
      </c>
      <c r="B85" s="9">
        <v>2</v>
      </c>
      <c r="C85" s="10">
        <v>2</v>
      </c>
      <c r="D85" s="10">
        <v>2</v>
      </c>
      <c r="E85" s="11"/>
    </row>
    <row r="86" spans="1:5" x14ac:dyDescent="0.2">
      <c r="A86" s="72">
        <v>44005</v>
      </c>
      <c r="B86" s="9">
        <v>2</v>
      </c>
      <c r="C86" s="10">
        <v>2</v>
      </c>
      <c r="D86" s="10">
        <v>2</v>
      </c>
      <c r="E86" s="11"/>
    </row>
    <row r="87" spans="1:5" x14ac:dyDescent="0.2">
      <c r="A87" s="72">
        <v>44006</v>
      </c>
      <c r="B87" s="9">
        <v>2</v>
      </c>
      <c r="C87" s="10">
        <v>2</v>
      </c>
      <c r="D87" s="10">
        <v>2</v>
      </c>
      <c r="E87" s="11"/>
    </row>
    <row r="88" spans="1:5" x14ac:dyDescent="0.2">
      <c r="A88" s="72">
        <v>44007</v>
      </c>
      <c r="B88" s="9">
        <v>2</v>
      </c>
      <c r="C88" s="10">
        <v>2</v>
      </c>
      <c r="D88" s="10">
        <v>2</v>
      </c>
      <c r="E88" s="11"/>
    </row>
    <row r="89" spans="1:5" x14ac:dyDescent="0.2">
      <c r="A89" s="72">
        <v>44008</v>
      </c>
      <c r="B89" s="9">
        <v>2</v>
      </c>
      <c r="C89" s="10">
        <v>2</v>
      </c>
      <c r="D89" s="10">
        <v>2</v>
      </c>
      <c r="E89" s="11"/>
    </row>
    <row r="90" spans="1:5" x14ac:dyDescent="0.2">
      <c r="A90" s="72">
        <v>44011</v>
      </c>
      <c r="B90" s="9">
        <v>2</v>
      </c>
      <c r="C90" s="10">
        <v>2</v>
      </c>
      <c r="D90" s="10">
        <v>2</v>
      </c>
      <c r="E90" s="11"/>
    </row>
    <row r="91" spans="1:5" x14ac:dyDescent="0.2">
      <c r="A91" s="72">
        <v>44012</v>
      </c>
      <c r="B91" s="9">
        <v>2</v>
      </c>
      <c r="C91" s="10">
        <v>2</v>
      </c>
      <c r="D91" s="10">
        <v>2</v>
      </c>
      <c r="E91" s="11"/>
    </row>
    <row r="92" spans="1:5" x14ac:dyDescent="0.2">
      <c r="A92" s="72">
        <v>44013</v>
      </c>
      <c r="B92" s="9">
        <v>2</v>
      </c>
      <c r="C92" s="10">
        <v>2</v>
      </c>
      <c r="D92" s="10">
        <v>2</v>
      </c>
      <c r="E92" s="11"/>
    </row>
    <row r="93" spans="1:5" x14ac:dyDescent="0.2">
      <c r="A93" s="72">
        <v>44014</v>
      </c>
      <c r="B93" s="9">
        <v>2</v>
      </c>
      <c r="C93" s="10">
        <v>2</v>
      </c>
      <c r="D93" s="10">
        <v>2</v>
      </c>
      <c r="E93" s="11"/>
    </row>
    <row r="94" spans="1:5" x14ac:dyDescent="0.2">
      <c r="A94" s="72">
        <v>44015</v>
      </c>
      <c r="B94" s="9">
        <v>2</v>
      </c>
      <c r="C94" s="10">
        <v>2</v>
      </c>
      <c r="D94" s="10">
        <v>2</v>
      </c>
      <c r="E94" s="11"/>
    </row>
    <row r="95" spans="1:5" x14ac:dyDescent="0.2">
      <c r="A95" s="72">
        <v>44018</v>
      </c>
      <c r="B95" s="9">
        <v>2</v>
      </c>
      <c r="C95" s="10">
        <v>2</v>
      </c>
      <c r="D95" s="10">
        <v>2</v>
      </c>
      <c r="E95" s="11"/>
    </row>
    <row r="96" spans="1:5" x14ac:dyDescent="0.2">
      <c r="A96" s="72">
        <v>44019</v>
      </c>
      <c r="B96" s="9">
        <v>2</v>
      </c>
      <c r="C96" s="10">
        <v>2</v>
      </c>
      <c r="D96" s="10">
        <v>2</v>
      </c>
      <c r="E96" s="11"/>
    </row>
    <row r="97" spans="1:5" x14ac:dyDescent="0.2">
      <c r="A97" s="72">
        <v>44020</v>
      </c>
      <c r="B97" s="9">
        <v>2</v>
      </c>
      <c r="C97" s="10">
        <v>2</v>
      </c>
      <c r="D97" s="10">
        <v>2</v>
      </c>
      <c r="E97" s="11"/>
    </row>
    <row r="98" spans="1:5" x14ac:dyDescent="0.2">
      <c r="A98" s="72">
        <v>44021</v>
      </c>
      <c r="B98" s="9">
        <v>2</v>
      </c>
      <c r="C98" s="10">
        <v>2</v>
      </c>
      <c r="D98" s="10">
        <v>2</v>
      </c>
      <c r="E98" s="11"/>
    </row>
    <row r="99" spans="1:5" x14ac:dyDescent="0.2">
      <c r="A99" s="72">
        <v>44022</v>
      </c>
      <c r="B99" s="9">
        <v>2</v>
      </c>
      <c r="C99" s="10">
        <v>2</v>
      </c>
      <c r="D99" s="10">
        <v>2</v>
      </c>
      <c r="E99" s="11"/>
    </row>
    <row r="100" spans="1:5" x14ac:dyDescent="0.2">
      <c r="A100" s="72">
        <v>44088</v>
      </c>
      <c r="B100" s="9">
        <v>1</v>
      </c>
      <c r="C100" s="10">
        <v>1</v>
      </c>
      <c r="D100" s="10">
        <v>1</v>
      </c>
      <c r="E100" s="11">
        <v>1</v>
      </c>
    </row>
    <row r="101" spans="1:5" x14ac:dyDescent="0.2">
      <c r="A101" s="72">
        <v>44089</v>
      </c>
      <c r="B101" s="9">
        <v>1</v>
      </c>
      <c r="C101" s="10">
        <v>1</v>
      </c>
      <c r="D101" s="10">
        <v>1</v>
      </c>
      <c r="E101" s="11">
        <v>1</v>
      </c>
    </row>
    <row r="102" spans="1:5" x14ac:dyDescent="0.2">
      <c r="A102" s="72">
        <v>44090</v>
      </c>
      <c r="B102" s="9">
        <v>1</v>
      </c>
      <c r="C102" s="10">
        <v>1</v>
      </c>
      <c r="D102" s="10">
        <v>1</v>
      </c>
      <c r="E102" s="11">
        <v>1</v>
      </c>
    </row>
    <row r="103" spans="1:5" x14ac:dyDescent="0.2">
      <c r="A103" s="72">
        <v>44091</v>
      </c>
      <c r="B103" s="9">
        <v>1</v>
      </c>
      <c r="C103" s="10">
        <v>1</v>
      </c>
      <c r="D103" s="10">
        <v>1</v>
      </c>
      <c r="E103" s="11">
        <v>1</v>
      </c>
    </row>
    <row r="104" spans="1:5" x14ac:dyDescent="0.2">
      <c r="A104" s="72">
        <v>44092</v>
      </c>
      <c r="B104" s="9">
        <v>1</v>
      </c>
      <c r="C104" s="10">
        <v>1</v>
      </c>
      <c r="D104" s="10">
        <v>1</v>
      </c>
      <c r="E104" s="11">
        <v>1</v>
      </c>
    </row>
    <row r="105" spans="1:5" x14ac:dyDescent="0.2">
      <c r="A105" s="72">
        <v>44095</v>
      </c>
      <c r="B105" s="9">
        <v>1</v>
      </c>
      <c r="C105" s="10">
        <v>1</v>
      </c>
      <c r="D105" s="10">
        <v>1</v>
      </c>
      <c r="E105" s="11">
        <v>1</v>
      </c>
    </row>
    <row r="106" spans="1:5" x14ac:dyDescent="0.2">
      <c r="A106" s="72">
        <v>44096</v>
      </c>
      <c r="B106" s="9">
        <v>1</v>
      </c>
      <c r="C106" s="10">
        <v>1</v>
      </c>
      <c r="D106" s="10">
        <v>1</v>
      </c>
      <c r="E106" s="11">
        <v>1</v>
      </c>
    </row>
    <row r="107" spans="1:5" x14ac:dyDescent="0.2">
      <c r="A107" s="72">
        <v>44097</v>
      </c>
      <c r="B107" s="9">
        <v>1</v>
      </c>
      <c r="C107" s="10">
        <v>1</v>
      </c>
      <c r="D107" s="10">
        <v>1</v>
      </c>
      <c r="E107" s="11">
        <v>1</v>
      </c>
    </row>
    <row r="108" spans="1:5" x14ac:dyDescent="0.2">
      <c r="A108" s="72">
        <v>44098</v>
      </c>
      <c r="B108" s="9">
        <v>1</v>
      </c>
      <c r="C108" s="10">
        <v>1</v>
      </c>
      <c r="D108" s="10">
        <v>1</v>
      </c>
      <c r="E108" s="11">
        <v>1</v>
      </c>
    </row>
    <row r="109" spans="1:5" x14ac:dyDescent="0.2">
      <c r="A109" s="72">
        <v>44099</v>
      </c>
      <c r="B109" s="9">
        <v>1</v>
      </c>
      <c r="C109" s="10">
        <v>1</v>
      </c>
      <c r="D109" s="10">
        <v>1</v>
      </c>
      <c r="E109" s="11">
        <v>1</v>
      </c>
    </row>
    <row r="110" spans="1:5" x14ac:dyDescent="0.2">
      <c r="A110" s="72">
        <v>44102</v>
      </c>
      <c r="B110" s="9">
        <v>1</v>
      </c>
      <c r="C110" s="10">
        <v>1</v>
      </c>
      <c r="D110" s="10">
        <v>1</v>
      </c>
      <c r="E110" s="11">
        <v>1</v>
      </c>
    </row>
    <row r="111" spans="1:5" x14ac:dyDescent="0.2">
      <c r="A111" s="72">
        <v>44103</v>
      </c>
      <c r="B111" s="9">
        <v>1</v>
      </c>
      <c r="C111" s="10">
        <v>1</v>
      </c>
      <c r="D111" s="10">
        <v>1</v>
      </c>
      <c r="E111" s="11">
        <v>1</v>
      </c>
    </row>
    <row r="112" spans="1:5" x14ac:dyDescent="0.2">
      <c r="A112" s="72">
        <v>44104</v>
      </c>
      <c r="B112" s="9">
        <v>1</v>
      </c>
      <c r="C112" s="10">
        <v>1</v>
      </c>
      <c r="D112" s="10">
        <v>1</v>
      </c>
      <c r="E112" s="11">
        <v>1</v>
      </c>
    </row>
    <row r="113" spans="1:5" x14ac:dyDescent="0.2">
      <c r="A113" s="72">
        <v>44105</v>
      </c>
      <c r="B113" s="9">
        <v>1</v>
      </c>
      <c r="C113" s="10">
        <v>1</v>
      </c>
      <c r="D113" s="10">
        <v>1</v>
      </c>
      <c r="E113" s="11">
        <v>1</v>
      </c>
    </row>
    <row r="114" spans="1:5" x14ac:dyDescent="0.2">
      <c r="A114" s="72">
        <v>44106</v>
      </c>
      <c r="B114" s="9">
        <v>1</v>
      </c>
      <c r="C114" s="10">
        <v>1</v>
      </c>
      <c r="D114" s="10">
        <v>1</v>
      </c>
      <c r="E114" s="11">
        <v>1</v>
      </c>
    </row>
    <row r="115" spans="1:5" x14ac:dyDescent="0.2">
      <c r="A115" s="72">
        <v>44109</v>
      </c>
      <c r="B115" s="9">
        <v>1</v>
      </c>
      <c r="C115" s="10">
        <v>1</v>
      </c>
      <c r="D115" s="10">
        <v>1</v>
      </c>
      <c r="E115" s="11">
        <v>1</v>
      </c>
    </row>
    <row r="116" spans="1:5" x14ac:dyDescent="0.2">
      <c r="A116" s="72">
        <v>44110</v>
      </c>
      <c r="B116" s="9">
        <v>1</v>
      </c>
      <c r="C116" s="10">
        <v>1</v>
      </c>
      <c r="D116" s="10">
        <v>1</v>
      </c>
      <c r="E116" s="11">
        <v>1</v>
      </c>
    </row>
    <row r="117" spans="1:5" x14ac:dyDescent="0.2">
      <c r="A117" s="72">
        <v>44111</v>
      </c>
      <c r="B117" s="9">
        <v>1</v>
      </c>
      <c r="C117" s="10">
        <v>1</v>
      </c>
      <c r="D117" s="10">
        <v>1</v>
      </c>
      <c r="E117" s="11">
        <v>1</v>
      </c>
    </row>
    <row r="118" spans="1:5" x14ac:dyDescent="0.2">
      <c r="A118" s="72">
        <v>44112</v>
      </c>
      <c r="B118" s="9">
        <v>1</v>
      </c>
      <c r="C118" s="10">
        <v>1</v>
      </c>
      <c r="D118" s="10">
        <v>1</v>
      </c>
      <c r="E118" s="11">
        <v>1</v>
      </c>
    </row>
    <row r="119" spans="1:5" x14ac:dyDescent="0.2">
      <c r="A119" s="72">
        <v>44113</v>
      </c>
      <c r="B119" s="9">
        <v>1</v>
      </c>
      <c r="C119" s="10">
        <v>1</v>
      </c>
      <c r="D119" s="10">
        <v>1</v>
      </c>
      <c r="E119" s="11">
        <v>1</v>
      </c>
    </row>
    <row r="120" spans="1:5" x14ac:dyDescent="0.2">
      <c r="A120" s="72">
        <v>44116</v>
      </c>
      <c r="B120" s="9">
        <v>1</v>
      </c>
      <c r="C120" s="10">
        <v>1</v>
      </c>
      <c r="D120" s="10">
        <v>1</v>
      </c>
      <c r="E120" s="11">
        <v>1</v>
      </c>
    </row>
    <row r="121" spans="1:5" x14ac:dyDescent="0.2">
      <c r="A121" s="72">
        <v>44117</v>
      </c>
      <c r="B121" s="9">
        <v>1</v>
      </c>
      <c r="C121" s="10">
        <v>1</v>
      </c>
      <c r="D121" s="10">
        <v>1</v>
      </c>
      <c r="E121" s="11">
        <v>1</v>
      </c>
    </row>
    <row r="122" spans="1:5" x14ac:dyDescent="0.2">
      <c r="A122" s="72">
        <v>44118</v>
      </c>
      <c r="B122" s="9">
        <v>1</v>
      </c>
      <c r="C122" s="10">
        <v>1</v>
      </c>
      <c r="D122" s="10">
        <v>1</v>
      </c>
      <c r="E122" s="11">
        <v>1</v>
      </c>
    </row>
    <row r="123" spans="1:5" x14ac:dyDescent="0.2">
      <c r="A123" s="72">
        <v>44119</v>
      </c>
      <c r="B123" s="9">
        <v>1</v>
      </c>
      <c r="C123" s="10">
        <v>1</v>
      </c>
      <c r="D123" s="10">
        <v>1</v>
      </c>
      <c r="E123" s="11">
        <v>1</v>
      </c>
    </row>
    <row r="124" spans="1:5" x14ac:dyDescent="0.2">
      <c r="A124" s="72">
        <v>44120</v>
      </c>
      <c r="B124" s="9">
        <v>1</v>
      </c>
      <c r="C124" s="10">
        <v>1</v>
      </c>
      <c r="D124" s="10">
        <v>1</v>
      </c>
      <c r="E124" s="11">
        <v>1</v>
      </c>
    </row>
    <row r="125" spans="1:5" x14ac:dyDescent="0.2">
      <c r="A125" s="72">
        <v>44123</v>
      </c>
      <c r="B125" s="9">
        <v>1</v>
      </c>
      <c r="C125" s="10">
        <v>1</v>
      </c>
      <c r="D125" s="10">
        <v>1</v>
      </c>
      <c r="E125" s="11">
        <v>1</v>
      </c>
    </row>
    <row r="126" spans="1:5" x14ac:dyDescent="0.2">
      <c r="A126" s="72">
        <v>44124</v>
      </c>
      <c r="B126" s="9">
        <v>1</v>
      </c>
      <c r="C126" s="10">
        <v>1</v>
      </c>
      <c r="D126" s="10">
        <v>1</v>
      </c>
      <c r="E126" s="11">
        <v>1</v>
      </c>
    </row>
    <row r="127" spans="1:5" x14ac:dyDescent="0.2">
      <c r="A127" s="72">
        <v>44125</v>
      </c>
      <c r="B127" s="9">
        <v>1</v>
      </c>
      <c r="C127" s="10">
        <v>1</v>
      </c>
      <c r="D127" s="10">
        <v>1</v>
      </c>
      <c r="E127" s="11">
        <v>1</v>
      </c>
    </row>
    <row r="128" spans="1:5" x14ac:dyDescent="0.2">
      <c r="A128" s="72">
        <v>44126</v>
      </c>
      <c r="B128" s="9">
        <v>1</v>
      </c>
      <c r="C128" s="10">
        <v>1</v>
      </c>
      <c r="D128" s="10">
        <v>1</v>
      </c>
      <c r="E128" s="11">
        <v>1</v>
      </c>
    </row>
    <row r="129" spans="1:5" x14ac:dyDescent="0.2">
      <c r="A129" s="72">
        <v>44127</v>
      </c>
      <c r="B129" s="9">
        <v>1</v>
      </c>
      <c r="C129" s="10">
        <v>1</v>
      </c>
      <c r="D129" s="10">
        <v>1</v>
      </c>
      <c r="E129" s="11">
        <v>1</v>
      </c>
    </row>
    <row r="130" spans="1:5" x14ac:dyDescent="0.2">
      <c r="A130" s="72">
        <v>44138</v>
      </c>
      <c r="B130" s="9">
        <v>1</v>
      </c>
      <c r="C130" s="10">
        <v>1</v>
      </c>
      <c r="D130" s="10">
        <v>1</v>
      </c>
      <c r="E130" s="11">
        <v>1</v>
      </c>
    </row>
    <row r="131" spans="1:5" x14ac:dyDescent="0.2">
      <c r="A131" s="72">
        <v>44139</v>
      </c>
      <c r="B131" s="9">
        <v>1</v>
      </c>
      <c r="C131" s="10">
        <v>1</v>
      </c>
      <c r="D131" s="10">
        <v>3</v>
      </c>
      <c r="E131" s="11">
        <v>3</v>
      </c>
    </row>
    <row r="132" spans="1:5" x14ac:dyDescent="0.2">
      <c r="A132" s="72">
        <v>44140</v>
      </c>
      <c r="B132" s="9">
        <v>1</v>
      </c>
      <c r="C132" s="10">
        <v>1</v>
      </c>
      <c r="D132" s="10">
        <v>3</v>
      </c>
      <c r="E132" s="11">
        <v>3</v>
      </c>
    </row>
    <row r="133" spans="1:5" x14ac:dyDescent="0.2">
      <c r="A133" s="72">
        <v>44141</v>
      </c>
      <c r="B133" s="9">
        <v>1</v>
      </c>
      <c r="C133" s="10">
        <v>1</v>
      </c>
      <c r="D133" s="10">
        <v>3</v>
      </c>
      <c r="E133" s="11">
        <v>3</v>
      </c>
    </row>
    <row r="134" spans="1:5" x14ac:dyDescent="0.2">
      <c r="A134" s="72">
        <v>44144</v>
      </c>
      <c r="B134" s="9">
        <v>1</v>
      </c>
      <c r="C134" s="10">
        <v>1</v>
      </c>
      <c r="D134" s="10">
        <v>3</v>
      </c>
      <c r="E134" s="11">
        <v>3</v>
      </c>
    </row>
    <row r="135" spans="1:5" x14ac:dyDescent="0.2">
      <c r="A135" s="72">
        <v>44145</v>
      </c>
      <c r="B135" s="9">
        <v>1</v>
      </c>
      <c r="C135" s="10">
        <v>1</v>
      </c>
      <c r="D135" s="10">
        <v>3</v>
      </c>
      <c r="E135" s="11">
        <v>3</v>
      </c>
    </row>
    <row r="136" spans="1:5" x14ac:dyDescent="0.2">
      <c r="A136" s="72">
        <v>44146</v>
      </c>
      <c r="B136" s="9">
        <v>1</v>
      </c>
      <c r="C136" s="10">
        <v>1</v>
      </c>
      <c r="D136" s="10">
        <v>3</v>
      </c>
      <c r="E136" s="11">
        <v>3</v>
      </c>
    </row>
    <row r="137" spans="1:5" x14ac:dyDescent="0.2">
      <c r="A137" s="72">
        <v>44147</v>
      </c>
      <c r="B137" s="9">
        <v>1</v>
      </c>
      <c r="C137" s="10">
        <v>1</v>
      </c>
      <c r="D137" s="10">
        <v>3</v>
      </c>
      <c r="E137" s="11">
        <v>3</v>
      </c>
    </row>
    <row r="138" spans="1:5" x14ac:dyDescent="0.2">
      <c r="A138" s="72">
        <v>44148</v>
      </c>
      <c r="B138" s="9">
        <v>1</v>
      </c>
      <c r="C138" s="10">
        <v>1</v>
      </c>
      <c r="D138" s="10">
        <v>3</v>
      </c>
      <c r="E138" s="11">
        <v>3</v>
      </c>
    </row>
    <row r="139" spans="1:5" x14ac:dyDescent="0.2">
      <c r="A139" s="72">
        <v>44151</v>
      </c>
      <c r="B139" s="9">
        <v>1</v>
      </c>
      <c r="C139" s="10">
        <v>1</v>
      </c>
      <c r="D139" s="10">
        <v>3</v>
      </c>
      <c r="E139" s="11">
        <v>3</v>
      </c>
    </row>
    <row r="140" spans="1:5" x14ac:dyDescent="0.2">
      <c r="A140" s="72">
        <v>44152</v>
      </c>
      <c r="B140" s="9">
        <v>3</v>
      </c>
      <c r="C140" s="10">
        <v>3</v>
      </c>
      <c r="D140" s="10">
        <v>3</v>
      </c>
      <c r="E140" s="11">
        <v>3</v>
      </c>
    </row>
    <row r="141" spans="1:5" x14ac:dyDescent="0.2">
      <c r="A141" s="72">
        <v>44153</v>
      </c>
      <c r="B141" s="9">
        <v>3</v>
      </c>
      <c r="C141" s="10">
        <v>3</v>
      </c>
      <c r="D141" s="10">
        <v>3</v>
      </c>
      <c r="E141" s="11">
        <v>3</v>
      </c>
    </row>
    <row r="142" spans="1:5" x14ac:dyDescent="0.2">
      <c r="A142" s="72">
        <v>44154</v>
      </c>
      <c r="B142" s="9">
        <v>3</v>
      </c>
      <c r="C142" s="10">
        <v>3</v>
      </c>
      <c r="D142" s="10">
        <v>3</v>
      </c>
      <c r="E142" s="11">
        <v>3</v>
      </c>
    </row>
    <row r="143" spans="1:5" x14ac:dyDescent="0.2">
      <c r="A143" s="72">
        <v>44155</v>
      </c>
      <c r="B143" s="9">
        <v>3</v>
      </c>
      <c r="C143" s="10">
        <v>3</v>
      </c>
      <c r="D143" s="10">
        <v>3</v>
      </c>
      <c r="E143" s="11">
        <v>3</v>
      </c>
    </row>
    <row r="144" spans="1:5" x14ac:dyDescent="0.2">
      <c r="A144" s="72">
        <v>44158</v>
      </c>
      <c r="B144" s="9">
        <v>3</v>
      </c>
      <c r="C144" s="10">
        <v>3</v>
      </c>
      <c r="D144" s="10">
        <v>3</v>
      </c>
      <c r="E144" s="11">
        <v>3</v>
      </c>
    </row>
    <row r="145" spans="1:5" x14ac:dyDescent="0.2">
      <c r="A145" s="72">
        <v>44159</v>
      </c>
      <c r="B145" s="9">
        <v>3</v>
      </c>
      <c r="C145" s="10">
        <v>3</v>
      </c>
      <c r="D145" s="10">
        <v>3</v>
      </c>
      <c r="E145" s="11">
        <v>3</v>
      </c>
    </row>
    <row r="146" spans="1:5" x14ac:dyDescent="0.2">
      <c r="A146" s="72">
        <v>44160</v>
      </c>
      <c r="B146" s="9">
        <v>3</v>
      </c>
      <c r="C146" s="10">
        <v>3</v>
      </c>
      <c r="D146" s="10">
        <v>3</v>
      </c>
      <c r="E146" s="11">
        <v>3</v>
      </c>
    </row>
    <row r="147" spans="1:5" x14ac:dyDescent="0.2">
      <c r="A147" s="72">
        <v>44161</v>
      </c>
      <c r="B147" s="9">
        <v>3</v>
      </c>
      <c r="C147" s="10">
        <v>3</v>
      </c>
      <c r="D147" s="10">
        <v>3</v>
      </c>
      <c r="E147" s="11">
        <v>3</v>
      </c>
    </row>
    <row r="148" spans="1:5" x14ac:dyDescent="0.2">
      <c r="A148" s="72">
        <v>44162</v>
      </c>
      <c r="B148" s="9">
        <v>3</v>
      </c>
      <c r="C148" s="10">
        <v>3</v>
      </c>
      <c r="D148" s="10">
        <v>3</v>
      </c>
      <c r="E148" s="11">
        <v>3</v>
      </c>
    </row>
    <row r="149" spans="1:5" x14ac:dyDescent="0.2">
      <c r="A149" s="72">
        <v>44165</v>
      </c>
      <c r="B149" s="9">
        <v>3</v>
      </c>
      <c r="C149" s="10">
        <v>3</v>
      </c>
      <c r="D149" s="10">
        <v>3</v>
      </c>
      <c r="E149" s="11">
        <v>3</v>
      </c>
    </row>
    <row r="150" spans="1:5" x14ac:dyDescent="0.2">
      <c r="A150" s="72">
        <v>44166</v>
      </c>
      <c r="B150" s="9">
        <v>3</v>
      </c>
      <c r="C150" s="10">
        <v>3</v>
      </c>
      <c r="D150" s="10">
        <v>3</v>
      </c>
      <c r="E150" s="11">
        <v>3</v>
      </c>
    </row>
    <row r="151" spans="1:5" x14ac:dyDescent="0.2">
      <c r="A151" s="72">
        <v>44167</v>
      </c>
      <c r="B151" s="9">
        <v>3</v>
      </c>
      <c r="C151" s="10">
        <v>3</v>
      </c>
      <c r="D151" s="10">
        <v>3</v>
      </c>
      <c r="E151" s="11">
        <v>3</v>
      </c>
    </row>
    <row r="152" spans="1:5" x14ac:dyDescent="0.2">
      <c r="A152" s="72">
        <v>44168</v>
      </c>
      <c r="B152" s="9">
        <v>3</v>
      </c>
      <c r="C152" s="10">
        <v>3</v>
      </c>
      <c r="D152" s="10">
        <v>3</v>
      </c>
      <c r="E152" s="11">
        <v>3</v>
      </c>
    </row>
    <row r="153" spans="1:5" x14ac:dyDescent="0.2">
      <c r="A153" s="72">
        <v>44169</v>
      </c>
      <c r="B153" s="9">
        <v>3</v>
      </c>
      <c r="C153" s="10">
        <v>3</v>
      </c>
      <c r="D153" s="10">
        <v>3</v>
      </c>
      <c r="E153" s="11">
        <v>3</v>
      </c>
    </row>
    <row r="154" spans="1:5" x14ac:dyDescent="0.2">
      <c r="A154" s="72">
        <v>44172</v>
      </c>
      <c r="B154" s="9">
        <v>1</v>
      </c>
      <c r="C154" s="10">
        <v>1</v>
      </c>
      <c r="D154" s="10">
        <v>2</v>
      </c>
      <c r="E154" s="11">
        <v>1</v>
      </c>
    </row>
    <row r="155" spans="1:5" x14ac:dyDescent="0.2">
      <c r="A155" s="72">
        <v>44174</v>
      </c>
      <c r="B155" s="9">
        <v>1</v>
      </c>
      <c r="C155" s="10">
        <v>1</v>
      </c>
      <c r="D155" s="10">
        <v>2</v>
      </c>
      <c r="E155" s="11">
        <v>1</v>
      </c>
    </row>
    <row r="156" spans="1:5" x14ac:dyDescent="0.2">
      <c r="A156" s="72">
        <v>44175</v>
      </c>
      <c r="B156" s="9">
        <v>1</v>
      </c>
      <c r="C156" s="10">
        <v>1</v>
      </c>
      <c r="D156" s="10">
        <v>2</v>
      </c>
      <c r="E156" s="11">
        <v>1</v>
      </c>
    </row>
    <row r="157" spans="1:5" x14ac:dyDescent="0.2">
      <c r="A157" s="72">
        <v>44176</v>
      </c>
      <c r="B157" s="9">
        <v>1</v>
      </c>
      <c r="C157" s="10">
        <v>1</v>
      </c>
      <c r="D157" s="10">
        <v>2</v>
      </c>
      <c r="E157" s="11">
        <v>1</v>
      </c>
    </row>
    <row r="158" spans="1:5" x14ac:dyDescent="0.2">
      <c r="A158" s="72">
        <v>44179</v>
      </c>
      <c r="B158" s="9">
        <v>1</v>
      </c>
      <c r="C158" s="10">
        <v>1</v>
      </c>
      <c r="D158" s="10">
        <v>2</v>
      </c>
      <c r="E158" s="11">
        <v>1</v>
      </c>
    </row>
    <row r="159" spans="1:5" x14ac:dyDescent="0.2">
      <c r="A159" s="72">
        <v>44180</v>
      </c>
      <c r="B159" s="9">
        <v>1</v>
      </c>
      <c r="C159" s="10">
        <v>1</v>
      </c>
      <c r="D159" s="10">
        <v>2</v>
      </c>
      <c r="E159" s="11">
        <v>1</v>
      </c>
    </row>
    <row r="160" spans="1:5" x14ac:dyDescent="0.2">
      <c r="A160" s="72">
        <v>44181</v>
      </c>
      <c r="B160" s="9">
        <v>1</v>
      </c>
      <c r="C160" s="10">
        <v>1</v>
      </c>
      <c r="D160" s="10">
        <v>2</v>
      </c>
      <c r="E160" s="11">
        <v>1</v>
      </c>
    </row>
    <row r="161" spans="1:5" x14ac:dyDescent="0.2">
      <c r="A161" s="72">
        <v>44182</v>
      </c>
      <c r="B161" s="9">
        <v>1</v>
      </c>
      <c r="C161" s="10">
        <v>1</v>
      </c>
      <c r="D161" s="10">
        <v>2</v>
      </c>
      <c r="E161" s="11">
        <v>1</v>
      </c>
    </row>
    <row r="162" spans="1:5" x14ac:dyDescent="0.2">
      <c r="A162" s="72">
        <v>44183</v>
      </c>
      <c r="B162" s="9">
        <v>1</v>
      </c>
      <c r="C162" s="10">
        <v>1</v>
      </c>
      <c r="D162" s="10">
        <v>2</v>
      </c>
      <c r="E162" s="11">
        <v>1</v>
      </c>
    </row>
    <row r="163" spans="1:5" x14ac:dyDescent="0.2">
      <c r="A163" s="72">
        <v>44186</v>
      </c>
      <c r="B163" s="9">
        <v>1</v>
      </c>
      <c r="C163" s="10">
        <v>1</v>
      </c>
      <c r="D163" s="10">
        <v>2</v>
      </c>
      <c r="E163" s="11">
        <v>1</v>
      </c>
    </row>
    <row r="164" spans="1:5" x14ac:dyDescent="0.2">
      <c r="A164" s="72">
        <v>44187</v>
      </c>
      <c r="B164" s="9">
        <v>1</v>
      </c>
      <c r="C164" s="10">
        <v>1</v>
      </c>
      <c r="D164" s="10">
        <v>2</v>
      </c>
      <c r="E164" s="11">
        <v>1</v>
      </c>
    </row>
    <row r="165" spans="1:5" x14ac:dyDescent="0.2">
      <c r="A165" s="73">
        <v>44188</v>
      </c>
      <c r="B165" s="9">
        <v>1</v>
      </c>
      <c r="C165" s="10">
        <v>1</v>
      </c>
      <c r="D165" s="10">
        <v>2</v>
      </c>
      <c r="E165" s="11">
        <v>1</v>
      </c>
    </row>
    <row r="166" spans="1:5" x14ac:dyDescent="0.2">
      <c r="A166" s="72">
        <v>44203</v>
      </c>
      <c r="B166" s="9">
        <v>3</v>
      </c>
      <c r="C166" s="10">
        <v>3</v>
      </c>
      <c r="D166" s="10">
        <v>3</v>
      </c>
      <c r="E166" s="11">
        <v>3</v>
      </c>
    </row>
    <row r="167" spans="1:5" x14ac:dyDescent="0.2">
      <c r="A167" s="72">
        <v>44204</v>
      </c>
      <c r="B167" s="9">
        <v>3</v>
      </c>
      <c r="C167" s="10">
        <v>3</v>
      </c>
      <c r="D167" s="10">
        <v>3</v>
      </c>
      <c r="E167" s="11">
        <v>3</v>
      </c>
    </row>
    <row r="168" spans="1:5" x14ac:dyDescent="0.2">
      <c r="A168" s="72">
        <v>44207</v>
      </c>
      <c r="B168" s="9">
        <v>3</v>
      </c>
      <c r="C168" s="10">
        <v>3</v>
      </c>
      <c r="D168" s="10">
        <v>3</v>
      </c>
      <c r="E168" s="11">
        <v>3</v>
      </c>
    </row>
    <row r="169" spans="1:5" x14ac:dyDescent="0.2">
      <c r="A169" s="72">
        <v>44208</v>
      </c>
      <c r="B169" s="9">
        <v>3</v>
      </c>
      <c r="C169" s="10">
        <v>3</v>
      </c>
      <c r="D169" s="10">
        <v>3</v>
      </c>
      <c r="E169" s="11">
        <v>3</v>
      </c>
    </row>
    <row r="170" spans="1:5" x14ac:dyDescent="0.2">
      <c r="A170" s="72">
        <v>44209</v>
      </c>
      <c r="B170" s="9">
        <v>3</v>
      </c>
      <c r="C170" s="10">
        <v>3</v>
      </c>
      <c r="D170" s="10">
        <v>3</v>
      </c>
      <c r="E170" s="11">
        <v>3</v>
      </c>
    </row>
    <row r="171" spans="1:5" x14ac:dyDescent="0.2">
      <c r="A171" s="72">
        <v>44210</v>
      </c>
      <c r="B171" s="9">
        <v>3</v>
      </c>
      <c r="C171" s="10">
        <v>3</v>
      </c>
      <c r="D171" s="10">
        <v>3</v>
      </c>
      <c r="E171" s="11">
        <v>3</v>
      </c>
    </row>
    <row r="172" spans="1:5" x14ac:dyDescent="0.2">
      <c r="A172" s="72">
        <v>44211</v>
      </c>
      <c r="B172" s="9">
        <v>3</v>
      </c>
      <c r="C172" s="10">
        <v>3</v>
      </c>
      <c r="D172" s="10">
        <v>3</v>
      </c>
      <c r="E172" s="11">
        <v>3</v>
      </c>
    </row>
    <row r="173" spans="1:5" x14ac:dyDescent="0.2">
      <c r="A173" s="72">
        <v>44214</v>
      </c>
      <c r="B173" s="9">
        <v>3</v>
      </c>
      <c r="C173" s="10">
        <v>3</v>
      </c>
      <c r="D173" s="10">
        <v>3</v>
      </c>
      <c r="E173" s="11">
        <v>3</v>
      </c>
    </row>
    <row r="174" spans="1:5" x14ac:dyDescent="0.2">
      <c r="A174" s="72">
        <v>44215</v>
      </c>
      <c r="B174" s="9">
        <v>3</v>
      </c>
      <c r="C174" s="10">
        <v>3</v>
      </c>
      <c r="D174" s="10">
        <v>3</v>
      </c>
      <c r="E174" s="11">
        <v>3</v>
      </c>
    </row>
    <row r="175" spans="1:5" x14ac:dyDescent="0.2">
      <c r="A175" s="72">
        <v>44216</v>
      </c>
      <c r="B175" s="9">
        <v>3</v>
      </c>
      <c r="C175" s="10">
        <v>3</v>
      </c>
      <c r="D175" s="10">
        <v>3</v>
      </c>
      <c r="E175" s="11">
        <v>3</v>
      </c>
    </row>
    <row r="176" spans="1:5" x14ac:dyDescent="0.2">
      <c r="A176" s="72">
        <v>44217</v>
      </c>
      <c r="B176" s="9">
        <v>3</v>
      </c>
      <c r="C176" s="10">
        <v>3</v>
      </c>
      <c r="D176" s="10">
        <v>3</v>
      </c>
      <c r="E176" s="11">
        <v>3</v>
      </c>
    </row>
    <row r="177" spans="1:5" x14ac:dyDescent="0.2">
      <c r="A177" s="72">
        <v>44218</v>
      </c>
      <c r="B177" s="9">
        <v>3</v>
      </c>
      <c r="C177" s="10">
        <v>3</v>
      </c>
      <c r="D177" s="10">
        <v>3</v>
      </c>
      <c r="E177" s="11">
        <v>3</v>
      </c>
    </row>
    <row r="178" spans="1:5" x14ac:dyDescent="0.2">
      <c r="A178" s="72">
        <v>44221</v>
      </c>
      <c r="B178" s="9">
        <v>3</v>
      </c>
      <c r="C178" s="10">
        <v>3</v>
      </c>
      <c r="D178" s="10">
        <v>3</v>
      </c>
      <c r="E178" s="11">
        <v>3</v>
      </c>
    </row>
    <row r="179" spans="1:5" x14ac:dyDescent="0.2">
      <c r="A179" s="72">
        <v>44222</v>
      </c>
      <c r="B179" s="9">
        <v>3</v>
      </c>
      <c r="C179" s="10">
        <v>3</v>
      </c>
      <c r="D179" s="10">
        <v>3</v>
      </c>
      <c r="E179" s="11">
        <v>3</v>
      </c>
    </row>
    <row r="180" spans="1:5" x14ac:dyDescent="0.2">
      <c r="A180" s="72">
        <v>44223</v>
      </c>
      <c r="B180" s="9">
        <v>3</v>
      </c>
      <c r="C180" s="10">
        <v>3</v>
      </c>
      <c r="D180" s="10">
        <v>3</v>
      </c>
      <c r="E180" s="11">
        <v>3</v>
      </c>
    </row>
    <row r="181" spans="1:5" x14ac:dyDescent="0.2">
      <c r="A181" s="72">
        <v>44224</v>
      </c>
      <c r="B181" s="9">
        <v>3</v>
      </c>
      <c r="C181" s="10">
        <v>3</v>
      </c>
      <c r="D181" s="10">
        <v>3</v>
      </c>
      <c r="E181" s="11">
        <v>3</v>
      </c>
    </row>
    <row r="182" spans="1:5" x14ac:dyDescent="0.2">
      <c r="A182" s="72">
        <v>44225</v>
      </c>
      <c r="B182" s="9">
        <v>3</v>
      </c>
      <c r="C182" s="10">
        <v>3</v>
      </c>
      <c r="D182" s="10">
        <v>3</v>
      </c>
      <c r="E182" s="11">
        <v>3</v>
      </c>
    </row>
    <row r="183" spans="1:5" x14ac:dyDescent="0.2">
      <c r="A183" s="72">
        <v>44228</v>
      </c>
      <c r="B183" s="9">
        <v>1</v>
      </c>
      <c r="C183" s="10">
        <v>2</v>
      </c>
      <c r="D183" s="10">
        <v>2</v>
      </c>
      <c r="E183" s="11">
        <v>2</v>
      </c>
    </row>
    <row r="184" spans="1:5" x14ac:dyDescent="0.2">
      <c r="A184" s="72">
        <v>44229</v>
      </c>
      <c r="B184" s="9">
        <v>1</v>
      </c>
      <c r="C184" s="10">
        <v>2</v>
      </c>
      <c r="D184" s="10">
        <v>2</v>
      </c>
      <c r="E184" s="11">
        <v>2</v>
      </c>
    </row>
    <row r="185" spans="1:5" x14ac:dyDescent="0.2">
      <c r="A185" s="72">
        <v>44230</v>
      </c>
      <c r="B185" s="9">
        <v>1</v>
      </c>
      <c r="C185" s="10">
        <v>2</v>
      </c>
      <c r="D185" s="10">
        <v>2</v>
      </c>
      <c r="E185" s="11">
        <v>2</v>
      </c>
    </row>
    <row r="186" spans="1:5" x14ac:dyDescent="0.2">
      <c r="A186" s="72">
        <v>44231</v>
      </c>
      <c r="B186" s="9">
        <v>1</v>
      </c>
      <c r="C186" s="10">
        <v>2</v>
      </c>
      <c r="D186" s="10">
        <v>2</v>
      </c>
      <c r="E186" s="11">
        <v>2</v>
      </c>
    </row>
    <row r="187" spans="1:5" x14ac:dyDescent="0.2">
      <c r="A187" s="72">
        <v>44232</v>
      </c>
      <c r="B187" s="9">
        <v>1</v>
      </c>
      <c r="C187" s="10">
        <v>2</v>
      </c>
      <c r="D187" s="10">
        <v>2</v>
      </c>
      <c r="E187" s="11">
        <v>2</v>
      </c>
    </row>
    <row r="188" spans="1:5" x14ac:dyDescent="0.2">
      <c r="A188" s="72">
        <v>44242</v>
      </c>
      <c r="B188" s="9">
        <v>1</v>
      </c>
      <c r="C188" s="10">
        <v>2</v>
      </c>
      <c r="D188" s="10">
        <v>2</v>
      </c>
      <c r="E188" s="11">
        <v>2</v>
      </c>
    </row>
    <row r="189" spans="1:5" x14ac:dyDescent="0.2">
      <c r="A189" s="72">
        <v>44243</v>
      </c>
      <c r="B189" s="9">
        <v>1</v>
      </c>
      <c r="C189" s="10">
        <v>2</v>
      </c>
      <c r="D189" s="10">
        <v>2</v>
      </c>
      <c r="E189" s="11">
        <v>2</v>
      </c>
    </row>
    <row r="190" spans="1:5" x14ac:dyDescent="0.2">
      <c r="A190" s="72">
        <v>44244</v>
      </c>
      <c r="B190" s="9">
        <v>1</v>
      </c>
      <c r="C190" s="10">
        <v>2</v>
      </c>
      <c r="D190" s="10">
        <v>2</v>
      </c>
      <c r="E190" s="11">
        <v>2</v>
      </c>
    </row>
    <row r="191" spans="1:5" x14ac:dyDescent="0.2">
      <c r="A191" s="72">
        <v>44245</v>
      </c>
      <c r="B191" s="9">
        <v>1</v>
      </c>
      <c r="C191" s="10">
        <v>2</v>
      </c>
      <c r="D191" s="10">
        <v>2</v>
      </c>
      <c r="E191" s="11">
        <v>2</v>
      </c>
    </row>
    <row r="192" spans="1:5" x14ac:dyDescent="0.2">
      <c r="A192" s="72">
        <v>44246</v>
      </c>
      <c r="B192" s="9">
        <v>1</v>
      </c>
      <c r="C192" s="10">
        <v>2</v>
      </c>
      <c r="D192" s="10">
        <v>2</v>
      </c>
      <c r="E192" s="11">
        <v>2</v>
      </c>
    </row>
    <row r="193" spans="1:5" x14ac:dyDescent="0.2">
      <c r="A193" s="72">
        <v>44249</v>
      </c>
      <c r="B193" s="9">
        <v>1</v>
      </c>
      <c r="C193" s="10">
        <v>2</v>
      </c>
      <c r="D193" s="10">
        <v>2</v>
      </c>
      <c r="E193" s="11">
        <v>2</v>
      </c>
    </row>
    <row r="194" spans="1:5" x14ac:dyDescent="0.2">
      <c r="A194" s="72">
        <v>44250</v>
      </c>
      <c r="B194" s="9">
        <v>1</v>
      </c>
      <c r="C194" s="10">
        <v>2</v>
      </c>
      <c r="D194" s="10">
        <v>2</v>
      </c>
      <c r="E194" s="11">
        <v>2</v>
      </c>
    </row>
    <row r="195" spans="1:5" x14ac:dyDescent="0.2">
      <c r="A195" s="72">
        <v>44251</v>
      </c>
      <c r="B195" s="9">
        <v>1</v>
      </c>
      <c r="C195" s="10">
        <v>2</v>
      </c>
      <c r="D195" s="10">
        <v>2</v>
      </c>
      <c r="E195" s="11">
        <v>2</v>
      </c>
    </row>
    <row r="196" spans="1:5" x14ac:dyDescent="0.2">
      <c r="A196" s="72">
        <v>44252</v>
      </c>
      <c r="B196" s="9">
        <v>1</v>
      </c>
      <c r="C196" s="10">
        <v>2</v>
      </c>
      <c r="D196" s="10">
        <v>2</v>
      </c>
      <c r="E196" s="11">
        <v>2</v>
      </c>
    </row>
    <row r="197" spans="1:5" x14ac:dyDescent="0.2">
      <c r="A197" s="72">
        <v>44253</v>
      </c>
      <c r="B197" s="9">
        <v>1</v>
      </c>
      <c r="C197" s="10">
        <v>2</v>
      </c>
      <c r="D197" s="10">
        <v>2</v>
      </c>
      <c r="E197" s="11">
        <v>2</v>
      </c>
    </row>
    <row r="198" spans="1:5" x14ac:dyDescent="0.2">
      <c r="A198" s="72">
        <v>44256</v>
      </c>
      <c r="B198" s="9">
        <v>1</v>
      </c>
      <c r="C198" s="10">
        <v>2</v>
      </c>
      <c r="D198" s="10">
        <v>2</v>
      </c>
      <c r="E198" s="11">
        <v>2</v>
      </c>
    </row>
    <row r="199" spans="1:5" x14ac:dyDescent="0.2">
      <c r="A199" s="72">
        <v>44257</v>
      </c>
      <c r="B199" s="9">
        <v>1</v>
      </c>
      <c r="C199" s="10">
        <v>2</v>
      </c>
      <c r="D199" s="10">
        <v>2</v>
      </c>
      <c r="E199" s="11">
        <v>2</v>
      </c>
    </row>
    <row r="200" spans="1:5" x14ac:dyDescent="0.2">
      <c r="A200" s="72">
        <v>44258</v>
      </c>
      <c r="B200" s="9">
        <v>1</v>
      </c>
      <c r="C200" s="10">
        <v>2</v>
      </c>
      <c r="D200" s="10">
        <v>2</v>
      </c>
      <c r="E200" s="11">
        <v>2</v>
      </c>
    </row>
    <row r="201" spans="1:5" x14ac:dyDescent="0.2">
      <c r="A201" s="72">
        <v>44259</v>
      </c>
      <c r="B201" s="9">
        <v>1</v>
      </c>
      <c r="C201" s="10">
        <v>2</v>
      </c>
      <c r="D201" s="10">
        <v>2</v>
      </c>
      <c r="E201" s="11">
        <v>2</v>
      </c>
    </row>
    <row r="202" spans="1:5" x14ac:dyDescent="0.2">
      <c r="A202" s="72">
        <v>44260</v>
      </c>
      <c r="B202" s="9">
        <v>1</v>
      </c>
      <c r="C202" s="10">
        <v>2</v>
      </c>
      <c r="D202" s="10">
        <v>2</v>
      </c>
      <c r="E202" s="11">
        <v>2</v>
      </c>
    </row>
    <row r="203" spans="1:5" x14ac:dyDescent="0.2">
      <c r="A203" s="72">
        <v>44263</v>
      </c>
      <c r="B203" s="9">
        <v>1</v>
      </c>
      <c r="C203" s="10">
        <v>2</v>
      </c>
      <c r="D203" s="10">
        <v>2</v>
      </c>
      <c r="E203" s="11">
        <v>2</v>
      </c>
    </row>
    <row r="204" spans="1:5" x14ac:dyDescent="0.2">
      <c r="A204" s="72">
        <v>44264</v>
      </c>
      <c r="B204" s="9">
        <v>1</v>
      </c>
      <c r="C204" s="10">
        <v>2</v>
      </c>
      <c r="D204" s="10">
        <v>2</v>
      </c>
      <c r="E204" s="11">
        <v>2</v>
      </c>
    </row>
    <row r="205" spans="1:5" x14ac:dyDescent="0.2">
      <c r="A205" s="72">
        <v>44265</v>
      </c>
      <c r="B205" s="9">
        <v>1</v>
      </c>
      <c r="C205" s="10">
        <v>2</v>
      </c>
      <c r="D205" s="10">
        <v>2</v>
      </c>
      <c r="E205" s="11">
        <v>2</v>
      </c>
    </row>
    <row r="206" spans="1:5" x14ac:dyDescent="0.2">
      <c r="A206" s="72">
        <v>44266</v>
      </c>
      <c r="B206" s="9">
        <v>1</v>
      </c>
      <c r="C206" s="10">
        <v>2</v>
      </c>
      <c r="D206" s="10">
        <v>2</v>
      </c>
      <c r="E206" s="11">
        <v>2</v>
      </c>
    </row>
    <row r="207" spans="1:5" x14ac:dyDescent="0.2">
      <c r="A207" s="72">
        <v>44267</v>
      </c>
      <c r="B207" s="9">
        <v>1</v>
      </c>
      <c r="C207" s="10">
        <v>2</v>
      </c>
      <c r="D207" s="10">
        <v>2</v>
      </c>
      <c r="E207" s="11">
        <v>2</v>
      </c>
    </row>
    <row r="208" spans="1:5" x14ac:dyDescent="0.2">
      <c r="A208" s="72">
        <v>44270</v>
      </c>
      <c r="B208" s="9">
        <v>1</v>
      </c>
      <c r="C208" s="10">
        <v>2</v>
      </c>
      <c r="D208" s="10">
        <v>2</v>
      </c>
      <c r="E208" s="11">
        <v>2</v>
      </c>
    </row>
    <row r="209" spans="1:5" x14ac:dyDescent="0.2">
      <c r="A209" s="72">
        <v>44271</v>
      </c>
      <c r="B209" s="9">
        <v>1</v>
      </c>
      <c r="C209" s="10">
        <v>2</v>
      </c>
      <c r="D209" s="10">
        <v>2</v>
      </c>
      <c r="E209" s="11">
        <v>2</v>
      </c>
    </row>
    <row r="210" spans="1:5" x14ac:dyDescent="0.2">
      <c r="A210" s="72">
        <v>44272</v>
      </c>
      <c r="B210" s="9">
        <v>1</v>
      </c>
      <c r="C210" s="10">
        <v>2</v>
      </c>
      <c r="D210" s="10">
        <v>2</v>
      </c>
      <c r="E210" s="11">
        <v>2</v>
      </c>
    </row>
    <row r="211" spans="1:5" x14ac:dyDescent="0.2">
      <c r="A211" s="72">
        <v>44273</v>
      </c>
      <c r="B211" s="9">
        <v>1</v>
      </c>
      <c r="C211" s="10">
        <v>2</v>
      </c>
      <c r="D211" s="10">
        <v>2</v>
      </c>
      <c r="E211" s="11">
        <v>2</v>
      </c>
    </row>
    <row r="212" spans="1:5" x14ac:dyDescent="0.2">
      <c r="A212" s="72">
        <v>44274</v>
      </c>
      <c r="B212" s="9">
        <v>1</v>
      </c>
      <c r="C212" s="10">
        <v>2</v>
      </c>
      <c r="D212" s="10">
        <v>2</v>
      </c>
      <c r="E212" s="11">
        <v>2</v>
      </c>
    </row>
    <row r="213" spans="1:5" x14ac:dyDescent="0.2">
      <c r="A213" s="72">
        <v>44277</v>
      </c>
      <c r="B213" s="9">
        <v>1</v>
      </c>
      <c r="C213" s="10">
        <v>2</v>
      </c>
      <c r="D213" s="10">
        <v>2</v>
      </c>
      <c r="E213" s="11">
        <v>2</v>
      </c>
    </row>
    <row r="214" spans="1:5" x14ac:dyDescent="0.2">
      <c r="A214" s="72">
        <v>44278</v>
      </c>
      <c r="B214" s="9">
        <v>1</v>
      </c>
      <c r="C214" s="10">
        <v>2</v>
      </c>
      <c r="D214" s="10">
        <v>2</v>
      </c>
      <c r="E214" s="11">
        <v>2</v>
      </c>
    </row>
    <row r="215" spans="1:5" x14ac:dyDescent="0.2">
      <c r="A215" s="72">
        <v>44279</v>
      </c>
      <c r="B215" s="9">
        <v>1</v>
      </c>
      <c r="C215" s="10">
        <v>2</v>
      </c>
      <c r="D215" s="10">
        <v>2</v>
      </c>
      <c r="E215" s="11">
        <v>2</v>
      </c>
    </row>
    <row r="216" spans="1:5" x14ac:dyDescent="0.2">
      <c r="A216" s="72">
        <v>44280</v>
      </c>
      <c r="B216" s="9">
        <v>1</v>
      </c>
      <c r="C216" s="10">
        <v>2</v>
      </c>
      <c r="D216" s="10">
        <v>2</v>
      </c>
      <c r="E216" s="11">
        <v>2</v>
      </c>
    </row>
    <row r="217" spans="1:5" x14ac:dyDescent="0.2">
      <c r="A217" s="72">
        <v>44281</v>
      </c>
      <c r="B217" s="9">
        <v>1</v>
      </c>
      <c r="C217" s="10">
        <v>2</v>
      </c>
      <c r="D217" s="10">
        <v>2</v>
      </c>
      <c r="E217" s="11">
        <v>2</v>
      </c>
    </row>
    <row r="218" spans="1:5" x14ac:dyDescent="0.2">
      <c r="A218" s="72">
        <v>44292</v>
      </c>
      <c r="B218" s="9">
        <v>1</v>
      </c>
      <c r="C218" s="10">
        <v>2</v>
      </c>
      <c r="D218" s="10">
        <v>2</v>
      </c>
      <c r="E218" s="11">
        <v>2</v>
      </c>
    </row>
    <row r="219" spans="1:5" x14ac:dyDescent="0.2">
      <c r="A219" s="72">
        <v>44293</v>
      </c>
      <c r="B219" s="9">
        <v>1</v>
      </c>
      <c r="C219" s="10">
        <v>2</v>
      </c>
      <c r="D219" s="10">
        <v>2</v>
      </c>
      <c r="E219" s="11">
        <v>2</v>
      </c>
    </row>
    <row r="220" spans="1:5" x14ac:dyDescent="0.2">
      <c r="A220" s="72">
        <v>44294</v>
      </c>
      <c r="B220" s="9">
        <v>1</v>
      </c>
      <c r="C220" s="10">
        <v>2</v>
      </c>
      <c r="D220" s="10">
        <v>2</v>
      </c>
      <c r="E220" s="11">
        <v>2</v>
      </c>
    </row>
    <row r="221" spans="1:5" x14ac:dyDescent="0.2">
      <c r="A221" s="72">
        <v>44295</v>
      </c>
      <c r="B221" s="9">
        <v>1</v>
      </c>
      <c r="C221" s="10">
        <v>2</v>
      </c>
      <c r="D221" s="10">
        <v>2</v>
      </c>
      <c r="E221" s="11">
        <v>2</v>
      </c>
    </row>
    <row r="222" spans="1:5" x14ac:dyDescent="0.2">
      <c r="A222" s="72">
        <v>44298</v>
      </c>
      <c r="B222" s="9">
        <v>1</v>
      </c>
      <c r="C222" s="10">
        <v>2</v>
      </c>
      <c r="D222" s="10">
        <v>2</v>
      </c>
      <c r="E222" s="11">
        <v>2</v>
      </c>
    </row>
    <row r="223" spans="1:5" x14ac:dyDescent="0.2">
      <c r="A223" s="72">
        <v>44299</v>
      </c>
      <c r="B223" s="9">
        <v>1</v>
      </c>
      <c r="C223" s="10">
        <v>2</v>
      </c>
      <c r="D223" s="10">
        <v>2</v>
      </c>
      <c r="E223" s="11">
        <v>2</v>
      </c>
    </row>
    <row r="224" spans="1:5" x14ac:dyDescent="0.2">
      <c r="A224" s="72">
        <v>44300</v>
      </c>
      <c r="B224" s="9">
        <v>1</v>
      </c>
      <c r="C224" s="10">
        <v>2</v>
      </c>
      <c r="D224" s="10">
        <v>2</v>
      </c>
      <c r="E224" s="11">
        <v>2</v>
      </c>
    </row>
    <row r="225" spans="1:5" x14ac:dyDescent="0.2">
      <c r="A225" s="72">
        <v>44301</v>
      </c>
      <c r="B225" s="9">
        <v>1</v>
      </c>
      <c r="C225" s="10">
        <v>2</v>
      </c>
      <c r="D225" s="10">
        <v>2</v>
      </c>
      <c r="E225" s="11">
        <v>2</v>
      </c>
    </row>
    <row r="226" spans="1:5" x14ac:dyDescent="0.2">
      <c r="A226" s="72">
        <v>44302</v>
      </c>
      <c r="B226" s="9">
        <v>1</v>
      </c>
      <c r="C226" s="10">
        <v>2</v>
      </c>
      <c r="D226" s="10">
        <v>2</v>
      </c>
      <c r="E226" s="11">
        <v>2</v>
      </c>
    </row>
    <row r="227" spans="1:5" x14ac:dyDescent="0.2">
      <c r="A227" s="72">
        <v>44305</v>
      </c>
      <c r="B227" s="9">
        <v>1</v>
      </c>
      <c r="C227" s="10">
        <v>2</v>
      </c>
      <c r="D227" s="10">
        <v>2</v>
      </c>
      <c r="E227" s="11">
        <v>2</v>
      </c>
    </row>
    <row r="228" spans="1:5" x14ac:dyDescent="0.2">
      <c r="A228" s="72">
        <v>44306</v>
      </c>
      <c r="B228" s="9">
        <v>1</v>
      </c>
      <c r="C228" s="10">
        <v>2</v>
      </c>
      <c r="D228" s="10">
        <v>2</v>
      </c>
      <c r="E228" s="11">
        <v>2</v>
      </c>
    </row>
    <row r="229" spans="1:5" x14ac:dyDescent="0.2">
      <c r="A229" s="72">
        <v>44307</v>
      </c>
      <c r="B229" s="9">
        <v>1</v>
      </c>
      <c r="C229" s="10">
        <v>2</v>
      </c>
      <c r="D229" s="10">
        <v>2</v>
      </c>
      <c r="E229" s="11">
        <v>2</v>
      </c>
    </row>
    <row r="230" spans="1:5" x14ac:dyDescent="0.2">
      <c r="A230" s="72">
        <v>44308</v>
      </c>
      <c r="B230" s="9">
        <v>1</v>
      </c>
      <c r="C230" s="10">
        <v>2</v>
      </c>
      <c r="D230" s="10">
        <v>2</v>
      </c>
      <c r="E230" s="11">
        <v>2</v>
      </c>
    </row>
    <row r="231" spans="1:5" x14ac:dyDescent="0.2">
      <c r="A231" s="72">
        <v>44309</v>
      </c>
      <c r="B231" s="9">
        <v>1</v>
      </c>
      <c r="C231" s="10">
        <v>2</v>
      </c>
      <c r="D231" s="10">
        <v>2</v>
      </c>
      <c r="E231" s="11">
        <v>2</v>
      </c>
    </row>
    <row r="232" spans="1:5" x14ac:dyDescent="0.2">
      <c r="A232" s="72">
        <v>44312</v>
      </c>
      <c r="B232" s="9">
        <v>1</v>
      </c>
      <c r="C232" s="10">
        <v>2</v>
      </c>
      <c r="D232" s="10">
        <v>2</v>
      </c>
      <c r="E232" s="11">
        <v>2</v>
      </c>
    </row>
    <row r="233" spans="1:5" x14ac:dyDescent="0.2">
      <c r="A233" s="72">
        <v>44313</v>
      </c>
      <c r="B233" s="9">
        <v>1</v>
      </c>
      <c r="C233" s="10">
        <v>2</v>
      </c>
      <c r="D233" s="10">
        <v>2</v>
      </c>
      <c r="E233" s="11">
        <v>2</v>
      </c>
    </row>
    <row r="234" spans="1:5" x14ac:dyDescent="0.2">
      <c r="A234" s="72">
        <v>44314</v>
      </c>
      <c r="B234" s="9">
        <v>1</v>
      </c>
      <c r="C234" s="10">
        <v>2</v>
      </c>
      <c r="D234" s="10">
        <v>2</v>
      </c>
      <c r="E234" s="11">
        <v>2</v>
      </c>
    </row>
    <row r="235" spans="1:5" x14ac:dyDescent="0.2">
      <c r="A235" s="72">
        <v>44315</v>
      </c>
      <c r="B235" s="9">
        <v>1</v>
      </c>
      <c r="C235" s="10">
        <v>2</v>
      </c>
      <c r="D235" s="10">
        <v>2</v>
      </c>
      <c r="E235" s="11">
        <v>2</v>
      </c>
    </row>
    <row r="236" spans="1:5" x14ac:dyDescent="0.2">
      <c r="A236" s="72">
        <v>44316</v>
      </c>
      <c r="B236" s="9">
        <v>1</v>
      </c>
      <c r="C236" s="10">
        <v>2</v>
      </c>
      <c r="D236" s="10">
        <v>2</v>
      </c>
      <c r="E236" s="11">
        <v>2</v>
      </c>
    </row>
    <row r="237" spans="1:5" x14ac:dyDescent="0.2">
      <c r="A237" s="72">
        <v>44319</v>
      </c>
      <c r="B237" s="9">
        <v>1</v>
      </c>
      <c r="C237" s="10">
        <v>2</v>
      </c>
      <c r="D237" s="10">
        <v>2</v>
      </c>
      <c r="E237" s="11"/>
    </row>
    <row r="238" spans="1:5" x14ac:dyDescent="0.2">
      <c r="A238" s="72">
        <v>44320</v>
      </c>
      <c r="B238" s="9">
        <v>1</v>
      </c>
      <c r="C238" s="10">
        <v>2</v>
      </c>
      <c r="D238" s="10">
        <v>2</v>
      </c>
      <c r="E238" s="11"/>
    </row>
    <row r="239" spans="1:5" x14ac:dyDescent="0.2">
      <c r="A239" s="72">
        <v>44321</v>
      </c>
      <c r="B239" s="9">
        <v>1</v>
      </c>
      <c r="C239" s="10">
        <v>2</v>
      </c>
      <c r="D239" s="10">
        <v>2</v>
      </c>
      <c r="E239" s="11"/>
    </row>
    <row r="240" spans="1:5" x14ac:dyDescent="0.2">
      <c r="A240" s="72">
        <v>44322</v>
      </c>
      <c r="B240" s="9">
        <v>1</v>
      </c>
      <c r="C240" s="10">
        <v>2</v>
      </c>
      <c r="D240" s="10">
        <v>2</v>
      </c>
      <c r="E240" s="11"/>
    </row>
    <row r="241" spans="1:5" x14ac:dyDescent="0.2">
      <c r="A241" s="72">
        <v>44323</v>
      </c>
      <c r="B241" s="9">
        <v>1</v>
      </c>
      <c r="C241" s="10">
        <v>2</v>
      </c>
      <c r="D241" s="10">
        <v>2</v>
      </c>
      <c r="E241" s="11"/>
    </row>
    <row r="242" spans="1:5" x14ac:dyDescent="0.2">
      <c r="A242" s="72">
        <v>44326</v>
      </c>
      <c r="B242" s="9">
        <v>1</v>
      </c>
      <c r="C242" s="10">
        <v>2</v>
      </c>
      <c r="D242" s="10">
        <v>2</v>
      </c>
      <c r="E242" s="11"/>
    </row>
    <row r="243" spans="1:5" x14ac:dyDescent="0.2">
      <c r="A243" s="72">
        <v>44327</v>
      </c>
      <c r="B243" s="9">
        <v>1</v>
      </c>
      <c r="C243" s="10">
        <v>2</v>
      </c>
      <c r="D243" s="10">
        <v>2</v>
      </c>
      <c r="E243" s="11"/>
    </row>
    <row r="244" spans="1:5" x14ac:dyDescent="0.2">
      <c r="A244" s="72">
        <v>44328</v>
      </c>
      <c r="B244" s="9">
        <v>1</v>
      </c>
      <c r="C244" s="10">
        <v>2</v>
      </c>
      <c r="D244" s="10">
        <v>2</v>
      </c>
      <c r="E244" s="11"/>
    </row>
    <row r="245" spans="1:5" x14ac:dyDescent="0.2">
      <c r="A245" s="72">
        <v>44330</v>
      </c>
      <c r="B245" s="9">
        <v>1</v>
      </c>
      <c r="C245" s="10">
        <v>2</v>
      </c>
      <c r="D245" s="10">
        <v>2</v>
      </c>
      <c r="E245" s="11"/>
    </row>
    <row r="246" spans="1:5" x14ac:dyDescent="0.2">
      <c r="A246" s="72">
        <v>44333</v>
      </c>
      <c r="B246" s="9">
        <v>1</v>
      </c>
      <c r="C246" s="10">
        <v>1</v>
      </c>
      <c r="D246" s="10">
        <v>1</v>
      </c>
      <c r="E246" s="11"/>
    </row>
    <row r="247" spans="1:5" x14ac:dyDescent="0.2">
      <c r="A247" s="72">
        <v>44334</v>
      </c>
      <c r="B247" s="9">
        <v>1</v>
      </c>
      <c r="C247" s="10">
        <v>1</v>
      </c>
      <c r="D247" s="10">
        <v>1</v>
      </c>
      <c r="E247" s="11"/>
    </row>
    <row r="248" spans="1:5" x14ac:dyDescent="0.2">
      <c r="A248" s="72">
        <v>44335</v>
      </c>
      <c r="B248" s="9">
        <v>1</v>
      </c>
      <c r="C248" s="10">
        <v>1</v>
      </c>
      <c r="D248" s="10">
        <v>1</v>
      </c>
      <c r="E248" s="11"/>
    </row>
    <row r="249" spans="1:5" x14ac:dyDescent="0.2">
      <c r="A249" s="72">
        <v>44336</v>
      </c>
      <c r="B249" s="9">
        <v>1</v>
      </c>
      <c r="C249" s="10">
        <v>1</v>
      </c>
      <c r="D249" s="10">
        <v>1</v>
      </c>
      <c r="E249" s="11"/>
    </row>
    <row r="250" spans="1:5" x14ac:dyDescent="0.2">
      <c r="A250" s="72">
        <v>44337</v>
      </c>
      <c r="B250" s="9">
        <v>1</v>
      </c>
      <c r="C250" s="10">
        <v>1</v>
      </c>
      <c r="D250" s="10">
        <v>1</v>
      </c>
      <c r="E250" s="11"/>
    </row>
    <row r="251" spans="1:5" x14ac:dyDescent="0.2">
      <c r="A251" s="72">
        <v>44341</v>
      </c>
      <c r="B251" s="9">
        <v>1</v>
      </c>
      <c r="C251" s="10">
        <v>1</v>
      </c>
      <c r="D251" s="10">
        <v>1</v>
      </c>
      <c r="E251" s="11"/>
    </row>
    <row r="252" spans="1:5" x14ac:dyDescent="0.2">
      <c r="A252" s="72">
        <v>44342</v>
      </c>
      <c r="B252" s="9">
        <v>1</v>
      </c>
      <c r="C252" s="10">
        <v>1</v>
      </c>
      <c r="D252" s="10">
        <v>1</v>
      </c>
      <c r="E252" s="11"/>
    </row>
    <row r="253" spans="1:5" x14ac:dyDescent="0.2">
      <c r="A253" s="72">
        <v>44343</v>
      </c>
      <c r="B253" s="9">
        <v>1</v>
      </c>
      <c r="C253" s="10">
        <v>1</v>
      </c>
      <c r="D253" s="10">
        <v>1</v>
      </c>
      <c r="E253" s="11"/>
    </row>
    <row r="254" spans="1:5" x14ac:dyDescent="0.2">
      <c r="A254" s="72">
        <v>44344</v>
      </c>
      <c r="B254" s="9">
        <v>1</v>
      </c>
      <c r="C254" s="10">
        <v>1</v>
      </c>
      <c r="D254" s="10">
        <v>1</v>
      </c>
      <c r="E254" s="11"/>
    </row>
    <row r="255" spans="1:5" x14ac:dyDescent="0.2">
      <c r="A255" s="72">
        <v>44347</v>
      </c>
      <c r="B255" s="9">
        <v>1</v>
      </c>
      <c r="C255" s="10">
        <v>1</v>
      </c>
      <c r="D255" s="10">
        <v>1</v>
      </c>
      <c r="E255" s="11"/>
    </row>
    <row r="256" spans="1:5" x14ac:dyDescent="0.2">
      <c r="A256" s="72">
        <v>44348</v>
      </c>
      <c r="B256" s="9">
        <v>1</v>
      </c>
      <c r="C256" s="10">
        <v>1</v>
      </c>
      <c r="D256" s="10">
        <v>1</v>
      </c>
      <c r="E256" s="11"/>
    </row>
    <row r="257" spans="1:5" x14ac:dyDescent="0.2">
      <c r="A257" s="72">
        <v>44349</v>
      </c>
      <c r="B257" s="9">
        <v>1</v>
      </c>
      <c r="C257" s="10">
        <v>1</v>
      </c>
      <c r="D257" s="10">
        <v>1</v>
      </c>
      <c r="E257" s="11"/>
    </row>
    <row r="258" spans="1:5" x14ac:dyDescent="0.2">
      <c r="A258" s="72">
        <v>44351</v>
      </c>
      <c r="B258" s="9">
        <v>1</v>
      </c>
      <c r="C258" s="10">
        <v>1</v>
      </c>
      <c r="D258" s="10">
        <v>1</v>
      </c>
      <c r="E258" s="11"/>
    </row>
    <row r="259" spans="1:5" x14ac:dyDescent="0.2">
      <c r="A259" s="72">
        <v>44354</v>
      </c>
      <c r="B259" s="9">
        <v>1</v>
      </c>
      <c r="C259" s="10">
        <v>1</v>
      </c>
      <c r="D259" s="10">
        <v>1</v>
      </c>
      <c r="E259" s="11"/>
    </row>
    <row r="260" spans="1:5" x14ac:dyDescent="0.2">
      <c r="A260" s="72">
        <v>44355</v>
      </c>
      <c r="B260" s="9">
        <v>1</v>
      </c>
      <c r="C260" s="10">
        <v>1</v>
      </c>
      <c r="D260" s="10">
        <v>1</v>
      </c>
      <c r="E260" s="11"/>
    </row>
    <row r="261" spans="1:5" x14ac:dyDescent="0.2">
      <c r="A261" s="72">
        <v>44356</v>
      </c>
      <c r="B261" s="9">
        <v>1</v>
      </c>
      <c r="C261" s="10">
        <v>1</v>
      </c>
      <c r="D261" s="10">
        <v>1</v>
      </c>
      <c r="E261" s="11"/>
    </row>
    <row r="262" spans="1:5" x14ac:dyDescent="0.2">
      <c r="A262" s="72">
        <v>44357</v>
      </c>
      <c r="B262" s="9">
        <v>1</v>
      </c>
      <c r="C262" s="10">
        <v>1</v>
      </c>
      <c r="D262" s="10">
        <v>1</v>
      </c>
      <c r="E262" s="11"/>
    </row>
    <row r="263" spans="1:5" x14ac:dyDescent="0.2">
      <c r="A263" s="72">
        <v>44358</v>
      </c>
      <c r="B263" s="9">
        <v>1</v>
      </c>
      <c r="C263" s="10">
        <v>1</v>
      </c>
      <c r="D263" s="10">
        <v>1</v>
      </c>
      <c r="E263" s="11"/>
    </row>
    <row r="264" spans="1:5" x14ac:dyDescent="0.2">
      <c r="A264" s="72">
        <v>44361</v>
      </c>
      <c r="B264" s="9">
        <v>1</v>
      </c>
      <c r="C264" s="10">
        <v>1</v>
      </c>
      <c r="D264" s="10">
        <v>1</v>
      </c>
      <c r="E264" s="11"/>
    </row>
    <row r="265" spans="1:5" x14ac:dyDescent="0.2">
      <c r="A265" s="72">
        <v>44362</v>
      </c>
      <c r="B265" s="9">
        <v>1</v>
      </c>
      <c r="C265" s="10">
        <v>1</v>
      </c>
      <c r="D265" s="10">
        <v>1</v>
      </c>
      <c r="E265" s="11"/>
    </row>
    <row r="266" spans="1:5" x14ac:dyDescent="0.2">
      <c r="A266" s="72">
        <v>44363</v>
      </c>
      <c r="B266" s="9">
        <v>1</v>
      </c>
      <c r="C266" s="10">
        <v>1</v>
      </c>
      <c r="D266" s="10">
        <v>1</v>
      </c>
      <c r="E266" s="11"/>
    </row>
    <row r="267" spans="1:5" x14ac:dyDescent="0.2">
      <c r="A267" s="72">
        <v>44364</v>
      </c>
      <c r="B267" s="9">
        <v>1</v>
      </c>
      <c r="C267" s="10">
        <v>1</v>
      </c>
      <c r="D267" s="10">
        <v>1</v>
      </c>
      <c r="E267" s="11"/>
    </row>
    <row r="268" spans="1:5" x14ac:dyDescent="0.2">
      <c r="A268" s="72">
        <v>44365</v>
      </c>
      <c r="B268" s="9">
        <v>1</v>
      </c>
      <c r="C268" s="10">
        <v>1</v>
      </c>
      <c r="D268" s="10">
        <v>1</v>
      </c>
      <c r="E268" s="11"/>
    </row>
    <row r="269" spans="1:5" x14ac:dyDescent="0.2">
      <c r="A269" s="72">
        <v>44368</v>
      </c>
      <c r="B269" s="9">
        <v>1</v>
      </c>
      <c r="C269" s="10">
        <v>1</v>
      </c>
      <c r="D269" s="10">
        <v>1</v>
      </c>
      <c r="E269" s="11"/>
    </row>
    <row r="270" spans="1:5" x14ac:dyDescent="0.2">
      <c r="A270" s="72">
        <v>44369</v>
      </c>
      <c r="B270" s="9">
        <v>1</v>
      </c>
      <c r="C270" s="10">
        <v>1</v>
      </c>
      <c r="D270" s="10">
        <v>1</v>
      </c>
      <c r="E270" s="11"/>
    </row>
    <row r="271" spans="1:5" x14ac:dyDescent="0.2">
      <c r="A271" s="72">
        <v>44370</v>
      </c>
      <c r="B271" s="9">
        <v>1</v>
      </c>
      <c r="C271" s="10">
        <v>1</v>
      </c>
      <c r="D271" s="10">
        <v>1</v>
      </c>
      <c r="E271" s="11"/>
    </row>
    <row r="272" spans="1:5" x14ac:dyDescent="0.2">
      <c r="A272" s="72">
        <v>44371</v>
      </c>
      <c r="B272" s="9">
        <v>1</v>
      </c>
      <c r="C272" s="10">
        <v>1</v>
      </c>
      <c r="D272" s="10">
        <v>1</v>
      </c>
      <c r="E272" s="11"/>
    </row>
    <row r="273" spans="1:7" x14ac:dyDescent="0.2">
      <c r="A273" s="72">
        <v>44372</v>
      </c>
      <c r="B273" s="9">
        <v>1</v>
      </c>
      <c r="C273" s="10">
        <v>1</v>
      </c>
      <c r="D273" s="10">
        <v>1</v>
      </c>
      <c r="E273" s="11"/>
    </row>
    <row r="274" spans="1:7" x14ac:dyDescent="0.2">
      <c r="A274" s="72">
        <v>44375</v>
      </c>
      <c r="B274" s="9">
        <v>1</v>
      </c>
      <c r="C274" s="10">
        <v>1</v>
      </c>
      <c r="D274" s="10">
        <v>1</v>
      </c>
      <c r="E274" s="11"/>
    </row>
    <row r="275" spans="1:7" x14ac:dyDescent="0.2">
      <c r="A275" s="72">
        <v>44376</v>
      </c>
      <c r="B275" s="9">
        <v>1</v>
      </c>
      <c r="C275" s="10">
        <v>1</v>
      </c>
      <c r="D275" s="10">
        <v>1</v>
      </c>
      <c r="E275" s="11"/>
    </row>
    <row r="276" spans="1:7" x14ac:dyDescent="0.2">
      <c r="A276" s="72">
        <v>44377</v>
      </c>
      <c r="B276" s="9">
        <v>1</v>
      </c>
      <c r="C276" s="10">
        <v>1</v>
      </c>
      <c r="D276" s="10">
        <v>1</v>
      </c>
      <c r="E276" s="11"/>
    </row>
    <row r="277" spans="1:7" x14ac:dyDescent="0.2">
      <c r="A277" s="72">
        <v>44378</v>
      </c>
      <c r="B277" s="9">
        <v>1</v>
      </c>
      <c r="C277" s="10">
        <v>1</v>
      </c>
      <c r="D277" s="10">
        <v>1</v>
      </c>
      <c r="E277" s="11"/>
    </row>
    <row r="278" spans="1:7" x14ac:dyDescent="0.2">
      <c r="A278" s="72">
        <v>44379</v>
      </c>
      <c r="B278" s="9">
        <v>1</v>
      </c>
      <c r="C278" s="10">
        <v>1</v>
      </c>
      <c r="D278" s="10">
        <v>1</v>
      </c>
      <c r="E278" s="11"/>
    </row>
    <row r="279" spans="1:7" x14ac:dyDescent="0.2">
      <c r="A279" s="72">
        <v>44382</v>
      </c>
      <c r="B279" s="9">
        <v>1</v>
      </c>
      <c r="C279" s="10">
        <v>1</v>
      </c>
      <c r="D279" s="10">
        <v>1</v>
      </c>
      <c r="E279" s="11"/>
    </row>
    <row r="280" spans="1:7" x14ac:dyDescent="0.2">
      <c r="A280" s="72">
        <v>44383</v>
      </c>
      <c r="B280" s="9">
        <v>1</v>
      </c>
      <c r="C280" s="10">
        <v>1</v>
      </c>
      <c r="D280" s="10">
        <v>1</v>
      </c>
      <c r="E280" s="11"/>
    </row>
    <row r="281" spans="1:7" x14ac:dyDescent="0.2">
      <c r="A281" s="72">
        <v>44384</v>
      </c>
      <c r="B281" s="9">
        <v>1</v>
      </c>
      <c r="C281" s="10">
        <v>1</v>
      </c>
      <c r="D281" s="10">
        <v>1</v>
      </c>
      <c r="E281" s="11"/>
    </row>
    <row r="282" spans="1:7" x14ac:dyDescent="0.2">
      <c r="A282" s="72">
        <v>44385</v>
      </c>
      <c r="B282" s="9">
        <v>1</v>
      </c>
      <c r="C282" s="10">
        <v>1</v>
      </c>
      <c r="D282" s="10">
        <v>1</v>
      </c>
      <c r="E282" s="11"/>
    </row>
    <row r="283" spans="1:7" x14ac:dyDescent="0.2">
      <c r="A283" s="74">
        <v>44386</v>
      </c>
      <c r="B283" s="12">
        <v>1</v>
      </c>
      <c r="C283" s="13">
        <v>1</v>
      </c>
      <c r="D283" s="13">
        <v>1</v>
      </c>
      <c r="E283" s="14"/>
    </row>
    <row r="285" spans="1:7" ht="153" customHeight="1" x14ac:dyDescent="0.2">
      <c r="A285" s="267" t="s">
        <v>431</v>
      </c>
      <c r="B285" s="267"/>
      <c r="C285" s="267"/>
      <c r="D285" s="267"/>
      <c r="E285" s="267"/>
      <c r="F285" s="24"/>
      <c r="G285" s="24"/>
    </row>
  </sheetData>
  <mergeCells count="1">
    <mergeCell ref="A285:E285"/>
  </mergeCells>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1E486-D6E1-4EC0-B158-3C537E4CE160}">
  <dimension ref="A1:G11"/>
  <sheetViews>
    <sheetView workbookViewId="0"/>
  </sheetViews>
  <sheetFormatPr baseColWidth="10" defaultRowHeight="12.75" x14ac:dyDescent="0.2"/>
  <cols>
    <col min="1" max="1" width="61" style="1" customWidth="1"/>
    <col min="2" max="7" width="18.42578125" style="1" customWidth="1"/>
    <col min="8" max="16384" width="11.42578125" style="1"/>
  </cols>
  <sheetData>
    <row r="1" spans="1:7" x14ac:dyDescent="0.2">
      <c r="A1" s="5" t="s">
        <v>319</v>
      </c>
    </row>
    <row r="2" spans="1:7" x14ac:dyDescent="0.2">
      <c r="A2" s="1" t="s">
        <v>320</v>
      </c>
    </row>
    <row r="4" spans="1:7" x14ac:dyDescent="0.2">
      <c r="A4" s="6"/>
      <c r="B4" s="258" t="s">
        <v>312</v>
      </c>
      <c r="C4" s="259"/>
      <c r="D4" s="259"/>
      <c r="E4" s="258" t="s">
        <v>313</v>
      </c>
      <c r="F4" s="259"/>
      <c r="G4" s="260"/>
    </row>
    <row r="5" spans="1:7" s="24" customFormat="1" ht="25.5" x14ac:dyDescent="0.2">
      <c r="A5" s="55"/>
      <c r="B5" s="48" t="s">
        <v>310</v>
      </c>
      <c r="C5" s="46" t="s">
        <v>315</v>
      </c>
      <c r="D5" s="46" t="s">
        <v>311</v>
      </c>
      <c r="E5" s="48" t="s">
        <v>310</v>
      </c>
      <c r="F5" s="46" t="s">
        <v>315</v>
      </c>
      <c r="G5" s="47" t="s">
        <v>311</v>
      </c>
    </row>
    <row r="6" spans="1:7" x14ac:dyDescent="0.2">
      <c r="A6" s="9" t="s">
        <v>314</v>
      </c>
      <c r="B6" s="9">
        <v>168</v>
      </c>
      <c r="C6" s="10">
        <v>37</v>
      </c>
      <c r="D6" s="10">
        <v>69</v>
      </c>
      <c r="E6" s="32">
        <f>B6/SUM($B6:$D6)</f>
        <v>0.61313868613138689</v>
      </c>
      <c r="F6" s="25">
        <f t="shared" ref="F6:G9" si="0">C6/SUM($B6:$D6)</f>
        <v>0.13503649635036497</v>
      </c>
      <c r="G6" s="26">
        <f t="shared" si="0"/>
        <v>0.2518248175182482</v>
      </c>
    </row>
    <row r="7" spans="1:7" x14ac:dyDescent="0.2">
      <c r="A7" s="9" t="s">
        <v>316</v>
      </c>
      <c r="B7" s="9">
        <v>105</v>
      </c>
      <c r="C7" s="10">
        <v>100</v>
      </c>
      <c r="D7" s="10">
        <v>69</v>
      </c>
      <c r="E7" s="32">
        <f t="shared" ref="E7:E9" si="1">B7/SUM($B7:$D7)</f>
        <v>0.38321167883211676</v>
      </c>
      <c r="F7" s="25">
        <f t="shared" si="0"/>
        <v>0.36496350364963503</v>
      </c>
      <c r="G7" s="26">
        <f t="shared" si="0"/>
        <v>0.2518248175182482</v>
      </c>
    </row>
    <row r="8" spans="1:7" x14ac:dyDescent="0.2">
      <c r="A8" s="9" t="s">
        <v>317</v>
      </c>
      <c r="B8" s="9">
        <v>84</v>
      </c>
      <c r="C8" s="10">
        <v>102</v>
      </c>
      <c r="D8" s="10">
        <v>88</v>
      </c>
      <c r="E8" s="32">
        <f t="shared" si="1"/>
        <v>0.30656934306569344</v>
      </c>
      <c r="F8" s="25">
        <f t="shared" si="0"/>
        <v>0.37226277372262773</v>
      </c>
      <c r="G8" s="26">
        <f t="shared" si="0"/>
        <v>0.32116788321167883</v>
      </c>
    </row>
    <row r="9" spans="1:7" x14ac:dyDescent="0.2">
      <c r="A9" s="12" t="s">
        <v>318</v>
      </c>
      <c r="B9" s="12">
        <v>58</v>
      </c>
      <c r="C9" s="13">
        <v>68</v>
      </c>
      <c r="D9" s="13">
        <v>68</v>
      </c>
      <c r="E9" s="33">
        <f t="shared" si="1"/>
        <v>0.29896907216494845</v>
      </c>
      <c r="F9" s="27">
        <f t="shared" si="0"/>
        <v>0.35051546391752575</v>
      </c>
      <c r="G9" s="28">
        <f t="shared" si="0"/>
        <v>0.35051546391752575</v>
      </c>
    </row>
    <row r="11" spans="1:7" ht="89.25" customHeight="1" x14ac:dyDescent="0.2">
      <c r="A11" s="267" t="s">
        <v>432</v>
      </c>
      <c r="B11" s="267"/>
      <c r="C11" s="267"/>
      <c r="D11" s="267"/>
      <c r="E11" s="267"/>
      <c r="F11" s="267"/>
      <c r="G11" s="267"/>
    </row>
  </sheetData>
  <mergeCells count="3">
    <mergeCell ref="B4:D4"/>
    <mergeCell ref="E4:G4"/>
    <mergeCell ref="A11:G11"/>
  </mergeCells>
  <pageMargins left="0.7" right="0.7" top="0.78740157499999996" bottom="0.78740157499999996" header="0.3" footer="0.3"/>
  <pageSetup paperSize="9"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1E9E4-ACE8-46B1-A80E-1A550C69E5A5}">
  <dimension ref="A1:Q37"/>
  <sheetViews>
    <sheetView workbookViewId="0"/>
  </sheetViews>
  <sheetFormatPr baseColWidth="10" defaultRowHeight="12.75" x14ac:dyDescent="0.2"/>
  <cols>
    <col min="1" max="1" width="16.7109375" style="1" customWidth="1"/>
    <col min="2" max="16384" width="11.42578125" style="1"/>
  </cols>
  <sheetData>
    <row r="1" spans="1:17" x14ac:dyDescent="0.2">
      <c r="A1" s="5" t="s">
        <v>321</v>
      </c>
    </row>
    <row r="2" spans="1:17" x14ac:dyDescent="0.2">
      <c r="A2" s="1" t="s">
        <v>320</v>
      </c>
    </row>
    <row r="4" spans="1:17" x14ac:dyDescent="0.2">
      <c r="A4" s="6"/>
      <c r="B4" s="7"/>
      <c r="C4" s="258" t="s">
        <v>341</v>
      </c>
      <c r="D4" s="259"/>
      <c r="E4" s="259"/>
      <c r="F4" s="259"/>
      <c r="G4" s="259"/>
      <c r="H4" s="259"/>
      <c r="I4" s="259"/>
      <c r="J4" s="259"/>
      <c r="K4" s="259"/>
      <c r="L4" s="259"/>
      <c r="M4" s="259"/>
      <c r="N4" s="259"/>
      <c r="O4" s="259"/>
      <c r="P4" s="259"/>
      <c r="Q4" s="260"/>
    </row>
    <row r="5" spans="1:17" x14ac:dyDescent="0.2">
      <c r="A5" s="12" t="s">
        <v>99</v>
      </c>
      <c r="B5" s="13" t="s">
        <v>340</v>
      </c>
      <c r="C5" s="12" t="s">
        <v>322</v>
      </c>
      <c r="D5" s="13" t="s">
        <v>323</v>
      </c>
      <c r="E5" s="13" t="s">
        <v>324</v>
      </c>
      <c r="F5" s="13" t="s">
        <v>325</v>
      </c>
      <c r="G5" s="13" t="s">
        <v>326</v>
      </c>
      <c r="H5" s="13" t="s">
        <v>327</v>
      </c>
      <c r="I5" s="13" t="s">
        <v>328</v>
      </c>
      <c r="J5" s="13" t="s">
        <v>329</v>
      </c>
      <c r="K5" s="13" t="s">
        <v>330</v>
      </c>
      <c r="L5" s="13" t="s">
        <v>331</v>
      </c>
      <c r="M5" s="13" t="s">
        <v>332</v>
      </c>
      <c r="N5" s="13" t="s">
        <v>333</v>
      </c>
      <c r="O5" s="12" t="s">
        <v>334</v>
      </c>
      <c r="P5" s="13" t="s">
        <v>335</v>
      </c>
      <c r="Q5" s="14" t="s">
        <v>336</v>
      </c>
    </row>
    <row r="6" spans="1:17" x14ac:dyDescent="0.2">
      <c r="A6" s="105" t="s">
        <v>86</v>
      </c>
      <c r="B6" s="106" t="s">
        <v>337</v>
      </c>
      <c r="C6" s="62">
        <v>4.1999999999999997E-3</v>
      </c>
      <c r="D6" s="63">
        <v>4.0999999999999995E-3</v>
      </c>
      <c r="E6" s="63">
        <v>5.1999999999999998E-3</v>
      </c>
      <c r="F6" s="63">
        <v>1.54E-2</v>
      </c>
      <c r="G6" s="63">
        <v>2.64E-2</v>
      </c>
      <c r="H6" s="63">
        <v>3.8300000000000001E-2</v>
      </c>
      <c r="I6" s="63">
        <v>6.0100000000000001E-2</v>
      </c>
      <c r="J6" s="63">
        <v>6.7599999999999993E-2</v>
      </c>
      <c r="K6" s="63">
        <v>5.7000000000000002E-2</v>
      </c>
      <c r="L6" s="63">
        <v>6.3E-2</v>
      </c>
      <c r="M6" s="63">
        <v>6.7000000000000004E-2</v>
      </c>
      <c r="N6" s="63">
        <v>7.2000000000000008E-2</v>
      </c>
      <c r="O6" s="62">
        <v>0.21</v>
      </c>
      <c r="P6" s="63">
        <v>0.255</v>
      </c>
      <c r="Q6" s="64">
        <v>0.27399999999999997</v>
      </c>
    </row>
    <row r="7" spans="1:17" x14ac:dyDescent="0.2">
      <c r="A7" s="9" t="s">
        <v>100</v>
      </c>
      <c r="B7" s="10" t="s">
        <v>337</v>
      </c>
      <c r="C7" s="32">
        <v>3.9000000000000003E-3</v>
      </c>
      <c r="D7" s="25">
        <v>2.8999999999999998E-3</v>
      </c>
      <c r="E7" s="25">
        <v>3.2000000000000002E-3</v>
      </c>
      <c r="F7" s="25">
        <v>1.3300000000000001E-2</v>
      </c>
      <c r="G7" s="25">
        <v>2.41E-2</v>
      </c>
      <c r="H7" s="25">
        <v>3.5000000000000003E-2</v>
      </c>
      <c r="I7" s="25">
        <v>5.6399999999999999E-2</v>
      </c>
      <c r="J7" s="25">
        <v>6.2600000000000003E-2</v>
      </c>
      <c r="K7" s="25">
        <v>6.3E-2</v>
      </c>
      <c r="L7" s="25">
        <v>6.7000000000000004E-2</v>
      </c>
      <c r="M7" s="25">
        <v>6.5000000000000002E-2</v>
      </c>
      <c r="N7" s="25">
        <v>7.4999999999999997E-2</v>
      </c>
      <c r="O7" s="32">
        <v>0.17600000000000002</v>
      </c>
      <c r="P7" s="25">
        <v>0.217</v>
      </c>
      <c r="Q7" s="26">
        <v>0.23300000000000001</v>
      </c>
    </row>
    <row r="8" spans="1:17" x14ac:dyDescent="0.2">
      <c r="A8" s="9" t="s">
        <v>101</v>
      </c>
      <c r="B8" s="10" t="s">
        <v>337</v>
      </c>
      <c r="C8" s="32">
        <v>4.4000000000000003E-3</v>
      </c>
      <c r="D8" s="25">
        <v>6.0999999999999995E-3</v>
      </c>
      <c r="E8" s="25">
        <v>7.9000000000000008E-3</v>
      </c>
      <c r="F8" s="25">
        <v>2.23E-2</v>
      </c>
      <c r="G8" s="25">
        <v>3.8300000000000001E-2</v>
      </c>
      <c r="H8" s="25">
        <v>5.5E-2</v>
      </c>
      <c r="I8" s="25">
        <v>9.01E-2</v>
      </c>
      <c r="J8" s="25">
        <v>9.9499999999999991E-2</v>
      </c>
      <c r="K8" s="25">
        <v>7.2999999999999995E-2</v>
      </c>
      <c r="L8" s="25">
        <v>9.0999999999999998E-2</v>
      </c>
      <c r="M8" s="25">
        <v>9.6000000000000002E-2</v>
      </c>
      <c r="N8" s="25">
        <v>9.0999999999999998E-2</v>
      </c>
      <c r="O8" s="32">
        <v>0.22899999999999998</v>
      </c>
      <c r="P8" s="25">
        <v>0.25900000000000001</v>
      </c>
      <c r="Q8" s="26">
        <v>0.28199999999999997</v>
      </c>
    </row>
    <row r="9" spans="1:17" x14ac:dyDescent="0.2">
      <c r="A9" s="9" t="s">
        <v>102</v>
      </c>
      <c r="B9" s="10" t="s">
        <v>337</v>
      </c>
      <c r="C9" s="32">
        <v>5.1999999999999998E-3</v>
      </c>
      <c r="D9" s="25">
        <v>4.5000000000000005E-3</v>
      </c>
      <c r="E9" s="25">
        <v>5.4000000000000003E-3</v>
      </c>
      <c r="F9" s="25">
        <v>1.41E-2</v>
      </c>
      <c r="G9" s="25">
        <v>2.2499999999999999E-2</v>
      </c>
      <c r="H9" s="25">
        <v>3.2300000000000002E-2</v>
      </c>
      <c r="I9" s="25">
        <v>5.4199999999999998E-2</v>
      </c>
      <c r="J9" s="25">
        <v>6.0499999999999998E-2</v>
      </c>
      <c r="K9" s="25">
        <v>4.4999999999999998E-2</v>
      </c>
      <c r="L9" s="25">
        <v>5.2000000000000005E-2</v>
      </c>
      <c r="M9" s="25">
        <v>5.5999999999999994E-2</v>
      </c>
      <c r="N9" s="25">
        <v>0.06</v>
      </c>
      <c r="O9" s="32">
        <v>0.18899999999999997</v>
      </c>
      <c r="P9" s="25">
        <v>0.222</v>
      </c>
      <c r="Q9" s="26">
        <v>0.24</v>
      </c>
    </row>
    <row r="10" spans="1:17" x14ac:dyDescent="0.2">
      <c r="A10" s="9" t="s">
        <v>103</v>
      </c>
      <c r="B10" s="10" t="s">
        <v>337</v>
      </c>
      <c r="C10" s="32">
        <v>3.8E-3</v>
      </c>
      <c r="D10" s="25">
        <v>3.3E-3</v>
      </c>
      <c r="E10" s="25">
        <v>4.5000000000000005E-3</v>
      </c>
      <c r="F10" s="25">
        <v>1.5300000000000001E-2</v>
      </c>
      <c r="G10" s="25">
        <v>2.6699999999999998E-2</v>
      </c>
      <c r="H10" s="25">
        <v>3.9199999999999999E-2</v>
      </c>
      <c r="I10" s="25">
        <v>5.8200000000000002E-2</v>
      </c>
      <c r="J10" s="25">
        <v>6.9699999999999998E-2</v>
      </c>
      <c r="K10" s="25">
        <v>5.4000000000000006E-2</v>
      </c>
      <c r="L10" s="25">
        <v>6.3E-2</v>
      </c>
      <c r="M10" s="25">
        <v>6.7000000000000004E-2</v>
      </c>
      <c r="N10" s="25">
        <v>7.0999999999999994E-2</v>
      </c>
      <c r="O10" s="32">
        <v>0.20199999999999999</v>
      </c>
      <c r="P10" s="25">
        <v>0.25</v>
      </c>
      <c r="Q10" s="26">
        <v>0.27300000000000002</v>
      </c>
    </row>
    <row r="11" spans="1:17" x14ac:dyDescent="0.2">
      <c r="A11" s="9" t="s">
        <v>104</v>
      </c>
      <c r="B11" s="10" t="s">
        <v>337</v>
      </c>
      <c r="C11" s="32">
        <v>4.4000000000000003E-3</v>
      </c>
      <c r="D11" s="25">
        <v>4.0000000000000001E-3</v>
      </c>
      <c r="E11" s="25">
        <v>4.7999999999999996E-3</v>
      </c>
      <c r="F11" s="25">
        <v>1.7000000000000001E-2</v>
      </c>
      <c r="G11" s="25">
        <v>3.1300000000000001E-2</v>
      </c>
      <c r="H11" s="25">
        <v>4.8300000000000003E-2</v>
      </c>
      <c r="I11" s="25">
        <v>7.5199999999999989E-2</v>
      </c>
      <c r="J11" s="25">
        <v>8.1099999999999992E-2</v>
      </c>
      <c r="K11" s="25">
        <v>0.06</v>
      </c>
      <c r="L11" s="25">
        <v>6.3E-2</v>
      </c>
      <c r="M11" s="25">
        <v>7.0999999999999994E-2</v>
      </c>
      <c r="N11" s="25">
        <v>8.4000000000000005E-2</v>
      </c>
      <c r="O11" s="32">
        <v>0.25700000000000001</v>
      </c>
      <c r="P11" s="25">
        <v>0.309</v>
      </c>
      <c r="Q11" s="26">
        <v>0.33899999999999997</v>
      </c>
    </row>
    <row r="12" spans="1:17" x14ac:dyDescent="0.2">
      <c r="A12" s="9" t="s">
        <v>105</v>
      </c>
      <c r="B12" s="10" t="s">
        <v>337</v>
      </c>
      <c r="C12" s="32">
        <v>2.7000000000000001E-3</v>
      </c>
      <c r="D12" s="25">
        <v>3.4000000000000002E-3</v>
      </c>
      <c r="E12" s="25">
        <v>5.5000000000000005E-3</v>
      </c>
      <c r="F12" s="25">
        <v>1.5700000000000002E-2</v>
      </c>
      <c r="G12" s="25">
        <v>2.76E-2</v>
      </c>
      <c r="H12" s="25">
        <v>4.0599999999999997E-2</v>
      </c>
      <c r="I12" s="25">
        <v>6.3600000000000004E-2</v>
      </c>
      <c r="J12" s="25">
        <v>7.1199999999999999E-2</v>
      </c>
      <c r="K12" s="25">
        <v>4.9000000000000002E-2</v>
      </c>
      <c r="L12" s="25">
        <v>5.7000000000000002E-2</v>
      </c>
      <c r="M12" s="25">
        <v>6.0999999999999999E-2</v>
      </c>
      <c r="N12" s="25">
        <v>6.3E-2</v>
      </c>
      <c r="O12" s="32">
        <v>0.18600000000000003</v>
      </c>
      <c r="P12" s="25">
        <v>0.222</v>
      </c>
      <c r="Q12" s="26">
        <v>0.22500000000000001</v>
      </c>
    </row>
    <row r="13" spans="1:17" x14ac:dyDescent="0.2">
      <c r="A13" s="9" t="s">
        <v>106</v>
      </c>
      <c r="B13" s="10" t="s">
        <v>337</v>
      </c>
      <c r="C13" s="32">
        <v>3.2000000000000002E-3</v>
      </c>
      <c r="D13" s="25">
        <v>4.8999999999999998E-3</v>
      </c>
      <c r="E13" s="25">
        <v>6.0999999999999995E-3</v>
      </c>
      <c r="F13" s="25">
        <v>2.2200000000000001E-2</v>
      </c>
      <c r="G13" s="25">
        <v>3.6900000000000002E-2</v>
      </c>
      <c r="H13" s="25">
        <v>5.4600000000000003E-2</v>
      </c>
      <c r="I13" s="25">
        <v>8.14E-2</v>
      </c>
      <c r="J13" s="25">
        <v>8.8599999999999998E-2</v>
      </c>
      <c r="K13" s="25">
        <v>6.4000000000000001E-2</v>
      </c>
      <c r="L13" s="25">
        <v>6.7000000000000004E-2</v>
      </c>
      <c r="M13" s="25">
        <v>7.0000000000000007E-2</v>
      </c>
      <c r="N13" s="25">
        <v>7.8E-2</v>
      </c>
      <c r="O13" s="32">
        <v>0.249</v>
      </c>
      <c r="P13" s="25">
        <v>0.3</v>
      </c>
      <c r="Q13" s="26">
        <v>0.32500000000000001</v>
      </c>
    </row>
    <row r="14" spans="1:17" x14ac:dyDescent="0.2">
      <c r="A14" s="9" t="s">
        <v>107</v>
      </c>
      <c r="B14" s="10" t="s">
        <v>337</v>
      </c>
      <c r="C14" s="32">
        <v>3.0999999999999999E-3</v>
      </c>
      <c r="D14" s="25">
        <v>4.5000000000000005E-3</v>
      </c>
      <c r="E14" s="25">
        <v>6.0000000000000001E-3</v>
      </c>
      <c r="F14" s="25">
        <v>2.0199999999999999E-2</v>
      </c>
      <c r="G14" s="25">
        <v>3.39E-2</v>
      </c>
      <c r="H14" s="25">
        <v>5.0099999999999999E-2</v>
      </c>
      <c r="I14" s="25">
        <v>6.7599999999999993E-2</v>
      </c>
      <c r="J14" s="25">
        <v>7.4499999999999997E-2</v>
      </c>
      <c r="K14" s="25">
        <v>5.7999999999999996E-2</v>
      </c>
      <c r="L14" s="25">
        <v>6.0999999999999999E-2</v>
      </c>
      <c r="M14" s="25">
        <v>7.0999999999999994E-2</v>
      </c>
      <c r="N14" s="25">
        <v>7.9000000000000001E-2</v>
      </c>
      <c r="O14" s="32">
        <v>0.19899999999999998</v>
      </c>
      <c r="P14" s="25">
        <v>0.28199999999999997</v>
      </c>
      <c r="Q14" s="26">
        <v>0.30499999999999999</v>
      </c>
    </row>
    <row r="15" spans="1:17" x14ac:dyDescent="0.2">
      <c r="A15" s="9" t="s">
        <v>108</v>
      </c>
      <c r="B15" s="10" t="s">
        <v>337</v>
      </c>
      <c r="C15" s="32">
        <v>5.1000000000000004E-3</v>
      </c>
      <c r="D15" s="25">
        <v>3.9000000000000003E-3</v>
      </c>
      <c r="E15" s="25">
        <v>4.4000000000000003E-3</v>
      </c>
      <c r="F15" s="25">
        <v>1.03E-2</v>
      </c>
      <c r="G15" s="25">
        <v>1.8200000000000001E-2</v>
      </c>
      <c r="H15" s="25">
        <v>2.5000000000000001E-2</v>
      </c>
      <c r="I15" s="25">
        <v>4.1900000000000007E-2</v>
      </c>
      <c r="J15" s="25">
        <v>4.7400000000000005E-2</v>
      </c>
      <c r="K15" s="25">
        <v>6.4000000000000001E-2</v>
      </c>
      <c r="L15" s="25">
        <v>6.5000000000000002E-2</v>
      </c>
      <c r="M15" s="25">
        <v>7.0000000000000007E-2</v>
      </c>
      <c r="N15" s="25">
        <v>7.4999999999999997E-2</v>
      </c>
      <c r="O15" s="32">
        <v>0.221</v>
      </c>
      <c r="P15" s="25">
        <v>0.27100000000000002</v>
      </c>
      <c r="Q15" s="26">
        <v>0.28899999999999998</v>
      </c>
    </row>
    <row r="16" spans="1:17" x14ac:dyDescent="0.2">
      <c r="A16" s="105" t="s">
        <v>86</v>
      </c>
      <c r="B16" s="106" t="s">
        <v>338</v>
      </c>
      <c r="C16" s="62">
        <v>5.9999999999999995E-4</v>
      </c>
      <c r="D16" s="63">
        <v>8.0000000000000004E-4</v>
      </c>
      <c r="E16" s="63">
        <v>1.1000000000000001E-3</v>
      </c>
      <c r="F16" s="63">
        <v>4.6999999999999993E-3</v>
      </c>
      <c r="G16" s="63">
        <v>1.0500000000000001E-2</v>
      </c>
      <c r="H16" s="63">
        <v>1.67E-2</v>
      </c>
      <c r="I16" s="63">
        <v>2.1899999999999999E-2</v>
      </c>
      <c r="J16" s="63">
        <v>2.2799999999999997E-2</v>
      </c>
      <c r="K16" s="63">
        <v>1.6E-2</v>
      </c>
      <c r="L16" s="63">
        <v>1.7000000000000001E-2</v>
      </c>
      <c r="M16" s="63">
        <v>1.8000000000000002E-2</v>
      </c>
      <c r="N16" s="63">
        <v>1.9E-2</v>
      </c>
      <c r="O16" s="62">
        <v>7.4999999999999997E-2</v>
      </c>
      <c r="P16" s="63">
        <v>9.6000000000000002E-2</v>
      </c>
      <c r="Q16" s="64">
        <v>0.107</v>
      </c>
    </row>
    <row r="17" spans="1:17" x14ac:dyDescent="0.2">
      <c r="A17" s="9" t="s">
        <v>100</v>
      </c>
      <c r="B17" s="10" t="s">
        <v>338</v>
      </c>
      <c r="C17" s="32">
        <v>4.0000000000000002E-4</v>
      </c>
      <c r="D17" s="25">
        <v>5.9999999999999995E-4</v>
      </c>
      <c r="E17" s="25">
        <v>5.0000000000000001E-4</v>
      </c>
      <c r="F17" s="25">
        <v>3.3E-3</v>
      </c>
      <c r="G17" s="25">
        <v>6.1999999999999998E-3</v>
      </c>
      <c r="H17" s="25">
        <v>1.3000000000000001E-2</v>
      </c>
      <c r="I17" s="25">
        <v>1.8000000000000002E-2</v>
      </c>
      <c r="J17" s="25">
        <v>1.89E-2</v>
      </c>
      <c r="K17" s="25">
        <v>2.3E-2</v>
      </c>
      <c r="L17" s="25">
        <v>2.6000000000000002E-2</v>
      </c>
      <c r="M17" s="25">
        <v>2.7999999999999997E-2</v>
      </c>
      <c r="N17" s="25">
        <v>3.2000000000000001E-2</v>
      </c>
      <c r="O17" s="32">
        <v>4.4000000000000004E-2</v>
      </c>
      <c r="P17" s="25">
        <v>6.9000000000000006E-2</v>
      </c>
      <c r="Q17" s="26">
        <v>8.199999999999999E-2</v>
      </c>
    </row>
    <row r="18" spans="1:17" x14ac:dyDescent="0.2">
      <c r="A18" s="9" t="s">
        <v>101</v>
      </c>
      <c r="B18" s="10" t="s">
        <v>338</v>
      </c>
      <c r="C18" s="32">
        <v>5.9999999999999995E-4</v>
      </c>
      <c r="D18" s="25">
        <v>1.2999999999999999E-3</v>
      </c>
      <c r="E18" s="25">
        <v>2E-3</v>
      </c>
      <c r="F18" s="25">
        <v>7.4999999999999997E-3</v>
      </c>
      <c r="G18" s="25">
        <v>1.5300000000000001E-2</v>
      </c>
      <c r="H18" s="25">
        <v>2.63E-2</v>
      </c>
      <c r="I18" s="25">
        <v>3.6400000000000002E-2</v>
      </c>
      <c r="J18" s="25">
        <v>3.5200000000000002E-2</v>
      </c>
      <c r="K18" s="25">
        <v>2.5000000000000001E-2</v>
      </c>
      <c r="L18" s="25">
        <v>2.1000000000000001E-2</v>
      </c>
      <c r="M18" s="25">
        <v>3.2000000000000001E-2</v>
      </c>
      <c r="N18" s="25">
        <v>2.5000000000000001E-2</v>
      </c>
      <c r="O18" s="32">
        <v>0.10300000000000001</v>
      </c>
      <c r="P18" s="25">
        <v>0.124</v>
      </c>
      <c r="Q18" s="26">
        <v>0.13100000000000001</v>
      </c>
    </row>
    <row r="19" spans="1:17" x14ac:dyDescent="0.2">
      <c r="A19" s="9" t="s">
        <v>102</v>
      </c>
      <c r="B19" s="10" t="s">
        <v>338</v>
      </c>
      <c r="C19" s="32">
        <v>8.0000000000000004E-4</v>
      </c>
      <c r="D19" s="25">
        <v>1E-3</v>
      </c>
      <c r="E19" s="25">
        <v>1.2999999999999999E-3</v>
      </c>
      <c r="F19" s="25">
        <v>4.5999999999999999E-3</v>
      </c>
      <c r="G19" s="25">
        <v>9.5999999999999992E-3</v>
      </c>
      <c r="H19" s="25">
        <v>1.55E-2</v>
      </c>
      <c r="I19" s="25">
        <v>2.0899999999999998E-2</v>
      </c>
      <c r="J19" s="25">
        <v>2.1400000000000002E-2</v>
      </c>
      <c r="K19" s="25">
        <v>1.6E-2</v>
      </c>
      <c r="L19" s="25">
        <v>1.6E-2</v>
      </c>
      <c r="M19" s="25">
        <v>1.6E-2</v>
      </c>
      <c r="N19" s="25">
        <v>1.4999999999999999E-2</v>
      </c>
      <c r="O19" s="32">
        <v>6.2E-2</v>
      </c>
      <c r="P19" s="25">
        <v>7.5999999999999998E-2</v>
      </c>
      <c r="Q19" s="26">
        <v>8.6999999999999994E-2</v>
      </c>
    </row>
    <row r="20" spans="1:17" x14ac:dyDescent="0.2">
      <c r="A20" s="9" t="s">
        <v>103</v>
      </c>
      <c r="B20" s="10" t="s">
        <v>338</v>
      </c>
      <c r="C20" s="32">
        <v>8.0000000000000004E-4</v>
      </c>
      <c r="D20" s="25">
        <v>7.000000000000001E-4</v>
      </c>
      <c r="E20" s="25">
        <v>1E-3</v>
      </c>
      <c r="F20" s="25">
        <v>5.0000000000000001E-3</v>
      </c>
      <c r="G20" s="25">
        <v>1.2199999999999999E-2</v>
      </c>
      <c r="H20" s="25">
        <v>1.9199999999999998E-2</v>
      </c>
      <c r="I20" s="25">
        <v>2.2599999999999999E-2</v>
      </c>
      <c r="J20" s="25">
        <v>2.4300000000000002E-2</v>
      </c>
      <c r="K20" s="25">
        <v>1.7000000000000001E-2</v>
      </c>
      <c r="L20" s="25">
        <v>2.1000000000000001E-2</v>
      </c>
      <c r="M20" s="25">
        <v>2.2000000000000002E-2</v>
      </c>
      <c r="N20" s="25">
        <v>2.4E-2</v>
      </c>
      <c r="O20" s="32">
        <v>7.8E-2</v>
      </c>
      <c r="P20" s="25">
        <v>0.10300000000000001</v>
      </c>
      <c r="Q20" s="26">
        <v>0.115</v>
      </c>
    </row>
    <row r="21" spans="1:17" x14ac:dyDescent="0.2">
      <c r="A21" s="9" t="s">
        <v>104</v>
      </c>
      <c r="B21" s="10" t="s">
        <v>338</v>
      </c>
      <c r="C21" s="32">
        <v>8.0000000000000004E-4</v>
      </c>
      <c r="D21" s="25">
        <v>1.1000000000000001E-3</v>
      </c>
      <c r="E21" s="25">
        <v>1.1000000000000001E-3</v>
      </c>
      <c r="F21" s="25">
        <v>4.3E-3</v>
      </c>
      <c r="G21" s="25">
        <v>1.2500000000000001E-2</v>
      </c>
      <c r="H21" s="25">
        <v>2.07E-2</v>
      </c>
      <c r="I21" s="25">
        <v>2.6600000000000002E-2</v>
      </c>
      <c r="J21" s="25">
        <v>2.81E-2</v>
      </c>
      <c r="K21" s="25">
        <v>1.4999999999999999E-2</v>
      </c>
      <c r="L21" s="25">
        <v>1.4999999999999999E-2</v>
      </c>
      <c r="M21" s="25">
        <v>1.7000000000000001E-2</v>
      </c>
      <c r="N21" s="25">
        <v>1.8000000000000002E-2</v>
      </c>
      <c r="O21" s="32">
        <v>9.0999999999999998E-2</v>
      </c>
      <c r="P21" s="25">
        <v>0.111</v>
      </c>
      <c r="Q21" s="26">
        <v>0.12</v>
      </c>
    </row>
    <row r="22" spans="1:17" x14ac:dyDescent="0.2">
      <c r="A22" s="9" t="s">
        <v>105</v>
      </c>
      <c r="B22" s="10" t="s">
        <v>338</v>
      </c>
      <c r="C22" s="32">
        <v>5.0000000000000001E-4</v>
      </c>
      <c r="D22" s="25">
        <v>7.000000000000001E-4</v>
      </c>
      <c r="E22" s="25">
        <v>1.2999999999999999E-3</v>
      </c>
      <c r="F22" s="25">
        <v>5.4000000000000003E-3</v>
      </c>
      <c r="G22" s="25">
        <v>1.1699999999999999E-2</v>
      </c>
      <c r="H22" s="25">
        <v>1.72E-2</v>
      </c>
      <c r="I22" s="25">
        <v>2.3199999999999998E-2</v>
      </c>
      <c r="J22" s="25">
        <v>2.4399999999999998E-2</v>
      </c>
      <c r="K22" s="25">
        <v>1.6E-2</v>
      </c>
      <c r="L22" s="25">
        <v>1.3000000000000001E-2</v>
      </c>
      <c r="M22" s="25">
        <v>1.3999999999999999E-2</v>
      </c>
      <c r="N22" s="25">
        <v>1.4999999999999999E-2</v>
      </c>
      <c r="O22" s="32">
        <v>7.6999999999999999E-2</v>
      </c>
      <c r="P22" s="25">
        <v>9.4E-2</v>
      </c>
      <c r="Q22" s="26">
        <v>9.5000000000000001E-2</v>
      </c>
    </row>
    <row r="23" spans="1:17" x14ac:dyDescent="0.2">
      <c r="A23" s="9" t="s">
        <v>106</v>
      </c>
      <c r="B23" s="10" t="s">
        <v>338</v>
      </c>
      <c r="C23" s="32">
        <v>5.0000000000000001E-4</v>
      </c>
      <c r="D23" s="25">
        <v>8.9999999999999998E-4</v>
      </c>
      <c r="E23" s="25">
        <v>1.4000000000000002E-3</v>
      </c>
      <c r="F23" s="25">
        <v>5.6999999999999993E-3</v>
      </c>
      <c r="G23" s="25">
        <v>1.15E-2</v>
      </c>
      <c r="H23" s="25">
        <v>1.8700000000000001E-2</v>
      </c>
      <c r="I23" s="25">
        <v>2.6600000000000002E-2</v>
      </c>
      <c r="J23" s="25">
        <v>2.7300000000000001E-2</v>
      </c>
      <c r="K23" s="25">
        <v>0.01</v>
      </c>
      <c r="L23" s="25">
        <v>1.2E-2</v>
      </c>
      <c r="M23" s="25">
        <v>1.3000000000000001E-2</v>
      </c>
      <c r="N23" s="25">
        <v>1.6E-2</v>
      </c>
      <c r="O23" s="32">
        <v>0.08</v>
      </c>
      <c r="P23" s="25">
        <v>0.10099999999999999</v>
      </c>
      <c r="Q23" s="26">
        <v>0.111</v>
      </c>
    </row>
    <row r="24" spans="1:17" x14ac:dyDescent="0.2">
      <c r="A24" s="9" t="s">
        <v>107</v>
      </c>
      <c r="B24" s="10" t="s">
        <v>338</v>
      </c>
      <c r="C24" s="32">
        <v>4.0000000000000002E-4</v>
      </c>
      <c r="D24" s="25">
        <v>8.0000000000000004E-4</v>
      </c>
      <c r="E24" s="25">
        <v>1.1000000000000001E-3</v>
      </c>
      <c r="F24" s="25">
        <v>8.0000000000000002E-3</v>
      </c>
      <c r="G24" s="25">
        <v>1.43E-2</v>
      </c>
      <c r="H24" s="25">
        <v>2.0899999999999998E-2</v>
      </c>
      <c r="I24" s="25">
        <v>2.63E-2</v>
      </c>
      <c r="J24" s="25">
        <v>2.64E-2</v>
      </c>
      <c r="K24" s="25">
        <v>9.0000000000000011E-3</v>
      </c>
      <c r="L24" s="25">
        <v>1.7000000000000001E-2</v>
      </c>
      <c r="M24" s="25">
        <v>0.02</v>
      </c>
      <c r="N24" s="25">
        <v>2.4E-2</v>
      </c>
      <c r="O24" s="32">
        <v>8.8000000000000009E-2</v>
      </c>
      <c r="P24" s="25">
        <v>0.11199999999999999</v>
      </c>
      <c r="Q24" s="26">
        <v>0.13600000000000001</v>
      </c>
    </row>
    <row r="25" spans="1:17" x14ac:dyDescent="0.2">
      <c r="A25" s="9" t="s">
        <v>108</v>
      </c>
      <c r="B25" s="10" t="s">
        <v>338</v>
      </c>
      <c r="C25" s="32">
        <v>5.9999999999999995E-4</v>
      </c>
      <c r="D25" s="25">
        <v>4.0000000000000002E-4</v>
      </c>
      <c r="E25" s="25">
        <v>5.9999999999999995E-4</v>
      </c>
      <c r="F25" s="25">
        <v>1.6000000000000001E-3</v>
      </c>
      <c r="G25" s="25">
        <v>4.0999999999999995E-3</v>
      </c>
      <c r="H25" s="25">
        <v>6.8000000000000005E-3</v>
      </c>
      <c r="I25" s="25">
        <v>9.4999999999999998E-3</v>
      </c>
      <c r="J25" s="25">
        <v>1.0200000000000001E-2</v>
      </c>
      <c r="K25" s="25">
        <v>1.7000000000000001E-2</v>
      </c>
      <c r="L25" s="25">
        <v>1.6E-2</v>
      </c>
      <c r="M25" s="25">
        <v>1.6E-2</v>
      </c>
      <c r="N25" s="25">
        <v>1.9E-2</v>
      </c>
      <c r="O25" s="32">
        <v>6.6000000000000003E-2</v>
      </c>
      <c r="P25" s="25">
        <v>9.5000000000000001E-2</v>
      </c>
      <c r="Q25" s="26">
        <v>0.107</v>
      </c>
    </row>
    <row r="26" spans="1:17" x14ac:dyDescent="0.2">
      <c r="A26" s="105" t="s">
        <v>86</v>
      </c>
      <c r="B26" s="106" t="s">
        <v>339</v>
      </c>
      <c r="C26" s="62">
        <v>8.9999999999999998E-4</v>
      </c>
      <c r="D26" s="63">
        <v>5.9999999999999995E-4</v>
      </c>
      <c r="E26" s="63">
        <v>8.0000000000000004E-4</v>
      </c>
      <c r="F26" s="63">
        <v>2E-3</v>
      </c>
      <c r="G26" s="63">
        <v>3.2000000000000002E-3</v>
      </c>
      <c r="H26" s="63">
        <v>4.3E-3</v>
      </c>
      <c r="I26" s="63">
        <v>8.1000000000000013E-3</v>
      </c>
      <c r="J26" s="63">
        <v>8.199999999999999E-3</v>
      </c>
      <c r="K26" s="63">
        <v>9.0000000000000011E-3</v>
      </c>
      <c r="L26" s="63">
        <v>8.0000000000000002E-3</v>
      </c>
      <c r="M26" s="63">
        <v>8.0000000000000002E-3</v>
      </c>
      <c r="N26" s="63">
        <v>8.0000000000000002E-3</v>
      </c>
      <c r="O26" s="62">
        <v>2.7999999999999997E-2</v>
      </c>
      <c r="P26" s="63">
        <v>3.1E-2</v>
      </c>
      <c r="Q26" s="64">
        <v>3.1E-2</v>
      </c>
    </row>
    <row r="27" spans="1:17" x14ac:dyDescent="0.2">
      <c r="A27" s="9" t="s">
        <v>100</v>
      </c>
      <c r="B27" s="10" t="s">
        <v>339</v>
      </c>
      <c r="C27" s="32">
        <v>5.0000000000000001E-4</v>
      </c>
      <c r="D27" s="25">
        <v>1E-4</v>
      </c>
      <c r="E27" s="25">
        <v>2.0000000000000001E-4</v>
      </c>
      <c r="F27" s="25">
        <v>2.0999999999999999E-3</v>
      </c>
      <c r="G27" s="25">
        <v>2.5000000000000001E-3</v>
      </c>
      <c r="H27" s="25">
        <v>2.3E-3</v>
      </c>
      <c r="I27" s="25">
        <v>2.2000000000000001E-3</v>
      </c>
      <c r="J27" s="25">
        <v>2E-3</v>
      </c>
      <c r="K27" s="25">
        <v>2E-3</v>
      </c>
      <c r="L27" s="25">
        <v>3.0000000000000001E-3</v>
      </c>
      <c r="M27" s="25">
        <v>2E-3</v>
      </c>
      <c r="N27" s="25">
        <v>2E-3</v>
      </c>
      <c r="O27" s="32">
        <v>1.1000000000000001E-2</v>
      </c>
      <c r="P27" s="25">
        <v>1.6E-2</v>
      </c>
      <c r="Q27" s="26">
        <v>1.2E-2</v>
      </c>
    </row>
    <row r="28" spans="1:17" x14ac:dyDescent="0.2">
      <c r="A28" s="9" t="s">
        <v>101</v>
      </c>
      <c r="B28" s="10" t="s">
        <v>339</v>
      </c>
      <c r="C28" s="32">
        <v>5.9999999999999995E-4</v>
      </c>
      <c r="D28" s="25">
        <v>5.9999999999999995E-4</v>
      </c>
      <c r="E28" s="25">
        <v>8.9999999999999998E-4</v>
      </c>
      <c r="F28" s="25">
        <v>2.7000000000000001E-3</v>
      </c>
      <c r="G28" s="25">
        <v>4.5000000000000005E-3</v>
      </c>
      <c r="H28" s="25">
        <v>6.1999999999999998E-3</v>
      </c>
      <c r="I28" s="25">
        <v>9.300000000000001E-3</v>
      </c>
      <c r="J28" s="25">
        <v>9.1999999999999998E-3</v>
      </c>
      <c r="K28" s="25">
        <v>0.01</v>
      </c>
      <c r="L28" s="25">
        <v>0.01</v>
      </c>
      <c r="M28" s="25">
        <v>1.2E-2</v>
      </c>
      <c r="N28" s="25">
        <v>1.1000000000000001E-2</v>
      </c>
      <c r="O28" s="32">
        <v>3.9E-2</v>
      </c>
      <c r="P28" s="25">
        <v>3.7000000000000005E-2</v>
      </c>
      <c r="Q28" s="26">
        <v>3.6000000000000004E-2</v>
      </c>
    </row>
    <row r="29" spans="1:17" x14ac:dyDescent="0.2">
      <c r="A29" s="9" t="s">
        <v>102</v>
      </c>
      <c r="B29" s="10" t="s">
        <v>339</v>
      </c>
      <c r="C29" s="32">
        <v>5.9999999999999995E-4</v>
      </c>
      <c r="D29" s="25">
        <v>4.0000000000000002E-4</v>
      </c>
      <c r="E29" s="25">
        <v>4.0000000000000002E-4</v>
      </c>
      <c r="F29" s="25">
        <v>1E-3</v>
      </c>
      <c r="G29" s="25">
        <v>1.4000000000000002E-3</v>
      </c>
      <c r="H29" s="25">
        <v>1.8E-3</v>
      </c>
      <c r="I29" s="25">
        <v>3.0999999999999999E-3</v>
      </c>
      <c r="J29" s="25">
        <v>3.3E-3</v>
      </c>
      <c r="K29" s="25">
        <v>4.0000000000000001E-3</v>
      </c>
      <c r="L29" s="25">
        <v>4.0000000000000001E-3</v>
      </c>
      <c r="M29" s="25">
        <v>3.0000000000000001E-3</v>
      </c>
      <c r="N29" s="25">
        <v>3.0000000000000001E-3</v>
      </c>
      <c r="O29" s="32">
        <v>2.1000000000000001E-2</v>
      </c>
      <c r="P29" s="25">
        <v>2.1000000000000001E-2</v>
      </c>
      <c r="Q29" s="26">
        <v>2.1000000000000001E-2</v>
      </c>
    </row>
    <row r="30" spans="1:17" x14ac:dyDescent="0.2">
      <c r="A30" s="9" t="s">
        <v>103</v>
      </c>
      <c r="B30" s="10" t="s">
        <v>339</v>
      </c>
      <c r="C30" s="32">
        <v>8.0000000000000004E-4</v>
      </c>
      <c r="D30" s="25">
        <v>7.000000000000001E-4</v>
      </c>
      <c r="E30" s="25">
        <v>5.9999999999999995E-4</v>
      </c>
      <c r="F30" s="25">
        <v>2E-3</v>
      </c>
      <c r="G30" s="25">
        <v>3.0999999999999999E-3</v>
      </c>
      <c r="H30" s="25">
        <v>3.9000000000000003E-3</v>
      </c>
      <c r="I30" s="25">
        <v>5.5000000000000005E-3</v>
      </c>
      <c r="J30" s="25">
        <v>5.6999999999999993E-3</v>
      </c>
      <c r="K30" s="25">
        <v>6.9999999999999993E-3</v>
      </c>
      <c r="L30" s="25">
        <v>6.9999999999999993E-3</v>
      </c>
      <c r="M30" s="25">
        <v>6.9999999999999993E-3</v>
      </c>
      <c r="N30" s="25">
        <v>8.0000000000000002E-3</v>
      </c>
      <c r="O30" s="32">
        <v>0.02</v>
      </c>
      <c r="P30" s="25">
        <v>2.7999999999999997E-2</v>
      </c>
      <c r="Q30" s="26">
        <v>1.8000000000000002E-2</v>
      </c>
    </row>
    <row r="31" spans="1:17" x14ac:dyDescent="0.2">
      <c r="A31" s="9" t="s">
        <v>104</v>
      </c>
      <c r="B31" s="10" t="s">
        <v>339</v>
      </c>
      <c r="C31" s="32">
        <v>1.4000000000000002E-3</v>
      </c>
      <c r="D31" s="25">
        <v>8.9999999999999998E-4</v>
      </c>
      <c r="E31" s="25">
        <v>1.4000000000000002E-3</v>
      </c>
      <c r="F31" s="25">
        <v>2.7000000000000001E-3</v>
      </c>
      <c r="G31" s="25">
        <v>5.0000000000000001E-3</v>
      </c>
      <c r="H31" s="25">
        <v>8.0000000000000002E-3</v>
      </c>
      <c r="I31" s="25">
        <v>3.6799999999999999E-2</v>
      </c>
      <c r="J31" s="25">
        <v>3.6499999999999998E-2</v>
      </c>
      <c r="K31" s="25">
        <v>1.2E-2</v>
      </c>
      <c r="L31" s="25">
        <v>8.0000000000000002E-3</v>
      </c>
      <c r="M31" s="25">
        <v>1.2E-2</v>
      </c>
      <c r="N31" s="25">
        <v>1.2E-2</v>
      </c>
      <c r="O31" s="32">
        <v>3.7000000000000005E-2</v>
      </c>
      <c r="P31" s="25">
        <v>3.9E-2</v>
      </c>
      <c r="Q31" s="26">
        <v>0.04</v>
      </c>
    </row>
    <row r="32" spans="1:17" x14ac:dyDescent="0.2">
      <c r="A32" s="9" t="s">
        <v>105</v>
      </c>
      <c r="B32" s="10" t="s">
        <v>339</v>
      </c>
      <c r="C32" s="32">
        <v>5.0000000000000001E-4</v>
      </c>
      <c r="D32" s="25">
        <v>5.0000000000000001E-4</v>
      </c>
      <c r="E32" s="25">
        <v>5.0000000000000001E-4</v>
      </c>
      <c r="F32" s="25">
        <v>1.9E-3</v>
      </c>
      <c r="G32" s="25">
        <v>3.0000000000000001E-3</v>
      </c>
      <c r="H32" s="25">
        <v>4.4000000000000003E-3</v>
      </c>
      <c r="I32" s="25">
        <v>6.4000000000000003E-3</v>
      </c>
      <c r="J32" s="25">
        <v>7.4999999999999997E-3</v>
      </c>
      <c r="K32" s="25">
        <v>9.0000000000000011E-3</v>
      </c>
      <c r="L32" s="25">
        <v>8.0000000000000002E-3</v>
      </c>
      <c r="M32" s="25">
        <v>6.9999999999999993E-3</v>
      </c>
      <c r="N32" s="25">
        <v>8.0000000000000002E-3</v>
      </c>
      <c r="O32" s="32">
        <v>2.3E-2</v>
      </c>
      <c r="P32" s="25">
        <v>2.3E-2</v>
      </c>
      <c r="Q32" s="26">
        <v>2.4E-2</v>
      </c>
    </row>
    <row r="33" spans="1:17" x14ac:dyDescent="0.2">
      <c r="A33" s="9" t="s">
        <v>106</v>
      </c>
      <c r="B33" s="10" t="s">
        <v>339</v>
      </c>
      <c r="C33" s="32">
        <v>4.0000000000000002E-4</v>
      </c>
      <c r="D33" s="25">
        <v>5.9999999999999995E-4</v>
      </c>
      <c r="E33" s="25">
        <v>5.0000000000000001E-4</v>
      </c>
      <c r="F33" s="25">
        <v>2.3999999999999998E-3</v>
      </c>
      <c r="G33" s="25">
        <v>5.4000000000000003E-3</v>
      </c>
      <c r="H33" s="25">
        <v>7.0999999999999995E-3</v>
      </c>
      <c r="I33" s="25">
        <v>9.300000000000001E-3</v>
      </c>
      <c r="J33" s="25">
        <v>9.7000000000000003E-3</v>
      </c>
      <c r="K33" s="25">
        <v>8.0000000000000002E-3</v>
      </c>
      <c r="L33" s="25">
        <v>6.9999999999999993E-3</v>
      </c>
      <c r="M33" s="25">
        <v>6.0000000000000001E-3</v>
      </c>
      <c r="N33" s="25">
        <v>6.9999999999999993E-3</v>
      </c>
      <c r="O33" s="32">
        <v>3.4000000000000002E-2</v>
      </c>
      <c r="P33" s="25">
        <v>0.04</v>
      </c>
      <c r="Q33" s="26">
        <v>3.9E-2</v>
      </c>
    </row>
    <row r="34" spans="1:17" x14ac:dyDescent="0.2">
      <c r="A34" s="9" t="s">
        <v>107</v>
      </c>
      <c r="B34" s="10" t="s">
        <v>339</v>
      </c>
      <c r="C34" s="32">
        <v>5.9999999999999995E-4</v>
      </c>
      <c r="D34" s="25">
        <v>5.9999999999999995E-4</v>
      </c>
      <c r="E34" s="25">
        <v>2.8999999999999998E-3</v>
      </c>
      <c r="F34" s="25">
        <v>4.5000000000000005E-3</v>
      </c>
      <c r="G34" s="25">
        <v>7.0999999999999995E-3</v>
      </c>
      <c r="H34" s="25">
        <v>9.300000000000001E-3</v>
      </c>
      <c r="I34" s="25">
        <v>1.34E-2</v>
      </c>
      <c r="J34" s="25">
        <v>1.47E-2</v>
      </c>
      <c r="K34" s="25">
        <v>1.3999999999999999E-2</v>
      </c>
      <c r="L34" s="25">
        <v>1.3000000000000001E-2</v>
      </c>
      <c r="M34" s="25">
        <v>9.0000000000000011E-3</v>
      </c>
      <c r="N34" s="25">
        <v>9.0000000000000011E-3</v>
      </c>
      <c r="O34" s="32">
        <v>2.7999999999999997E-2</v>
      </c>
      <c r="P34" s="25">
        <v>3.2000000000000001E-2</v>
      </c>
      <c r="Q34" s="26">
        <v>3.7000000000000005E-2</v>
      </c>
    </row>
    <row r="35" spans="1:17" x14ac:dyDescent="0.2">
      <c r="A35" s="12" t="s">
        <v>108</v>
      </c>
      <c r="B35" s="13" t="s">
        <v>339</v>
      </c>
      <c r="C35" s="33">
        <v>1.2999999999999999E-3</v>
      </c>
      <c r="D35" s="27">
        <v>8.9999999999999998E-4</v>
      </c>
      <c r="E35" s="27">
        <v>8.9999999999999998E-4</v>
      </c>
      <c r="F35" s="27">
        <v>1.9E-3</v>
      </c>
      <c r="G35" s="27">
        <v>2.8999999999999998E-3</v>
      </c>
      <c r="H35" s="27">
        <v>3.9000000000000003E-3</v>
      </c>
      <c r="I35" s="27">
        <v>6.8999999999999999E-3</v>
      </c>
      <c r="J35" s="27">
        <v>6.5000000000000006E-3</v>
      </c>
      <c r="K35" s="27">
        <v>1.2E-2</v>
      </c>
      <c r="L35" s="27">
        <v>1.1000000000000001E-2</v>
      </c>
      <c r="M35" s="27">
        <v>1.1000000000000001E-2</v>
      </c>
      <c r="N35" s="27">
        <v>1.1000000000000001E-2</v>
      </c>
      <c r="O35" s="33">
        <v>3.5000000000000003E-2</v>
      </c>
      <c r="P35" s="27">
        <v>3.9E-2</v>
      </c>
      <c r="Q35" s="28">
        <v>4.2999999999999997E-2</v>
      </c>
    </row>
    <row r="37" spans="1:17" x14ac:dyDescent="0.2">
      <c r="A37" s="1" t="s">
        <v>342</v>
      </c>
    </row>
  </sheetData>
  <mergeCells count="1">
    <mergeCell ref="C4:Q4"/>
  </mergeCells>
  <pageMargins left="0.7" right="0.7" top="0.78740157499999996" bottom="0.78740157499999996" header="0.3" footer="0.3"/>
  <pageSetup paperSize="9"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44CDA-D519-448B-BA7D-BA1D9C53D7DB}">
  <dimension ref="A1:O17"/>
  <sheetViews>
    <sheetView workbookViewId="0"/>
  </sheetViews>
  <sheetFormatPr baseColWidth="10" defaultRowHeight="12.75" x14ac:dyDescent="0.2"/>
  <cols>
    <col min="1" max="1" width="11.42578125" style="1"/>
    <col min="2" max="15" width="18.7109375" style="1" customWidth="1"/>
    <col min="16" max="16384" width="11.42578125" style="1"/>
  </cols>
  <sheetData>
    <row r="1" spans="1:15" x14ac:dyDescent="0.2">
      <c r="A1" s="5" t="s">
        <v>433</v>
      </c>
    </row>
    <row r="2" spans="1:15" x14ac:dyDescent="0.2">
      <c r="A2" s="1" t="s">
        <v>343</v>
      </c>
    </row>
    <row r="4" spans="1:15" x14ac:dyDescent="0.2">
      <c r="A4" s="6"/>
      <c r="B4" s="258" t="s">
        <v>344</v>
      </c>
      <c r="C4" s="259"/>
      <c r="D4" s="258" t="s">
        <v>345</v>
      </c>
      <c r="E4" s="259"/>
      <c r="F4" s="258" t="s">
        <v>346</v>
      </c>
      <c r="G4" s="259"/>
      <c r="H4" s="258" t="s">
        <v>347</v>
      </c>
      <c r="I4" s="259"/>
      <c r="J4" s="258" t="s">
        <v>348</v>
      </c>
      <c r="K4" s="259"/>
      <c r="L4" s="258" t="s">
        <v>349</v>
      </c>
      <c r="M4" s="260"/>
      <c r="N4" s="259" t="s">
        <v>350</v>
      </c>
      <c r="O4" s="260"/>
    </row>
    <row r="5" spans="1:15" s="24" customFormat="1" ht="45" x14ac:dyDescent="0.25">
      <c r="A5" s="67"/>
      <c r="B5" s="68" t="s">
        <v>351</v>
      </c>
      <c r="C5" s="69" t="s">
        <v>352</v>
      </c>
      <c r="D5" s="68" t="s">
        <v>351</v>
      </c>
      <c r="E5" s="69" t="s">
        <v>352</v>
      </c>
      <c r="F5" s="68" t="s">
        <v>351</v>
      </c>
      <c r="G5" s="69" t="s">
        <v>352</v>
      </c>
      <c r="H5" s="68" t="s">
        <v>351</v>
      </c>
      <c r="I5" s="69" t="s">
        <v>352</v>
      </c>
      <c r="J5" s="68" t="s">
        <v>351</v>
      </c>
      <c r="K5" s="69" t="s">
        <v>352</v>
      </c>
      <c r="L5" s="68" t="s">
        <v>351</v>
      </c>
      <c r="M5" s="70" t="s">
        <v>352</v>
      </c>
      <c r="N5" s="69" t="s">
        <v>351</v>
      </c>
      <c r="O5" s="70" t="s">
        <v>352</v>
      </c>
    </row>
    <row r="6" spans="1:15" ht="15" x14ac:dyDescent="0.25">
      <c r="A6" s="60" t="s">
        <v>86</v>
      </c>
      <c r="B6" s="60">
        <v>2639</v>
      </c>
      <c r="C6" s="65">
        <v>4.1000000000000036E-2</v>
      </c>
      <c r="D6" s="60">
        <v>209</v>
      </c>
      <c r="E6" s="65">
        <v>0.17300000000000004</v>
      </c>
      <c r="F6" s="60">
        <v>1026</v>
      </c>
      <c r="G6" s="65">
        <v>5.600000000000005E-2</v>
      </c>
      <c r="H6" s="60">
        <v>162</v>
      </c>
      <c r="I6" s="65">
        <v>5.5000000000000049E-2</v>
      </c>
      <c r="J6" s="60">
        <v>114</v>
      </c>
      <c r="K6" s="65">
        <v>2.7000000000000024E-2</v>
      </c>
      <c r="L6" s="60">
        <v>271</v>
      </c>
      <c r="M6" s="66">
        <v>4.3000000000000038E-2</v>
      </c>
      <c r="N6" s="61">
        <v>251</v>
      </c>
      <c r="O6" s="66">
        <v>3.8000000000000034E-2</v>
      </c>
    </row>
    <row r="7" spans="1:15" ht="15" x14ac:dyDescent="0.25">
      <c r="A7" s="56" t="s">
        <v>100</v>
      </c>
      <c r="B7" s="56">
        <v>158</v>
      </c>
      <c r="C7" s="37">
        <v>1.0000000000000009E-2</v>
      </c>
      <c r="D7" s="56">
        <v>7</v>
      </c>
      <c r="E7" s="37">
        <v>0.22399999999999998</v>
      </c>
      <c r="F7" s="56">
        <v>37</v>
      </c>
      <c r="G7" s="37">
        <v>6.1000000000000054E-2</v>
      </c>
      <c r="H7" s="56">
        <v>7</v>
      </c>
      <c r="I7" s="37">
        <v>8.8999999999999968E-2</v>
      </c>
      <c r="J7" s="56">
        <v>4</v>
      </c>
      <c r="K7" s="37">
        <v>0</v>
      </c>
      <c r="L7" s="56">
        <v>8</v>
      </c>
      <c r="M7" s="40">
        <v>3.2000000000000028E-2</v>
      </c>
      <c r="N7" s="57">
        <v>15</v>
      </c>
      <c r="O7" s="40">
        <v>2.9000000000000026E-2</v>
      </c>
    </row>
    <row r="8" spans="1:15" ht="15" x14ac:dyDescent="0.25">
      <c r="A8" s="56" t="s">
        <v>101</v>
      </c>
      <c r="B8" s="56">
        <v>198</v>
      </c>
      <c r="C8" s="37">
        <v>4.6000000000000041E-2</v>
      </c>
      <c r="D8" s="56">
        <v>5</v>
      </c>
      <c r="E8" s="37">
        <v>0.31999999999999995</v>
      </c>
      <c r="F8" s="56">
        <v>59</v>
      </c>
      <c r="G8" s="37">
        <v>5.9000000000000052E-2</v>
      </c>
      <c r="H8" s="56">
        <v>6</v>
      </c>
      <c r="I8" s="37">
        <v>6.7999999999999949E-2</v>
      </c>
      <c r="J8" s="56">
        <v>7</v>
      </c>
      <c r="K8" s="37">
        <v>5.7000000000000051E-2</v>
      </c>
      <c r="L8" s="56">
        <v>20</v>
      </c>
      <c r="M8" s="40">
        <v>7.5999999999999956E-2</v>
      </c>
      <c r="N8" s="57">
        <v>21</v>
      </c>
      <c r="O8" s="40">
        <v>3.7000000000000033E-2</v>
      </c>
    </row>
    <row r="9" spans="1:15" ht="15" x14ac:dyDescent="0.25">
      <c r="A9" s="56" t="s">
        <v>102</v>
      </c>
      <c r="B9" s="56">
        <v>552</v>
      </c>
      <c r="C9" s="37">
        <v>3.2000000000000028E-2</v>
      </c>
      <c r="D9" s="56">
        <v>65</v>
      </c>
      <c r="E9" s="37">
        <v>0.11099999999999999</v>
      </c>
      <c r="F9" s="56">
        <v>236</v>
      </c>
      <c r="G9" s="37">
        <v>4.7000000000000042E-2</v>
      </c>
      <c r="H9" s="56">
        <v>31</v>
      </c>
      <c r="I9" s="37">
        <v>5.3000000000000047E-2</v>
      </c>
      <c r="J9" s="56">
        <v>19</v>
      </c>
      <c r="K9" s="37">
        <v>5.0000000000000044E-3</v>
      </c>
      <c r="L9" s="56">
        <v>47</v>
      </c>
      <c r="M9" s="40">
        <v>4.1000000000000036E-2</v>
      </c>
      <c r="N9" s="57">
        <v>45</v>
      </c>
      <c r="O9" s="40">
        <v>2.200000000000002E-2</v>
      </c>
    </row>
    <row r="10" spans="1:15" ht="15" x14ac:dyDescent="0.25">
      <c r="A10" s="56" t="s">
        <v>103</v>
      </c>
      <c r="B10" s="56">
        <v>451</v>
      </c>
      <c r="C10" s="37">
        <v>2.7000000000000024E-2</v>
      </c>
      <c r="D10" s="56">
        <v>24</v>
      </c>
      <c r="E10" s="37">
        <v>0.18300000000000005</v>
      </c>
      <c r="F10" s="56">
        <v>209</v>
      </c>
      <c r="G10" s="37">
        <v>5.3000000000000047E-2</v>
      </c>
      <c r="H10" s="56">
        <v>26</v>
      </c>
      <c r="I10" s="37">
        <v>3.0000000000000027E-2</v>
      </c>
      <c r="J10" s="56">
        <v>22</v>
      </c>
      <c r="K10" s="37">
        <v>1.3000000000000012E-2</v>
      </c>
      <c r="L10" s="56">
        <v>34</v>
      </c>
      <c r="M10" s="40">
        <v>4.0000000000000036E-2</v>
      </c>
      <c r="N10" s="57">
        <v>51</v>
      </c>
      <c r="O10" s="40">
        <v>3.9000000000000035E-2</v>
      </c>
    </row>
    <row r="11" spans="1:15" ht="15" x14ac:dyDescent="0.25">
      <c r="A11" s="56" t="s">
        <v>104</v>
      </c>
      <c r="B11" s="56">
        <v>154</v>
      </c>
      <c r="C11" s="37">
        <v>2.7000000000000024E-2</v>
      </c>
      <c r="D11" s="56">
        <v>20</v>
      </c>
      <c r="E11" s="37">
        <v>0.19899999999999995</v>
      </c>
      <c r="F11" s="56">
        <v>69</v>
      </c>
      <c r="G11" s="37">
        <v>5.0000000000000044E-2</v>
      </c>
      <c r="H11" s="56">
        <v>16</v>
      </c>
      <c r="I11" s="37">
        <v>8.4999999999999964E-2</v>
      </c>
      <c r="J11" s="56">
        <v>9</v>
      </c>
      <c r="K11" s="37">
        <v>5.7000000000000051E-2</v>
      </c>
      <c r="L11" s="56">
        <v>21</v>
      </c>
      <c r="M11" s="40">
        <v>3.1000000000000028E-2</v>
      </c>
      <c r="N11" s="57">
        <v>16</v>
      </c>
      <c r="O11" s="40">
        <v>3.6000000000000032E-2</v>
      </c>
    </row>
    <row r="12" spans="1:15" ht="15" x14ac:dyDescent="0.25">
      <c r="A12" s="56" t="s">
        <v>105</v>
      </c>
      <c r="B12" s="56">
        <v>406</v>
      </c>
      <c r="C12" s="37">
        <v>4.0000000000000036E-2</v>
      </c>
      <c r="D12" s="56">
        <v>15</v>
      </c>
      <c r="E12" s="37">
        <v>0.29300000000000004</v>
      </c>
      <c r="F12" s="56">
        <v>153</v>
      </c>
      <c r="G12" s="37">
        <v>4.7000000000000042E-2</v>
      </c>
      <c r="H12" s="56">
        <v>27</v>
      </c>
      <c r="I12" s="37">
        <v>2.7000000000000024E-2</v>
      </c>
      <c r="J12" s="56">
        <v>13</v>
      </c>
      <c r="K12" s="37">
        <v>7.0000000000000062E-3</v>
      </c>
      <c r="L12" s="56">
        <v>41</v>
      </c>
      <c r="M12" s="40">
        <v>2.4000000000000021E-2</v>
      </c>
      <c r="N12" s="57">
        <v>39</v>
      </c>
      <c r="O12" s="40">
        <v>2.6000000000000023E-2</v>
      </c>
    </row>
    <row r="13" spans="1:15" ht="15" x14ac:dyDescent="0.25">
      <c r="A13" s="56" t="s">
        <v>106</v>
      </c>
      <c r="B13" s="56">
        <v>329</v>
      </c>
      <c r="C13" s="37">
        <v>3.3000000000000029E-2</v>
      </c>
      <c r="D13" s="56">
        <v>23</v>
      </c>
      <c r="E13" s="37">
        <v>0.127</v>
      </c>
      <c r="F13" s="56">
        <v>98</v>
      </c>
      <c r="G13" s="37">
        <v>4.1000000000000036E-2</v>
      </c>
      <c r="H13" s="56">
        <v>28</v>
      </c>
      <c r="I13" s="37">
        <v>3.400000000000003E-2</v>
      </c>
      <c r="J13" s="56">
        <v>18</v>
      </c>
      <c r="K13" s="37">
        <v>1.8000000000000016E-2</v>
      </c>
      <c r="L13" s="56">
        <v>18</v>
      </c>
      <c r="M13" s="40">
        <v>3.3000000000000029E-2</v>
      </c>
      <c r="N13" s="57">
        <v>26</v>
      </c>
      <c r="O13" s="40">
        <v>7.4999999999999956E-2</v>
      </c>
    </row>
    <row r="14" spans="1:15" ht="15" x14ac:dyDescent="0.25">
      <c r="A14" s="56" t="s">
        <v>107</v>
      </c>
      <c r="B14" s="56">
        <v>142</v>
      </c>
      <c r="C14" s="37">
        <v>5.1000000000000045E-2</v>
      </c>
      <c r="D14" s="56">
        <v>11</v>
      </c>
      <c r="E14" s="37">
        <v>0.31799999999999995</v>
      </c>
      <c r="F14" s="56">
        <v>54</v>
      </c>
      <c r="G14" s="37">
        <v>6.2000000000000055E-2</v>
      </c>
      <c r="H14" s="56">
        <v>8</v>
      </c>
      <c r="I14" s="37">
        <v>8.0999999999999961E-2</v>
      </c>
      <c r="J14" s="56">
        <v>6</v>
      </c>
      <c r="K14" s="37">
        <v>6.4999999999999947E-2</v>
      </c>
      <c r="L14" s="56">
        <v>12</v>
      </c>
      <c r="M14" s="40">
        <v>1.9000000000000017E-2</v>
      </c>
      <c r="N14" s="57">
        <v>11</v>
      </c>
      <c r="O14" s="40">
        <v>1.8000000000000016E-2</v>
      </c>
    </row>
    <row r="15" spans="1:15" ht="15" x14ac:dyDescent="0.25">
      <c r="A15" s="58" t="s">
        <v>108</v>
      </c>
      <c r="B15" s="58">
        <v>249</v>
      </c>
      <c r="C15" s="42">
        <v>0.11599999999999999</v>
      </c>
      <c r="D15" s="58">
        <v>39</v>
      </c>
      <c r="E15" s="42">
        <v>0.17000000000000004</v>
      </c>
      <c r="F15" s="58">
        <v>111</v>
      </c>
      <c r="G15" s="42">
        <v>0.10199999999999998</v>
      </c>
      <c r="H15" s="58">
        <v>13</v>
      </c>
      <c r="I15" s="42">
        <v>0.13900000000000001</v>
      </c>
      <c r="J15" s="58">
        <v>16</v>
      </c>
      <c r="K15" s="42">
        <v>5.8000000000000052E-2</v>
      </c>
      <c r="L15" s="58">
        <v>70</v>
      </c>
      <c r="M15" s="43">
        <v>5.7000000000000051E-2</v>
      </c>
      <c r="N15" s="59">
        <v>27</v>
      </c>
      <c r="O15" s="43">
        <v>5.7000000000000051E-2</v>
      </c>
    </row>
    <row r="17" spans="1:9" ht="25.5" customHeight="1" x14ac:dyDescent="0.2">
      <c r="A17" s="268" t="s">
        <v>434</v>
      </c>
      <c r="B17" s="268"/>
      <c r="C17" s="268"/>
      <c r="D17" s="268"/>
      <c r="E17" s="268"/>
      <c r="F17" s="268"/>
      <c r="G17" s="268"/>
      <c r="H17" s="268"/>
      <c r="I17" s="268"/>
    </row>
  </sheetData>
  <mergeCells count="8">
    <mergeCell ref="A17:I17"/>
    <mergeCell ref="N4:O4"/>
    <mergeCell ref="B4:C4"/>
    <mergeCell ref="D4:E4"/>
    <mergeCell ref="F4:G4"/>
    <mergeCell ref="H4:I4"/>
    <mergeCell ref="J4:K4"/>
    <mergeCell ref="L4:M4"/>
  </mergeCells>
  <pageMargins left="0.7" right="0.7" top="0.78740157499999996" bottom="0.78740157499999996"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FFC28-2EEE-4B2B-B79C-9B3653C3D3B4}">
  <dimension ref="A1:N24"/>
  <sheetViews>
    <sheetView workbookViewId="0"/>
  </sheetViews>
  <sheetFormatPr baseColWidth="10" defaultRowHeight="12.75" x14ac:dyDescent="0.2"/>
  <cols>
    <col min="1" max="1" width="24.5703125" style="1" customWidth="1"/>
    <col min="2" max="2" width="36" style="1" bestFit="1" customWidth="1"/>
    <col min="3" max="13" width="14.28515625" style="1" customWidth="1"/>
    <col min="14" max="16384" width="11.42578125" style="1"/>
  </cols>
  <sheetData>
    <row r="1" spans="1:14" x14ac:dyDescent="0.2">
      <c r="A1" s="5" t="s">
        <v>423</v>
      </c>
    </row>
    <row r="2" spans="1:14" x14ac:dyDescent="0.2">
      <c r="A2" s="1" t="s">
        <v>371</v>
      </c>
    </row>
    <row r="4" spans="1:14" x14ac:dyDescent="0.2">
      <c r="A4" s="19"/>
      <c r="B4" s="107"/>
      <c r="C4" s="269" t="s">
        <v>437</v>
      </c>
      <c r="D4" s="269"/>
      <c r="E4" s="269"/>
      <c r="F4" s="269"/>
      <c r="G4" s="269" t="s">
        <v>55</v>
      </c>
      <c r="H4" s="269"/>
      <c r="I4" s="269"/>
      <c r="J4" s="269"/>
      <c r="K4" s="269" t="s">
        <v>56</v>
      </c>
      <c r="L4" s="269"/>
      <c r="M4" s="269"/>
      <c r="N4" s="269"/>
    </row>
    <row r="5" spans="1:14" ht="43.5" customHeight="1" x14ac:dyDescent="0.2">
      <c r="A5" s="19"/>
      <c r="B5" s="107"/>
      <c r="C5" s="21" t="s">
        <v>51</v>
      </c>
      <c r="D5" s="22" t="s">
        <v>52</v>
      </c>
      <c r="E5" s="22" t="s">
        <v>53</v>
      </c>
      <c r="F5" s="23" t="s">
        <v>54</v>
      </c>
      <c r="G5" s="108" t="s">
        <v>51</v>
      </c>
      <c r="H5" s="109" t="s">
        <v>52</v>
      </c>
      <c r="I5" s="109" t="s">
        <v>53</v>
      </c>
      <c r="J5" s="110" t="s">
        <v>54</v>
      </c>
      <c r="K5" s="21" t="s">
        <v>51</v>
      </c>
      <c r="L5" s="22" t="s">
        <v>52</v>
      </c>
      <c r="M5" s="22" t="s">
        <v>53</v>
      </c>
      <c r="N5" s="23" t="s">
        <v>54</v>
      </c>
    </row>
    <row r="6" spans="1:14" x14ac:dyDescent="0.2">
      <c r="A6" s="19" t="s">
        <v>57</v>
      </c>
      <c r="B6" s="111"/>
      <c r="C6" s="34">
        <v>7.5741720759489206E-2</v>
      </c>
      <c r="D6" s="35">
        <v>0.40863371299602003</v>
      </c>
      <c r="E6" s="35">
        <v>0.22180391412081801</v>
      </c>
      <c r="F6" s="35">
        <v>0.293820652123508</v>
      </c>
      <c r="G6" s="112">
        <v>5790.2276663000202</v>
      </c>
      <c r="H6" s="113">
        <v>31238.823288498199</v>
      </c>
      <c r="I6" s="113">
        <v>16956.244816699498</v>
      </c>
      <c r="J6" s="114">
        <v>22461.7087094989</v>
      </c>
      <c r="K6" s="115">
        <v>2.9334728476443504E-2</v>
      </c>
      <c r="L6" s="115">
        <v>6.2216970500231901E-2</v>
      </c>
      <c r="M6" s="115">
        <v>6.7476988132566501E-2</v>
      </c>
      <c r="N6" s="116">
        <v>3.5927717677647901E-2</v>
      </c>
    </row>
    <row r="7" spans="1:14" x14ac:dyDescent="0.2">
      <c r="A7" s="270" t="s">
        <v>96</v>
      </c>
      <c r="B7" s="117" t="s">
        <v>62</v>
      </c>
      <c r="C7" s="32">
        <v>3.4575092324444098E-2</v>
      </c>
      <c r="D7" s="25">
        <v>0.431320102285778</v>
      </c>
      <c r="E7" s="25">
        <v>0.21442601233369596</v>
      </c>
      <c r="F7" s="25">
        <v>0.31967879305611901</v>
      </c>
      <c r="G7" s="44">
        <v>2035.6570161</v>
      </c>
      <c r="H7" s="38">
        <v>25394.580715498701</v>
      </c>
      <c r="I7" s="38">
        <v>12624.6341098997</v>
      </c>
      <c r="J7" s="103">
        <v>18821.539644899301</v>
      </c>
      <c r="K7" s="15">
        <v>2.38407062642172E-2</v>
      </c>
      <c r="L7" s="15">
        <v>3.5351095114584702E-2</v>
      </c>
      <c r="M7" s="15">
        <v>4.2375489282736802E-2</v>
      </c>
      <c r="N7" s="16">
        <v>2.4409924431322498E-2</v>
      </c>
    </row>
    <row r="8" spans="1:14" x14ac:dyDescent="0.2">
      <c r="A8" s="271"/>
      <c r="B8" s="117" t="s">
        <v>63</v>
      </c>
      <c r="C8" s="32">
        <v>0.214286145582232</v>
      </c>
      <c r="D8" s="25">
        <v>0.36319138245897298</v>
      </c>
      <c r="E8" s="25">
        <v>0.24724578904308403</v>
      </c>
      <c r="F8" s="25">
        <v>0.17527668291572199</v>
      </c>
      <c r="G8" s="44">
        <v>2662.8399494999899</v>
      </c>
      <c r="H8" s="38">
        <v>4513.2238874000004</v>
      </c>
      <c r="I8" s="38">
        <v>3072.4278706999899</v>
      </c>
      <c r="J8" s="103">
        <v>2178.0912520000002</v>
      </c>
      <c r="K8" s="15">
        <v>0.14889467835202899</v>
      </c>
      <c r="L8" s="15">
        <v>0.172521890186981</v>
      </c>
      <c r="M8" s="15">
        <v>0.20550056809641201</v>
      </c>
      <c r="N8" s="16">
        <v>0.117224881180439</v>
      </c>
    </row>
    <row r="9" spans="1:14" x14ac:dyDescent="0.2">
      <c r="A9" s="272"/>
      <c r="B9" s="117" t="s">
        <v>64</v>
      </c>
      <c r="C9" s="32">
        <v>0.21223508504182098</v>
      </c>
      <c r="D9" s="25">
        <v>0.25875005905986798</v>
      </c>
      <c r="E9" s="25">
        <v>0.244784480894782</v>
      </c>
      <c r="F9" s="25">
        <v>0.28423037500352999</v>
      </c>
      <c r="G9" s="44">
        <v>1091.7307006999999</v>
      </c>
      <c r="H9" s="38">
        <v>1331.0186856</v>
      </c>
      <c r="I9" s="38">
        <v>1259.1828361</v>
      </c>
      <c r="J9" s="103">
        <v>1462.0778126</v>
      </c>
      <c r="K9" s="15">
        <v>0.26405821308953298</v>
      </c>
      <c r="L9" s="15">
        <v>0.36757184491310096</v>
      </c>
      <c r="M9" s="15">
        <v>0.40144657292362296</v>
      </c>
      <c r="N9" s="16">
        <v>0.28429016405475399</v>
      </c>
    </row>
    <row r="10" spans="1:14" x14ac:dyDescent="0.2">
      <c r="A10" s="273" t="s">
        <v>435</v>
      </c>
      <c r="B10" s="118" t="s">
        <v>58</v>
      </c>
      <c r="C10" s="93">
        <v>0.15505913755416501</v>
      </c>
      <c r="D10" s="84">
        <v>0.48046381318517201</v>
      </c>
      <c r="E10" s="84">
        <v>0.26322689303829999</v>
      </c>
      <c r="F10" s="84">
        <v>0.101250156222359</v>
      </c>
      <c r="G10" s="83">
        <v>876.124401500001</v>
      </c>
      <c r="H10" s="78">
        <v>2714.7528410999898</v>
      </c>
      <c r="I10" s="78">
        <v>1487.3058788999999</v>
      </c>
      <c r="J10" s="119">
        <v>572.09597329999997</v>
      </c>
      <c r="K10" s="120">
        <v>0.128695355676543</v>
      </c>
      <c r="L10" s="120">
        <v>0.20768087013272302</v>
      </c>
      <c r="M10" s="120">
        <v>0.205750300835887</v>
      </c>
      <c r="N10" s="121">
        <v>0.18116992522404099</v>
      </c>
    </row>
    <row r="11" spans="1:14" x14ac:dyDescent="0.2">
      <c r="A11" s="274"/>
      <c r="B11" s="117" t="s">
        <v>59</v>
      </c>
      <c r="C11" s="32">
        <v>0.39419894455781201</v>
      </c>
      <c r="D11" s="25">
        <v>0.35080372521690895</v>
      </c>
      <c r="E11" s="25">
        <v>0.16977711684831204</v>
      </c>
      <c r="F11" s="25">
        <v>8.5220213376969584E-2</v>
      </c>
      <c r="G11" s="44">
        <v>1217.7003956999999</v>
      </c>
      <c r="H11" s="38">
        <v>1083.6439253000001</v>
      </c>
      <c r="I11" s="38">
        <v>524.44788900000003</v>
      </c>
      <c r="J11" s="103">
        <v>263.24881479999999</v>
      </c>
      <c r="K11" s="15">
        <v>0.33421506545513902</v>
      </c>
      <c r="L11" s="15">
        <v>0.19139794265877</v>
      </c>
      <c r="M11" s="15">
        <v>0.164477919945444</v>
      </c>
      <c r="N11" s="16">
        <v>0.226304961358919</v>
      </c>
    </row>
    <row r="12" spans="1:14" x14ac:dyDescent="0.2">
      <c r="A12" s="274"/>
      <c r="B12" s="117" t="s">
        <v>60</v>
      </c>
      <c r="C12" s="32">
        <v>0.18805748873546499</v>
      </c>
      <c r="D12" s="25">
        <v>0.231844460175442</v>
      </c>
      <c r="E12" s="25">
        <v>0.26218139733856</v>
      </c>
      <c r="F12" s="25">
        <v>0.31791665375053302</v>
      </c>
      <c r="G12" s="44">
        <v>1672.7633945</v>
      </c>
      <c r="H12" s="38">
        <v>2062.2540792</v>
      </c>
      <c r="I12" s="38">
        <v>2332.0999852</v>
      </c>
      <c r="J12" s="103">
        <v>2827.8521366999898</v>
      </c>
      <c r="K12" s="15">
        <v>0.16735563809149601</v>
      </c>
      <c r="L12" s="15">
        <v>0.30870547319806096</v>
      </c>
      <c r="M12" s="15">
        <v>0.33110004944304</v>
      </c>
      <c r="N12" s="16">
        <v>0.19779516447152901</v>
      </c>
    </row>
    <row r="13" spans="1:14" x14ac:dyDescent="0.2">
      <c r="A13" s="275"/>
      <c r="B13" s="122" t="s">
        <v>61</v>
      </c>
      <c r="C13" s="33">
        <v>5.87532585884874E-2</v>
      </c>
      <c r="D13" s="27">
        <v>0.30693116113666502</v>
      </c>
      <c r="E13" s="27">
        <v>0.13487060799289899</v>
      </c>
      <c r="F13" s="27">
        <v>0.49944497228194801</v>
      </c>
      <c r="G13" s="45">
        <v>32.793828099999999</v>
      </c>
      <c r="H13" s="41">
        <v>171.33632789999999</v>
      </c>
      <c r="I13" s="41">
        <v>75.294104200000007</v>
      </c>
      <c r="J13" s="104">
        <v>278.79968919999999</v>
      </c>
      <c r="K13" s="17">
        <v>0.49653702378220599</v>
      </c>
      <c r="L13" s="17">
        <v>0.62041830819266897</v>
      </c>
      <c r="M13" s="17">
        <v>0.62601332460916204</v>
      </c>
      <c r="N13" s="18">
        <v>0.63324849620868995</v>
      </c>
    </row>
    <row r="15" spans="1:14" x14ac:dyDescent="0.2">
      <c r="A15" s="123" t="s">
        <v>436</v>
      </c>
    </row>
    <row r="17" spans="10:13" x14ac:dyDescent="0.2">
      <c r="J17" s="124"/>
      <c r="K17" s="124"/>
      <c r="L17" s="124"/>
      <c r="M17" s="124"/>
    </row>
    <row r="18" spans="10:13" x14ac:dyDescent="0.2">
      <c r="J18" s="124"/>
      <c r="K18" s="124"/>
      <c r="L18" s="124"/>
      <c r="M18" s="124"/>
    </row>
    <row r="19" spans="10:13" x14ac:dyDescent="0.2">
      <c r="J19" s="124"/>
      <c r="K19" s="124"/>
      <c r="L19" s="124"/>
      <c r="M19" s="124"/>
    </row>
    <row r="20" spans="10:13" x14ac:dyDescent="0.2">
      <c r="J20" s="124"/>
      <c r="K20" s="124"/>
      <c r="L20" s="124"/>
      <c r="M20" s="124"/>
    </row>
    <row r="21" spans="10:13" x14ac:dyDescent="0.2">
      <c r="J21" s="124"/>
      <c r="K21" s="124"/>
      <c r="L21" s="124"/>
      <c r="M21" s="124"/>
    </row>
    <row r="22" spans="10:13" x14ac:dyDescent="0.2">
      <c r="J22" s="124"/>
      <c r="K22" s="124"/>
      <c r="L22" s="124"/>
      <c r="M22" s="124"/>
    </row>
    <row r="23" spans="10:13" x14ac:dyDescent="0.2">
      <c r="J23" s="124"/>
      <c r="K23" s="124"/>
      <c r="L23" s="124"/>
      <c r="M23" s="124"/>
    </row>
    <row r="24" spans="10:13" x14ac:dyDescent="0.2">
      <c r="J24" s="124"/>
      <c r="K24" s="124"/>
      <c r="L24" s="124"/>
      <c r="M24" s="124"/>
    </row>
  </sheetData>
  <mergeCells count="5">
    <mergeCell ref="C4:F4"/>
    <mergeCell ref="G4:J4"/>
    <mergeCell ref="K4:N4"/>
    <mergeCell ref="A7:A9"/>
    <mergeCell ref="A10:A13"/>
  </mergeCells>
  <pageMargins left="0.7" right="0.7" top="0.78740157499999996" bottom="0.78740157499999996" header="0.3" footer="0.3"/>
  <pageSetup paperSize="9" orientation="portrait"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753A7-F953-42D5-B9AA-C9DB1B82DCF9}">
  <dimension ref="A1:N18"/>
  <sheetViews>
    <sheetView workbookViewId="0"/>
  </sheetViews>
  <sheetFormatPr baseColWidth="10" defaultRowHeight="12.75" x14ac:dyDescent="0.2"/>
  <cols>
    <col min="1" max="1" width="11.42578125" style="1"/>
    <col min="2" max="2" width="22.85546875" style="1" bestFit="1" customWidth="1"/>
    <col min="3" max="14" width="14.28515625" style="1" customWidth="1"/>
    <col min="15" max="16384" width="11.42578125" style="1"/>
  </cols>
  <sheetData>
    <row r="1" spans="1:14" x14ac:dyDescent="0.2">
      <c r="A1" s="5" t="s">
        <v>422</v>
      </c>
      <c r="B1" s="5"/>
    </row>
    <row r="2" spans="1:14" x14ac:dyDescent="0.2">
      <c r="A2" s="1" t="s">
        <v>438</v>
      </c>
    </row>
    <row r="4" spans="1:14" x14ac:dyDescent="0.2">
      <c r="A4" s="125"/>
      <c r="B4" s="125"/>
      <c r="C4" s="269" t="s">
        <v>437</v>
      </c>
      <c r="D4" s="269"/>
      <c r="E4" s="269"/>
      <c r="F4" s="269"/>
      <c r="G4" s="279" t="s">
        <v>55</v>
      </c>
      <c r="H4" s="279"/>
      <c r="I4" s="279"/>
      <c r="J4" s="279"/>
      <c r="K4" s="279" t="s">
        <v>56</v>
      </c>
      <c r="L4" s="279"/>
      <c r="M4" s="279"/>
      <c r="N4" s="279"/>
    </row>
    <row r="5" spans="1:14" ht="43.5" customHeight="1" x14ac:dyDescent="0.2">
      <c r="A5" s="125" t="s">
        <v>94</v>
      </c>
      <c r="B5" s="125" t="s">
        <v>66</v>
      </c>
      <c r="C5" s="21" t="s">
        <v>51</v>
      </c>
      <c r="D5" s="22" t="s">
        <v>52</v>
      </c>
      <c r="E5" s="22" t="s">
        <v>53</v>
      </c>
      <c r="F5" s="23" t="s">
        <v>54</v>
      </c>
      <c r="G5" s="108" t="s">
        <v>51</v>
      </c>
      <c r="H5" s="109" t="s">
        <v>52</v>
      </c>
      <c r="I5" s="109" t="s">
        <v>53</v>
      </c>
      <c r="J5" s="110" t="s">
        <v>54</v>
      </c>
      <c r="K5" s="21" t="s">
        <v>51</v>
      </c>
      <c r="L5" s="22" t="s">
        <v>52</v>
      </c>
      <c r="M5" s="22" t="s">
        <v>53</v>
      </c>
      <c r="N5" s="23" t="s">
        <v>54</v>
      </c>
    </row>
    <row r="6" spans="1:14" x14ac:dyDescent="0.2">
      <c r="A6" s="276">
        <v>2013</v>
      </c>
      <c r="B6" s="129" t="s">
        <v>57</v>
      </c>
      <c r="C6" s="62">
        <v>7.77280692283953E-2</v>
      </c>
      <c r="D6" s="63">
        <v>0.47014407041279599</v>
      </c>
      <c r="E6" s="63">
        <v>0.21339239935327101</v>
      </c>
      <c r="F6" s="63">
        <v>0.23873546100542101</v>
      </c>
      <c r="G6" s="131">
        <v>5926.7652790883603</v>
      </c>
      <c r="H6" s="132">
        <v>35848.485371535498</v>
      </c>
      <c r="I6" s="132">
        <v>16271.1704518488</v>
      </c>
      <c r="J6" s="133">
        <v>18203.5789029632</v>
      </c>
      <c r="K6" s="130">
        <v>4.2577241064911502E-2</v>
      </c>
      <c r="L6" s="130">
        <v>6.2575279799272895E-2</v>
      </c>
      <c r="M6" s="130">
        <v>6.303860123359481E-2</v>
      </c>
      <c r="N6" s="134">
        <v>3.6850976364496503E-2</v>
      </c>
    </row>
    <row r="7" spans="1:14" x14ac:dyDescent="0.2">
      <c r="A7" s="277"/>
      <c r="B7" s="126" t="s">
        <v>62</v>
      </c>
      <c r="C7" s="32">
        <v>3.9416945943366803E-2</v>
      </c>
      <c r="D7" s="25">
        <v>0.49385631400661206</v>
      </c>
      <c r="E7" s="25">
        <v>0.20942794218303201</v>
      </c>
      <c r="F7" s="25">
        <v>0.25729879786701998</v>
      </c>
      <c r="G7" s="44">
        <v>2433.9257331683998</v>
      </c>
      <c r="H7" s="38">
        <v>30494.7509145244</v>
      </c>
      <c r="I7" s="38">
        <v>12931.8046412121</v>
      </c>
      <c r="J7" s="103">
        <v>15887.744591689099</v>
      </c>
      <c r="K7" s="15">
        <v>3.6635642534586205E-2</v>
      </c>
      <c r="L7" s="15">
        <v>3.5437055472993098E-2</v>
      </c>
      <c r="M7" s="15">
        <v>4.8530893941099301E-2</v>
      </c>
      <c r="N7" s="16">
        <v>3.6017413946141899E-2</v>
      </c>
    </row>
    <row r="8" spans="1:14" x14ac:dyDescent="0.2">
      <c r="A8" s="278"/>
      <c r="B8" s="126" t="s">
        <v>439</v>
      </c>
      <c r="C8" s="33">
        <v>0.24085586942540696</v>
      </c>
      <c r="D8" s="27">
        <v>0.36917794298712603</v>
      </c>
      <c r="E8" s="27">
        <v>0.23027306045211499</v>
      </c>
      <c r="F8" s="27">
        <v>0.159693127135251</v>
      </c>
      <c r="G8" s="45">
        <v>3492.8395459199</v>
      </c>
      <c r="H8" s="41">
        <v>5353.7344570120404</v>
      </c>
      <c r="I8" s="41">
        <v>3339.36581063637</v>
      </c>
      <c r="J8" s="104">
        <v>2315.83431127433</v>
      </c>
      <c r="K8" s="17">
        <v>7.7837099352870698E-2</v>
      </c>
      <c r="L8" s="17">
        <v>0.22062896482142902</v>
      </c>
      <c r="M8" s="17">
        <v>0.143189483533183</v>
      </c>
      <c r="N8" s="18">
        <v>0.10265958951043801</v>
      </c>
    </row>
    <row r="9" spans="1:14" x14ac:dyDescent="0.2">
      <c r="A9" s="276">
        <v>2015</v>
      </c>
      <c r="B9" s="129" t="s">
        <v>57</v>
      </c>
      <c r="C9" s="62">
        <v>6.4138938845009694E-2</v>
      </c>
      <c r="D9" s="63">
        <v>0.44521346004379903</v>
      </c>
      <c r="E9" s="63">
        <v>0.22058708947725802</v>
      </c>
      <c r="F9" s="63">
        <v>0.27006051163380701</v>
      </c>
      <c r="G9" s="131">
        <v>4909.9640743</v>
      </c>
      <c r="H9" s="132">
        <v>34081.980986499198</v>
      </c>
      <c r="I9" s="132">
        <v>16886.3829693997</v>
      </c>
      <c r="J9" s="133">
        <v>20673.672403799701</v>
      </c>
      <c r="K9" s="130">
        <v>2.5071010548480401E-2</v>
      </c>
      <c r="L9" s="130">
        <v>5.2343226708069401E-2</v>
      </c>
      <c r="M9" s="130">
        <v>5.8669069802583802E-2</v>
      </c>
      <c r="N9" s="134">
        <v>3.4635556667391904E-2</v>
      </c>
    </row>
    <row r="10" spans="1:14" x14ac:dyDescent="0.2">
      <c r="A10" s="277"/>
      <c r="B10" s="126" t="s">
        <v>62</v>
      </c>
      <c r="C10" s="32">
        <v>3.11757906840863E-2</v>
      </c>
      <c r="D10" s="25">
        <v>0.46497493853167698</v>
      </c>
      <c r="E10" s="25">
        <v>0.21301543929278299</v>
      </c>
      <c r="F10" s="25">
        <v>0.290833831491568</v>
      </c>
      <c r="G10" s="44">
        <v>1899.4859234</v>
      </c>
      <c r="H10" s="38">
        <v>28330.094053300101</v>
      </c>
      <c r="I10" s="38">
        <v>12978.646049299799</v>
      </c>
      <c r="J10" s="103">
        <v>17719.989002099701</v>
      </c>
      <c r="K10" s="15">
        <v>2.3372277175630198E-2</v>
      </c>
      <c r="L10" s="15">
        <v>5.3679375991990394E-2</v>
      </c>
      <c r="M10" s="15">
        <v>5.7370258073793194E-2</v>
      </c>
      <c r="N10" s="16">
        <v>3.6683944129075802E-2</v>
      </c>
    </row>
    <row r="11" spans="1:14" x14ac:dyDescent="0.2">
      <c r="A11" s="278"/>
      <c r="B11" s="126" t="s">
        <v>439</v>
      </c>
      <c r="C11" s="33">
        <v>0.19268529496240303</v>
      </c>
      <c r="D11" s="27">
        <v>0.36814940906194205</v>
      </c>
      <c r="E11" s="27">
        <v>0.250115347022692</v>
      </c>
      <c r="F11" s="27">
        <v>0.18904994895298199</v>
      </c>
      <c r="G11" s="45">
        <v>3010.4781508999899</v>
      </c>
      <c r="H11" s="41">
        <v>5751.8869332000104</v>
      </c>
      <c r="I11" s="41">
        <v>3907.7369200999801</v>
      </c>
      <c r="J11" s="104">
        <v>2953.6834017000001</v>
      </c>
      <c r="K11" s="17">
        <v>0.10861707870230401</v>
      </c>
      <c r="L11" s="17">
        <v>0.132644051705054</v>
      </c>
      <c r="M11" s="17">
        <v>0.15445680321913099</v>
      </c>
      <c r="N11" s="18">
        <v>0.12186111522014399</v>
      </c>
    </row>
    <row r="12" spans="1:14" x14ac:dyDescent="0.2">
      <c r="A12" s="276">
        <v>2018</v>
      </c>
      <c r="B12" s="129" t="s">
        <v>57</v>
      </c>
      <c r="C12" s="62">
        <v>7.5741720759489206E-2</v>
      </c>
      <c r="D12" s="63">
        <v>0.40863371299602003</v>
      </c>
      <c r="E12" s="63">
        <v>0.22180391412081801</v>
      </c>
      <c r="F12" s="63">
        <v>0.293820652123508</v>
      </c>
      <c r="G12" s="131">
        <v>5790.2276663000202</v>
      </c>
      <c r="H12" s="132">
        <v>31238.823288498199</v>
      </c>
      <c r="I12" s="132">
        <v>16956.244816699498</v>
      </c>
      <c r="J12" s="133">
        <v>22461.7087094989</v>
      </c>
      <c r="K12" s="130">
        <v>2.9334728476443504E-2</v>
      </c>
      <c r="L12" s="130">
        <v>6.2216970500231901E-2</v>
      </c>
      <c r="M12" s="130">
        <v>6.7476988132566501E-2</v>
      </c>
      <c r="N12" s="134">
        <v>3.5927717677647901E-2</v>
      </c>
    </row>
    <row r="13" spans="1:14" x14ac:dyDescent="0.2">
      <c r="A13" s="277"/>
      <c r="B13" s="126" t="s">
        <v>62</v>
      </c>
      <c r="C13" s="32">
        <v>3.4652226120442699E-2</v>
      </c>
      <c r="D13" s="25">
        <v>0.43135376358334698</v>
      </c>
      <c r="E13" s="25">
        <v>0.21440217774482601</v>
      </c>
      <c r="F13" s="25">
        <v>0.31959183255142098</v>
      </c>
      <c r="G13" s="44">
        <v>2040.6079293</v>
      </c>
      <c r="H13" s="38">
        <v>25401.649578398701</v>
      </c>
      <c r="I13" s="38">
        <v>12625.757429499699</v>
      </c>
      <c r="J13" s="103">
        <v>18820.189661499298</v>
      </c>
      <c r="K13" s="15">
        <v>2.6406589568247499E-2</v>
      </c>
      <c r="L13" s="15">
        <v>4.2350744627031998E-2</v>
      </c>
      <c r="M13" s="15">
        <v>4.2867124942138797E-2</v>
      </c>
      <c r="N13" s="16">
        <v>2.46542156832943E-2</v>
      </c>
    </row>
    <row r="14" spans="1:14" x14ac:dyDescent="0.2">
      <c r="A14" s="278"/>
      <c r="B14" s="127" t="s">
        <v>439</v>
      </c>
      <c r="C14" s="33">
        <v>0.21354650159549299</v>
      </c>
      <c r="D14" s="27">
        <v>0.33243607689585603</v>
      </c>
      <c r="E14" s="27">
        <v>0.24662721956418199</v>
      </c>
      <c r="F14" s="27">
        <v>0.20739020194449601</v>
      </c>
      <c r="G14" s="45">
        <v>3749.61973699999</v>
      </c>
      <c r="H14" s="41">
        <v>5837.1737101000099</v>
      </c>
      <c r="I14" s="41">
        <v>4330.4873871999898</v>
      </c>
      <c r="J14" s="104">
        <v>3641.5190480000001</v>
      </c>
      <c r="K14" s="17">
        <v>0.10351189056452</v>
      </c>
      <c r="L14" s="17">
        <v>0.166594372893756</v>
      </c>
      <c r="M14" s="17">
        <v>0.210355721470877</v>
      </c>
      <c r="N14" s="18">
        <v>0.128046770528078</v>
      </c>
    </row>
    <row r="15" spans="1:14" x14ac:dyDescent="0.2">
      <c r="B15" s="128"/>
    </row>
    <row r="16" spans="1:14" x14ac:dyDescent="0.2">
      <c r="A16" s="123" t="s">
        <v>65</v>
      </c>
      <c r="B16" s="123"/>
    </row>
    <row r="18" spans="11:14" x14ac:dyDescent="0.2">
      <c r="K18" s="124"/>
      <c r="L18" s="124"/>
      <c r="M18" s="124"/>
      <c r="N18" s="124"/>
    </row>
  </sheetData>
  <mergeCells count="6">
    <mergeCell ref="A12:A14"/>
    <mergeCell ref="C4:F4"/>
    <mergeCell ref="G4:J4"/>
    <mergeCell ref="K4:N4"/>
    <mergeCell ref="A6:A8"/>
    <mergeCell ref="A9:A11"/>
  </mergeCells>
  <pageMargins left="0.7" right="0.7" top="0.78740157499999996" bottom="0.78740157499999996"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89C43-5C7A-4B22-ABF5-C60D06AC8A75}">
  <dimension ref="A1:N15"/>
  <sheetViews>
    <sheetView workbookViewId="0"/>
  </sheetViews>
  <sheetFormatPr baseColWidth="10" defaultRowHeight="12.75" x14ac:dyDescent="0.2"/>
  <cols>
    <col min="1" max="1" width="20.42578125" style="1" customWidth="1"/>
    <col min="2" max="2" width="32.5703125" style="1" bestFit="1" customWidth="1"/>
    <col min="3" max="14" width="21" style="1" customWidth="1"/>
    <col min="15" max="16384" width="11.42578125" style="1"/>
  </cols>
  <sheetData>
    <row r="1" spans="1:14" x14ac:dyDescent="0.2">
      <c r="A1" s="5" t="s">
        <v>424</v>
      </c>
    </row>
    <row r="2" spans="1:14" x14ac:dyDescent="0.2">
      <c r="A2" s="135" t="s">
        <v>371</v>
      </c>
    </row>
    <row r="4" spans="1:14" x14ac:dyDescent="0.2">
      <c r="A4" s="19"/>
      <c r="B4" s="7"/>
      <c r="C4" s="280" t="s">
        <v>443</v>
      </c>
      <c r="D4" s="281"/>
      <c r="E4" s="281"/>
      <c r="F4" s="282"/>
      <c r="G4" s="280" t="s">
        <v>72</v>
      </c>
      <c r="H4" s="281"/>
      <c r="I4" s="281"/>
      <c r="J4" s="282"/>
      <c r="K4" s="280" t="s">
        <v>56</v>
      </c>
      <c r="L4" s="281"/>
      <c r="M4" s="281"/>
      <c r="N4" s="282"/>
    </row>
    <row r="5" spans="1:14" ht="38.25" x14ac:dyDescent="0.2">
      <c r="A5" s="19"/>
      <c r="B5" s="159" t="s">
        <v>66</v>
      </c>
      <c r="C5" s="160" t="s">
        <v>70</v>
      </c>
      <c r="D5" s="161" t="s">
        <v>69</v>
      </c>
      <c r="E5" s="161" t="s">
        <v>68</v>
      </c>
      <c r="F5" s="158" t="s">
        <v>67</v>
      </c>
      <c r="G5" s="160" t="s">
        <v>70</v>
      </c>
      <c r="H5" s="161" t="s">
        <v>69</v>
      </c>
      <c r="I5" s="161" t="s">
        <v>68</v>
      </c>
      <c r="J5" s="158" t="s">
        <v>67</v>
      </c>
      <c r="K5" s="156" t="s">
        <v>70</v>
      </c>
      <c r="L5" s="157" t="s">
        <v>69</v>
      </c>
      <c r="M5" s="157" t="s">
        <v>68</v>
      </c>
      <c r="N5" s="158" t="s">
        <v>67</v>
      </c>
    </row>
    <row r="6" spans="1:14" x14ac:dyDescent="0.2">
      <c r="A6" s="19" t="s">
        <v>57</v>
      </c>
      <c r="B6" s="164"/>
      <c r="C6" s="165">
        <v>4.5080723723325097E-2</v>
      </c>
      <c r="D6" s="166">
        <v>0.429758278951616</v>
      </c>
      <c r="E6" s="166">
        <v>0.19004625515945497</v>
      </c>
      <c r="F6" s="167">
        <v>0.33511474216543496</v>
      </c>
      <c r="G6" s="147">
        <v>3425.9641873999999</v>
      </c>
      <c r="H6" s="148">
        <v>32660.000801298102</v>
      </c>
      <c r="I6" s="148">
        <v>14442.795286999701</v>
      </c>
      <c r="J6" s="149">
        <v>25467.450619798601</v>
      </c>
      <c r="K6" s="138">
        <v>2.2665623980359102E-2</v>
      </c>
      <c r="L6" s="139">
        <v>7.1284646301869703E-2</v>
      </c>
      <c r="M6" s="139">
        <v>4.0741314346103098E-2</v>
      </c>
      <c r="N6" s="140">
        <v>5.4549388203455604E-2</v>
      </c>
    </row>
    <row r="7" spans="1:14" x14ac:dyDescent="0.2">
      <c r="A7" s="270" t="s">
        <v>96</v>
      </c>
      <c r="B7" s="118" t="s">
        <v>62</v>
      </c>
      <c r="C7" s="165">
        <v>2.5076138521552101E-2</v>
      </c>
      <c r="D7" s="166">
        <v>0.39165560356229906</v>
      </c>
      <c r="E7" s="166">
        <v>0.21124972544238102</v>
      </c>
      <c r="F7" s="167">
        <v>0.37201853247380301</v>
      </c>
      <c r="G7" s="147">
        <v>1472.4885116</v>
      </c>
      <c r="H7" s="148">
        <v>22998.303862298901</v>
      </c>
      <c r="I7" s="148">
        <v>12404.7380447998</v>
      </c>
      <c r="J7" s="149">
        <v>21845.196801098999</v>
      </c>
      <c r="K7" s="138">
        <v>1.6949920861935201E-2</v>
      </c>
      <c r="L7" s="139">
        <v>6.3591896596784103E-2</v>
      </c>
      <c r="M7" s="139">
        <v>3.9794679434440802E-2</v>
      </c>
      <c r="N7" s="140">
        <v>6.6204222993113099E-2</v>
      </c>
    </row>
    <row r="8" spans="1:14" x14ac:dyDescent="0.2">
      <c r="A8" s="271"/>
      <c r="B8" s="117" t="s">
        <v>63</v>
      </c>
      <c r="C8" s="168">
        <v>0.118209709574011</v>
      </c>
      <c r="D8" s="169">
        <v>0.56549685151794205</v>
      </c>
      <c r="E8" s="169">
        <v>0.120773527866047</v>
      </c>
      <c r="F8" s="170">
        <v>0.19551991104201502</v>
      </c>
      <c r="G8" s="151">
        <v>1451.2702674</v>
      </c>
      <c r="H8" s="150">
        <v>6942.6902176000203</v>
      </c>
      <c r="I8" s="150">
        <v>1482.7482623000001</v>
      </c>
      <c r="J8" s="152">
        <v>2400.4168070000001</v>
      </c>
      <c r="K8" s="142">
        <v>7.935320225743539E-2</v>
      </c>
      <c r="L8" s="141">
        <v>0.31431893545794298</v>
      </c>
      <c r="M8" s="141">
        <v>0.16181695784577402</v>
      </c>
      <c r="N8" s="143">
        <v>0.16473150503220998</v>
      </c>
    </row>
    <row r="9" spans="1:14" x14ac:dyDescent="0.2">
      <c r="A9" s="272"/>
      <c r="B9" s="117" t="s">
        <v>64</v>
      </c>
      <c r="C9" s="168">
        <v>0.100474161775415</v>
      </c>
      <c r="D9" s="169">
        <v>0.54398164014563299</v>
      </c>
      <c r="E9" s="169">
        <v>0.11109779380364899</v>
      </c>
      <c r="F9" s="170">
        <v>0.24444640427530398</v>
      </c>
      <c r="G9" s="151">
        <v>502.20540840000001</v>
      </c>
      <c r="H9" s="150">
        <v>2719.0067214000001</v>
      </c>
      <c r="I9" s="150">
        <v>555.30897990000096</v>
      </c>
      <c r="J9" s="152">
        <v>1221.8370116999999</v>
      </c>
      <c r="K9" s="142">
        <v>0.21334739317045398</v>
      </c>
      <c r="L9" s="141">
        <v>0.32809392640732399</v>
      </c>
      <c r="M9" s="141">
        <v>0.24403769652573001</v>
      </c>
      <c r="N9" s="143">
        <v>0.24361932916865101</v>
      </c>
    </row>
    <row r="10" spans="1:14" x14ac:dyDescent="0.2">
      <c r="A10" s="273" t="s">
        <v>435</v>
      </c>
      <c r="B10" s="118" t="s">
        <v>58</v>
      </c>
      <c r="C10" s="165">
        <v>0.10892864232839</v>
      </c>
      <c r="D10" s="166">
        <v>0.60307441751550495</v>
      </c>
      <c r="E10" s="166">
        <v>0.13039583730659302</v>
      </c>
      <c r="F10" s="167">
        <v>0.15760110284950898</v>
      </c>
      <c r="G10" s="147">
        <v>612.74556430000098</v>
      </c>
      <c r="H10" s="148">
        <v>3392.4121476</v>
      </c>
      <c r="I10" s="148">
        <v>733.50232270000095</v>
      </c>
      <c r="J10" s="149">
        <v>886.54274210000199</v>
      </c>
      <c r="K10" s="138">
        <v>0.11077332250372901</v>
      </c>
      <c r="L10" s="139">
        <v>0.44872930177347597</v>
      </c>
      <c r="M10" s="139">
        <v>0.22854196364062201</v>
      </c>
      <c r="N10" s="140">
        <v>0.32234656726881</v>
      </c>
    </row>
    <row r="11" spans="1:14" x14ac:dyDescent="0.2">
      <c r="A11" s="274"/>
      <c r="B11" s="117" t="s">
        <v>71</v>
      </c>
      <c r="C11" s="168">
        <v>0.18454282616463399</v>
      </c>
      <c r="D11" s="171">
        <v>0.61501267587469699</v>
      </c>
      <c r="E11" s="171">
        <v>7.1803960288081795E-2</v>
      </c>
      <c r="F11" s="170">
        <v>0.12864053767258801</v>
      </c>
      <c r="G11" s="151">
        <v>559.07717319999995</v>
      </c>
      <c r="H11" s="163">
        <v>1863.1952311</v>
      </c>
      <c r="I11" s="163">
        <v>217.53026310000001</v>
      </c>
      <c r="J11" s="152">
        <v>389.72352799999999</v>
      </c>
      <c r="K11" s="142">
        <v>0.25730867272137603</v>
      </c>
      <c r="L11" s="162">
        <v>0.42681384979057302</v>
      </c>
      <c r="M11" s="162">
        <v>0.20351962089924203</v>
      </c>
      <c r="N11" s="143">
        <v>0.30009960663426399</v>
      </c>
    </row>
    <row r="12" spans="1:14" x14ac:dyDescent="0.2">
      <c r="A12" s="274"/>
      <c r="B12" s="117" t="s">
        <v>60</v>
      </c>
      <c r="C12" s="168">
        <v>9.0512058109991689E-2</v>
      </c>
      <c r="D12" s="171">
        <v>0.51144616161522594</v>
      </c>
      <c r="E12" s="171">
        <v>0.12620839083229099</v>
      </c>
      <c r="F12" s="170">
        <v>0.27183338944249202</v>
      </c>
      <c r="G12" s="151">
        <v>785.76375380000104</v>
      </c>
      <c r="H12" s="163">
        <v>4440.0348286999897</v>
      </c>
      <c r="I12" s="163">
        <v>1095.6557731</v>
      </c>
      <c r="J12" s="152">
        <v>2359.87876589999</v>
      </c>
      <c r="K12" s="142">
        <v>0.12113725586511701</v>
      </c>
      <c r="L12" s="162">
        <v>0.32396467180129601</v>
      </c>
      <c r="M12" s="162">
        <v>0.20026514643690399</v>
      </c>
      <c r="N12" s="143">
        <v>0.26354784384609797</v>
      </c>
    </row>
    <row r="13" spans="1:14" x14ac:dyDescent="0.2">
      <c r="A13" s="275"/>
      <c r="B13" s="122" t="s">
        <v>61</v>
      </c>
      <c r="C13" s="172">
        <v>2.1176770861370202E-2</v>
      </c>
      <c r="D13" s="173">
        <v>0.33397980439582803</v>
      </c>
      <c r="E13" s="173">
        <v>0.16285461457236799</v>
      </c>
      <c r="F13" s="174">
        <v>0.48198881017043399</v>
      </c>
      <c r="G13" s="153">
        <v>11.7835038</v>
      </c>
      <c r="H13" s="154">
        <v>185.82327369999999</v>
      </c>
      <c r="I13" s="154">
        <v>90.605765099999999</v>
      </c>
      <c r="J13" s="155">
        <v>268.17732810000001</v>
      </c>
      <c r="K13" s="144">
        <v>0.35619501133737103</v>
      </c>
      <c r="L13" s="145">
        <v>0.89466948997738194</v>
      </c>
      <c r="M13" s="145">
        <v>1.06173159777459</v>
      </c>
      <c r="N13" s="146">
        <v>0.65072372929776801</v>
      </c>
    </row>
    <row r="14" spans="1:14" x14ac:dyDescent="0.2">
      <c r="B14" s="128"/>
      <c r="C14" s="135"/>
      <c r="D14" s="135"/>
      <c r="E14" s="135"/>
      <c r="F14" s="135"/>
      <c r="G14" s="135"/>
    </row>
    <row r="15" spans="1:14" ht="38.25" customHeight="1" x14ac:dyDescent="0.2">
      <c r="A15" s="283" t="s">
        <v>440</v>
      </c>
      <c r="B15" s="283"/>
      <c r="C15" s="283"/>
      <c r="D15" s="283"/>
      <c r="E15" s="283"/>
      <c r="F15" s="283"/>
    </row>
  </sheetData>
  <mergeCells count="6">
    <mergeCell ref="C4:F4"/>
    <mergeCell ref="G4:J4"/>
    <mergeCell ref="K4:N4"/>
    <mergeCell ref="A15:F15"/>
    <mergeCell ref="A7:A9"/>
    <mergeCell ref="A10:A13"/>
  </mergeCells>
  <pageMargins left="0.7" right="0.7" top="0.78740157499999996" bottom="0.78740157499999996"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35297-6E0F-41D9-825E-F40152E9E64F}">
  <dimension ref="A1:O16"/>
  <sheetViews>
    <sheetView workbookViewId="0"/>
  </sheetViews>
  <sheetFormatPr baseColWidth="10" defaultRowHeight="12.75" x14ac:dyDescent="0.2"/>
  <cols>
    <col min="1" max="1" width="7.28515625" style="1" customWidth="1"/>
    <col min="2" max="2" width="22.85546875" style="1" bestFit="1" customWidth="1"/>
    <col min="3" max="14" width="20.140625" style="1" customWidth="1"/>
    <col min="15" max="16384" width="11.42578125" style="1"/>
  </cols>
  <sheetData>
    <row r="1" spans="1:15" x14ac:dyDescent="0.2">
      <c r="A1" s="5" t="s">
        <v>441</v>
      </c>
    </row>
    <row r="2" spans="1:15" x14ac:dyDescent="0.2">
      <c r="A2" s="1" t="s">
        <v>438</v>
      </c>
    </row>
    <row r="4" spans="1:15" x14ac:dyDescent="0.2">
      <c r="A4" s="125"/>
      <c r="B4" s="6"/>
      <c r="C4" s="280" t="s">
        <v>443</v>
      </c>
      <c r="D4" s="281"/>
      <c r="E4" s="281"/>
      <c r="F4" s="282"/>
      <c r="G4" s="280" t="s">
        <v>72</v>
      </c>
      <c r="H4" s="281"/>
      <c r="I4" s="281"/>
      <c r="J4" s="282"/>
      <c r="K4" s="280" t="s">
        <v>56</v>
      </c>
      <c r="L4" s="281"/>
      <c r="M4" s="281"/>
      <c r="N4" s="282"/>
    </row>
    <row r="5" spans="1:15" ht="38.25" customHeight="1" x14ac:dyDescent="0.2">
      <c r="A5" s="1" t="s">
        <v>94</v>
      </c>
      <c r="B5" s="136" t="s">
        <v>66</v>
      </c>
      <c r="C5" s="160" t="s">
        <v>70</v>
      </c>
      <c r="D5" s="161" t="s">
        <v>69</v>
      </c>
      <c r="E5" s="161" t="s">
        <v>68</v>
      </c>
      <c r="F5" s="158" t="s">
        <v>67</v>
      </c>
      <c r="G5" s="160" t="s">
        <v>70</v>
      </c>
      <c r="H5" s="161" t="s">
        <v>69</v>
      </c>
      <c r="I5" s="161" t="s">
        <v>68</v>
      </c>
      <c r="J5" s="158" t="s">
        <v>67</v>
      </c>
      <c r="K5" s="156" t="s">
        <v>70</v>
      </c>
      <c r="L5" s="157" t="s">
        <v>69</v>
      </c>
      <c r="M5" s="157" t="s">
        <v>68</v>
      </c>
      <c r="N5" s="158" t="s">
        <v>67</v>
      </c>
    </row>
    <row r="6" spans="1:15" x14ac:dyDescent="0.2">
      <c r="A6" s="285">
        <v>2013</v>
      </c>
      <c r="B6" s="177" t="s">
        <v>57</v>
      </c>
      <c r="C6" s="62">
        <v>5.0813383791311402E-2</v>
      </c>
      <c r="D6" s="63">
        <v>0.449106223533555</v>
      </c>
      <c r="E6" s="63">
        <v>0.184688012246813</v>
      </c>
      <c r="F6" s="64">
        <v>0.31539238042817302</v>
      </c>
      <c r="G6" s="178">
        <v>3861.7314934367801</v>
      </c>
      <c r="H6" s="179">
        <v>34131.315765956497</v>
      </c>
      <c r="I6" s="179">
        <v>14035.977534637401</v>
      </c>
      <c r="J6" s="180">
        <v>23969.289140270299</v>
      </c>
      <c r="K6" s="181">
        <v>2.3809378563933101E-2</v>
      </c>
      <c r="L6" s="182">
        <v>0.11456398266064199</v>
      </c>
      <c r="M6" s="182">
        <v>6.4240988963590692E-2</v>
      </c>
      <c r="N6" s="183">
        <v>0.113847013678119</v>
      </c>
      <c r="O6" s="124"/>
    </row>
    <row r="7" spans="1:15" x14ac:dyDescent="0.2">
      <c r="A7" s="285"/>
      <c r="B7" s="176" t="s">
        <v>62</v>
      </c>
      <c r="C7" s="32">
        <v>3.0193074833472798E-2</v>
      </c>
      <c r="D7" s="25">
        <v>0.42189714383988203</v>
      </c>
      <c r="E7" s="25">
        <v>0.20265881391548099</v>
      </c>
      <c r="F7" s="26">
        <v>0.345250967411179</v>
      </c>
      <c r="G7" s="151">
        <v>1860.89672704329</v>
      </c>
      <c r="H7" s="163">
        <v>26002.8735174988</v>
      </c>
      <c r="I7" s="163">
        <v>12490.513166930899</v>
      </c>
      <c r="J7" s="152">
        <v>21278.9250890648</v>
      </c>
      <c r="K7" s="142">
        <v>2.9134810581598398E-2</v>
      </c>
      <c r="L7" s="162">
        <v>0.11432796119477599</v>
      </c>
      <c r="M7" s="162">
        <v>6.5744278190064204E-2</v>
      </c>
      <c r="N7" s="143">
        <v>0.11376639407879401</v>
      </c>
      <c r="O7" s="124"/>
    </row>
    <row r="8" spans="1:15" x14ac:dyDescent="0.2">
      <c r="A8" s="285"/>
      <c r="B8" s="175" t="s">
        <v>439</v>
      </c>
      <c r="C8" s="32">
        <v>0.13928426984717901</v>
      </c>
      <c r="D8" s="25">
        <v>0.56584649473409199</v>
      </c>
      <c r="E8" s="25">
        <v>0.107584571273295</v>
      </c>
      <c r="F8" s="26">
        <v>0.18728466414535799</v>
      </c>
      <c r="G8" s="151">
        <v>2000.8347663935201</v>
      </c>
      <c r="H8" s="150">
        <v>8128.4422484595498</v>
      </c>
      <c r="I8" s="150">
        <v>1545.46436770642</v>
      </c>
      <c r="J8" s="152">
        <v>2690.3640512061202</v>
      </c>
      <c r="K8" s="142">
        <v>8.05964977617388E-2</v>
      </c>
      <c r="L8" s="141">
        <v>0.17940472254130299</v>
      </c>
      <c r="M8" s="141">
        <v>0.11786829113803898</v>
      </c>
      <c r="N8" s="143">
        <v>0.177412848487532</v>
      </c>
      <c r="O8" s="124"/>
    </row>
    <row r="9" spans="1:15" x14ac:dyDescent="0.2">
      <c r="A9" s="285">
        <v>2015</v>
      </c>
      <c r="B9" s="177" t="s">
        <v>57</v>
      </c>
      <c r="C9" s="62">
        <v>4.95766599106034E-2</v>
      </c>
      <c r="D9" s="63">
        <v>0.44630126490259497</v>
      </c>
      <c r="E9" s="63">
        <v>0.19352560751341299</v>
      </c>
      <c r="F9" s="64">
        <v>0.31059646767326099</v>
      </c>
      <c r="G9" s="178">
        <v>3774.8664415999901</v>
      </c>
      <c r="H9" s="179">
        <v>33982.274537299098</v>
      </c>
      <c r="I9" s="179">
        <v>14735.4283791996</v>
      </c>
      <c r="J9" s="180">
        <v>23649.438764399802</v>
      </c>
      <c r="K9" s="181">
        <v>1.4753474999976401E-2</v>
      </c>
      <c r="L9" s="182">
        <v>5.2839361646376398E-2</v>
      </c>
      <c r="M9" s="182">
        <v>6.9419916763608092E-2</v>
      </c>
      <c r="N9" s="183">
        <v>4.73145868803031E-2</v>
      </c>
      <c r="O9" s="124"/>
    </row>
    <row r="10" spans="1:15" x14ac:dyDescent="0.2">
      <c r="A10" s="285"/>
      <c r="B10" s="176" t="s">
        <v>62</v>
      </c>
      <c r="C10" s="32">
        <v>2.88282490466851E-2</v>
      </c>
      <c r="D10" s="25">
        <v>0.41435184436617606</v>
      </c>
      <c r="E10" s="25">
        <v>0.21430540661283101</v>
      </c>
      <c r="F10" s="26">
        <v>0.34251449997441902</v>
      </c>
      <c r="G10" s="151">
        <v>1751.6887102000101</v>
      </c>
      <c r="H10" s="150">
        <v>25177.227042799899</v>
      </c>
      <c r="I10" s="150">
        <v>13021.824653399701</v>
      </c>
      <c r="J10" s="152">
        <v>20812.180516799701</v>
      </c>
      <c r="K10" s="142">
        <v>1.4786402210703601E-2</v>
      </c>
      <c r="L10" s="141">
        <v>6.5660126453040896E-2</v>
      </c>
      <c r="M10" s="141">
        <v>7.3314521822950202E-2</v>
      </c>
      <c r="N10" s="143">
        <v>5.45070586210782E-2</v>
      </c>
      <c r="O10" s="124"/>
    </row>
    <row r="11" spans="1:15" x14ac:dyDescent="0.2">
      <c r="A11" s="285"/>
      <c r="B11" s="175" t="s">
        <v>439</v>
      </c>
      <c r="C11" s="32">
        <v>0.13155344770799099</v>
      </c>
      <c r="D11" s="25">
        <v>0.57253424324923796</v>
      </c>
      <c r="E11" s="25">
        <v>0.111424474944983</v>
      </c>
      <c r="F11" s="26">
        <v>0.18448783409781</v>
      </c>
      <c r="G11" s="151">
        <v>2023.1777314000001</v>
      </c>
      <c r="H11" s="150">
        <v>8805.0474945000205</v>
      </c>
      <c r="I11" s="150">
        <v>1713.6037257999999</v>
      </c>
      <c r="J11" s="152">
        <v>2837.2582475999998</v>
      </c>
      <c r="K11" s="142">
        <v>7.7363875610370392E-2</v>
      </c>
      <c r="L11" s="141">
        <v>0.1339099717426</v>
      </c>
      <c r="M11" s="141">
        <v>0.12260871866631999</v>
      </c>
      <c r="N11" s="143">
        <v>0.119628596932711</v>
      </c>
      <c r="O11" s="124"/>
    </row>
    <row r="12" spans="1:15" x14ac:dyDescent="0.2">
      <c r="A12" s="285">
        <v>2018</v>
      </c>
      <c r="B12" s="177" t="s">
        <v>57</v>
      </c>
      <c r="C12" s="62">
        <v>4.5080723723325097E-2</v>
      </c>
      <c r="D12" s="63">
        <v>0.429758278951615</v>
      </c>
      <c r="E12" s="63">
        <v>0.190046255159454</v>
      </c>
      <c r="F12" s="64">
        <v>0.33511474216543502</v>
      </c>
      <c r="G12" s="178">
        <v>3425.9641873999999</v>
      </c>
      <c r="H12" s="179">
        <v>32660.000801298102</v>
      </c>
      <c r="I12" s="179">
        <v>14442.795286999701</v>
      </c>
      <c r="J12" s="180">
        <v>25467.450619798601</v>
      </c>
      <c r="K12" s="181">
        <v>2.2665623980359102E-2</v>
      </c>
      <c r="L12" s="182">
        <v>7.1284646301869703E-2</v>
      </c>
      <c r="M12" s="182">
        <v>4.0741314346103098E-2</v>
      </c>
      <c r="N12" s="183">
        <v>5.4549388203455604E-2</v>
      </c>
      <c r="O12" s="124"/>
    </row>
    <row r="13" spans="1:15" x14ac:dyDescent="0.2">
      <c r="A13" s="285"/>
      <c r="B13" s="176" t="s">
        <v>62</v>
      </c>
      <c r="C13" s="32">
        <v>2.51000258417571E-2</v>
      </c>
      <c r="D13" s="25">
        <v>0.39167389647606599</v>
      </c>
      <c r="E13" s="25">
        <v>0.21120571041568501</v>
      </c>
      <c r="F13" s="26">
        <v>0.37202036726652798</v>
      </c>
      <c r="G13" s="151">
        <v>1474.1508397</v>
      </c>
      <c r="H13" s="150">
        <v>23003.423883498901</v>
      </c>
      <c r="I13" s="150">
        <v>12404.334090999801</v>
      </c>
      <c r="J13" s="152">
        <v>21849.151097698999</v>
      </c>
      <c r="K13" s="142">
        <v>1.7266079983786698E-2</v>
      </c>
      <c r="L13" s="141">
        <v>7.0972921751632403E-2</v>
      </c>
      <c r="M13" s="141">
        <v>3.6600097096553603E-2</v>
      </c>
      <c r="N13" s="143">
        <v>6.1672236397357298E-2</v>
      </c>
      <c r="O13" s="124"/>
    </row>
    <row r="14" spans="1:15" x14ac:dyDescent="0.2">
      <c r="A14" s="285"/>
      <c r="B14" s="175" t="s">
        <v>439</v>
      </c>
      <c r="C14" s="33">
        <v>0.11304930067637602</v>
      </c>
      <c r="D14" s="27">
        <v>0.55931085488084897</v>
      </c>
      <c r="E14" s="27">
        <v>0.118067704653328</v>
      </c>
      <c r="F14" s="28">
        <v>0.20957213978947103</v>
      </c>
      <c r="G14" s="153">
        <v>1951.8133476999999</v>
      </c>
      <c r="H14" s="154">
        <v>9656.5769177999591</v>
      </c>
      <c r="I14" s="154">
        <v>2038.461196</v>
      </c>
      <c r="J14" s="155">
        <v>3618.2995220999901</v>
      </c>
      <c r="K14" s="144">
        <v>7.7702758706912595E-2</v>
      </c>
      <c r="L14" s="145">
        <v>0.26989130154239305</v>
      </c>
      <c r="M14" s="145">
        <v>0.13069413040342298</v>
      </c>
      <c r="N14" s="146">
        <v>0.16578754763981901</v>
      </c>
      <c r="O14" s="124"/>
    </row>
    <row r="15" spans="1:15" x14ac:dyDescent="0.2">
      <c r="B15" s="135"/>
      <c r="C15" s="135"/>
      <c r="D15" s="135"/>
      <c r="E15" s="135"/>
      <c r="F15" s="135"/>
      <c r="G15" s="135"/>
    </row>
    <row r="16" spans="1:15" ht="38.25" customHeight="1" x14ac:dyDescent="0.2">
      <c r="A16" s="284" t="s">
        <v>442</v>
      </c>
      <c r="B16" s="284"/>
      <c r="C16" s="284"/>
      <c r="D16" s="284"/>
      <c r="E16" s="284"/>
      <c r="F16" s="284"/>
      <c r="G16" s="137"/>
    </row>
  </sheetData>
  <mergeCells count="7">
    <mergeCell ref="A16:F16"/>
    <mergeCell ref="A12:A14"/>
    <mergeCell ref="C4:F4"/>
    <mergeCell ref="G4:J4"/>
    <mergeCell ref="K4:N4"/>
    <mergeCell ref="A6:A8"/>
    <mergeCell ref="A9:A11"/>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D655B-2A21-482D-A5AC-874C8FF7193B}">
  <dimension ref="A1:BL22"/>
  <sheetViews>
    <sheetView workbookViewId="0"/>
  </sheetViews>
  <sheetFormatPr baseColWidth="10" defaultRowHeight="12.75" customHeight="1" x14ac:dyDescent="0.2"/>
  <cols>
    <col min="1" max="1" width="23.42578125" style="1" customWidth="1"/>
    <col min="2" max="16384" width="11.42578125" style="1"/>
  </cols>
  <sheetData>
    <row r="1" spans="1:62" ht="12.75" customHeight="1" x14ac:dyDescent="0.2">
      <c r="A1" s="5" t="s">
        <v>147</v>
      </c>
    </row>
    <row r="2" spans="1:62" ht="12.75" customHeight="1" x14ac:dyDescent="0.2">
      <c r="A2" s="1" t="s">
        <v>425</v>
      </c>
    </row>
    <row r="4" spans="1:62" ht="12.75" customHeight="1" x14ac:dyDescent="0.2">
      <c r="A4" s="6" t="s">
        <v>148</v>
      </c>
      <c r="B4" s="6" t="s">
        <v>94</v>
      </c>
      <c r="C4" s="7"/>
      <c r="D4" s="7"/>
      <c r="E4" s="7"/>
      <c r="F4" s="7"/>
      <c r="G4" s="7"/>
      <c r="H4" s="7"/>
      <c r="I4" s="7"/>
      <c r="J4" s="7"/>
      <c r="K4" s="7"/>
      <c r="L4" s="7"/>
      <c r="M4" s="7"/>
      <c r="N4" s="7"/>
      <c r="O4" s="7"/>
      <c r="P4" s="7"/>
      <c r="Q4" s="7"/>
      <c r="R4" s="7"/>
      <c r="S4" s="7"/>
      <c r="T4" s="7"/>
      <c r="U4" s="7"/>
      <c r="V4" s="7"/>
      <c r="W4" s="7"/>
      <c r="X4" s="7"/>
      <c r="Y4" s="7"/>
      <c r="Z4" s="7"/>
      <c r="AA4" s="7"/>
      <c r="AB4" s="7"/>
      <c r="AC4" s="7"/>
      <c r="AD4" s="7"/>
      <c r="AE4" s="7"/>
      <c r="AF4" s="6"/>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8"/>
    </row>
    <row r="5" spans="1:62" ht="12.75" customHeight="1" x14ac:dyDescent="0.2">
      <c r="A5" s="12"/>
      <c r="B5" s="12">
        <v>1990</v>
      </c>
      <c r="C5" s="13">
        <v>1991</v>
      </c>
      <c r="D5" s="13">
        <v>1992</v>
      </c>
      <c r="E5" s="13">
        <v>1993</v>
      </c>
      <c r="F5" s="13">
        <v>1994</v>
      </c>
      <c r="G5" s="13">
        <v>1995</v>
      </c>
      <c r="H5" s="13">
        <v>1996</v>
      </c>
      <c r="I5" s="13">
        <v>1997</v>
      </c>
      <c r="J5" s="13">
        <v>1998</v>
      </c>
      <c r="K5" s="13">
        <v>1999</v>
      </c>
      <c r="L5" s="13">
        <v>2000</v>
      </c>
      <c r="M5" s="13">
        <v>2001</v>
      </c>
      <c r="N5" s="13">
        <v>2002</v>
      </c>
      <c r="O5" s="13">
        <v>2003</v>
      </c>
      <c r="P5" s="13">
        <v>2004</v>
      </c>
      <c r="Q5" s="13">
        <v>2005</v>
      </c>
      <c r="R5" s="13">
        <v>2006</v>
      </c>
      <c r="S5" s="13">
        <v>2007</v>
      </c>
      <c r="T5" s="13">
        <v>2008</v>
      </c>
      <c r="U5" s="13">
        <v>2009</v>
      </c>
      <c r="V5" s="13">
        <v>2010</v>
      </c>
      <c r="W5" s="13">
        <v>2011</v>
      </c>
      <c r="X5" s="13">
        <v>2012</v>
      </c>
      <c r="Y5" s="13">
        <v>2013</v>
      </c>
      <c r="Z5" s="13">
        <v>2014</v>
      </c>
      <c r="AA5" s="13">
        <v>2015</v>
      </c>
      <c r="AB5" s="13">
        <v>2016</v>
      </c>
      <c r="AC5" s="13">
        <v>2017</v>
      </c>
      <c r="AD5" s="13">
        <v>2018</v>
      </c>
      <c r="AE5" s="13">
        <v>2019</v>
      </c>
      <c r="AF5" s="12">
        <v>2020</v>
      </c>
      <c r="AG5" s="13">
        <v>2021</v>
      </c>
      <c r="AH5" s="13">
        <v>2022</v>
      </c>
      <c r="AI5" s="13">
        <v>2023</v>
      </c>
      <c r="AJ5" s="13">
        <v>2024</v>
      </c>
      <c r="AK5" s="13">
        <v>2025</v>
      </c>
      <c r="AL5" s="13">
        <v>2026</v>
      </c>
      <c r="AM5" s="13">
        <v>2027</v>
      </c>
      <c r="AN5" s="13">
        <v>2028</v>
      </c>
      <c r="AO5" s="13">
        <v>2029</v>
      </c>
      <c r="AP5" s="13">
        <v>2030</v>
      </c>
      <c r="AQ5" s="13">
        <v>2031</v>
      </c>
      <c r="AR5" s="13">
        <v>2032</v>
      </c>
      <c r="AS5" s="13">
        <v>2033</v>
      </c>
      <c r="AT5" s="13">
        <v>2034</v>
      </c>
      <c r="AU5" s="13">
        <v>2035</v>
      </c>
      <c r="AV5" s="13">
        <v>2036</v>
      </c>
      <c r="AW5" s="13">
        <v>2037</v>
      </c>
      <c r="AX5" s="13">
        <v>2038</v>
      </c>
      <c r="AY5" s="13">
        <v>2039</v>
      </c>
      <c r="AZ5" s="13">
        <v>2040</v>
      </c>
      <c r="BA5" s="13">
        <v>2041</v>
      </c>
      <c r="BB5" s="13">
        <v>2042</v>
      </c>
      <c r="BC5" s="13">
        <v>2043</v>
      </c>
      <c r="BD5" s="13">
        <v>2044</v>
      </c>
      <c r="BE5" s="13">
        <v>2045</v>
      </c>
      <c r="BF5" s="13">
        <v>2046</v>
      </c>
      <c r="BG5" s="13">
        <v>2047</v>
      </c>
      <c r="BH5" s="13">
        <v>2048</v>
      </c>
      <c r="BI5" s="13">
        <v>2049</v>
      </c>
      <c r="BJ5" s="14">
        <v>2050</v>
      </c>
    </row>
    <row r="6" spans="1:62" ht="12.75" customHeight="1" x14ac:dyDescent="0.2">
      <c r="A6" s="9" t="s">
        <v>149</v>
      </c>
      <c r="B6" s="44">
        <v>268</v>
      </c>
      <c r="C6" s="38">
        <v>274</v>
      </c>
      <c r="D6" s="38">
        <v>281</v>
      </c>
      <c r="E6" s="38">
        <v>285</v>
      </c>
      <c r="F6" s="38">
        <v>284</v>
      </c>
      <c r="G6" s="38">
        <v>279</v>
      </c>
      <c r="H6" s="38">
        <v>273</v>
      </c>
      <c r="I6" s="38">
        <v>266</v>
      </c>
      <c r="J6" s="38">
        <v>259</v>
      </c>
      <c r="K6" s="38">
        <v>251</v>
      </c>
      <c r="L6" s="38">
        <v>243</v>
      </c>
      <c r="M6" s="38">
        <v>236</v>
      </c>
      <c r="N6" s="38">
        <v>234</v>
      </c>
      <c r="O6" s="38">
        <v>234</v>
      </c>
      <c r="P6" s="38">
        <v>236</v>
      </c>
      <c r="Q6" s="38">
        <v>238</v>
      </c>
      <c r="R6" s="38">
        <v>238</v>
      </c>
      <c r="S6" s="38">
        <v>237</v>
      </c>
      <c r="T6" s="38">
        <v>235</v>
      </c>
      <c r="U6" s="38">
        <v>234</v>
      </c>
      <c r="V6" s="38">
        <v>233</v>
      </c>
      <c r="W6" s="38">
        <v>235</v>
      </c>
      <c r="X6" s="38">
        <v>237</v>
      </c>
      <c r="Y6" s="38">
        <v>239</v>
      </c>
      <c r="Z6" s="38">
        <v>241</v>
      </c>
      <c r="AA6" s="38">
        <v>246</v>
      </c>
      <c r="AB6" s="38">
        <v>254</v>
      </c>
      <c r="AC6" s="38">
        <v>260</v>
      </c>
      <c r="AD6" s="38">
        <v>262</v>
      </c>
      <c r="AE6" s="38">
        <v>261</v>
      </c>
      <c r="AF6" s="44">
        <v>256</v>
      </c>
      <c r="AG6" s="38">
        <v>256</v>
      </c>
      <c r="AH6" s="38">
        <v>260</v>
      </c>
      <c r="AI6" s="38">
        <v>261</v>
      </c>
      <c r="AJ6" s="38">
        <v>261</v>
      </c>
      <c r="AK6" s="38">
        <v>262</v>
      </c>
      <c r="AL6" s="38">
        <v>261</v>
      </c>
      <c r="AM6" s="38">
        <v>261</v>
      </c>
      <c r="AN6" s="38">
        <v>260</v>
      </c>
      <c r="AO6" s="38">
        <v>259</v>
      </c>
      <c r="AP6" s="38">
        <v>258</v>
      </c>
      <c r="AQ6" s="38">
        <v>258</v>
      </c>
      <c r="AR6" s="38">
        <v>257</v>
      </c>
      <c r="AS6" s="38">
        <v>256</v>
      </c>
      <c r="AT6" s="38">
        <v>256</v>
      </c>
      <c r="AU6" s="38">
        <v>255</v>
      </c>
      <c r="AV6" s="38">
        <v>255</v>
      </c>
      <c r="AW6" s="38">
        <v>255</v>
      </c>
      <c r="AX6" s="38">
        <v>255</v>
      </c>
      <c r="AY6" s="38">
        <v>256</v>
      </c>
      <c r="AZ6" s="38">
        <v>256</v>
      </c>
      <c r="BA6" s="38">
        <v>257</v>
      </c>
      <c r="BB6" s="38">
        <v>258</v>
      </c>
      <c r="BC6" s="38">
        <v>258</v>
      </c>
      <c r="BD6" s="38">
        <v>259</v>
      </c>
      <c r="BE6" s="38">
        <v>260</v>
      </c>
      <c r="BF6" s="38">
        <v>261</v>
      </c>
      <c r="BG6" s="38">
        <v>262</v>
      </c>
      <c r="BH6" s="38">
        <v>263</v>
      </c>
      <c r="BI6" s="38">
        <v>263</v>
      </c>
      <c r="BJ6" s="103">
        <v>264</v>
      </c>
    </row>
    <row r="7" spans="1:62" ht="12.75" customHeight="1" x14ac:dyDescent="0.2">
      <c r="A7" s="9" t="s">
        <v>150</v>
      </c>
      <c r="B7" s="44">
        <v>269</v>
      </c>
      <c r="C7" s="38">
        <v>271</v>
      </c>
      <c r="D7" s="38">
        <v>276</v>
      </c>
      <c r="E7" s="38">
        <v>279</v>
      </c>
      <c r="F7" s="38">
        <v>283</v>
      </c>
      <c r="G7" s="38">
        <v>286</v>
      </c>
      <c r="H7" s="38">
        <v>288</v>
      </c>
      <c r="I7" s="38">
        <v>286</v>
      </c>
      <c r="J7" s="38">
        <v>280</v>
      </c>
      <c r="K7" s="38">
        <v>274</v>
      </c>
      <c r="L7" s="38">
        <v>268</v>
      </c>
      <c r="M7" s="38">
        <v>261</v>
      </c>
      <c r="N7" s="38">
        <v>254</v>
      </c>
      <c r="O7" s="38">
        <v>247</v>
      </c>
      <c r="P7" s="38">
        <v>243</v>
      </c>
      <c r="Q7" s="38">
        <v>241</v>
      </c>
      <c r="R7" s="38">
        <v>241</v>
      </c>
      <c r="S7" s="38">
        <v>242</v>
      </c>
      <c r="T7" s="38">
        <v>243</v>
      </c>
      <c r="U7" s="38">
        <v>242</v>
      </c>
      <c r="V7" s="38">
        <v>240</v>
      </c>
      <c r="W7" s="38">
        <v>239</v>
      </c>
      <c r="X7" s="38">
        <v>238</v>
      </c>
      <c r="Y7" s="38">
        <v>239</v>
      </c>
      <c r="Z7" s="38">
        <v>242</v>
      </c>
      <c r="AA7" s="38">
        <v>245</v>
      </c>
      <c r="AB7" s="38">
        <v>250</v>
      </c>
      <c r="AC7" s="38">
        <v>252</v>
      </c>
      <c r="AD7" s="38">
        <v>256</v>
      </c>
      <c r="AE7" s="38">
        <v>260</v>
      </c>
      <c r="AF7" s="44">
        <v>267</v>
      </c>
      <c r="AG7" s="38">
        <v>267</v>
      </c>
      <c r="AH7" s="38">
        <v>262</v>
      </c>
      <c r="AI7" s="38">
        <v>259</v>
      </c>
      <c r="AJ7" s="38">
        <v>259</v>
      </c>
      <c r="AK7" s="38">
        <v>262</v>
      </c>
      <c r="AL7" s="38">
        <v>264</v>
      </c>
      <c r="AM7" s="38">
        <v>264</v>
      </c>
      <c r="AN7" s="38">
        <v>264</v>
      </c>
      <c r="AO7" s="38">
        <v>264</v>
      </c>
      <c r="AP7" s="38">
        <v>263</v>
      </c>
      <c r="AQ7" s="38">
        <v>263</v>
      </c>
      <c r="AR7" s="38">
        <v>262</v>
      </c>
      <c r="AS7" s="38">
        <v>261</v>
      </c>
      <c r="AT7" s="38">
        <v>260</v>
      </c>
      <c r="AU7" s="38">
        <v>260</v>
      </c>
      <c r="AV7" s="38">
        <v>259</v>
      </c>
      <c r="AW7" s="38">
        <v>259</v>
      </c>
      <c r="AX7" s="38">
        <v>258</v>
      </c>
      <c r="AY7" s="38">
        <v>258</v>
      </c>
      <c r="AZ7" s="38">
        <v>258</v>
      </c>
      <c r="BA7" s="38">
        <v>258</v>
      </c>
      <c r="BB7" s="38">
        <v>259</v>
      </c>
      <c r="BC7" s="38">
        <v>259</v>
      </c>
      <c r="BD7" s="38">
        <v>260</v>
      </c>
      <c r="BE7" s="38">
        <v>260</v>
      </c>
      <c r="BF7" s="38">
        <v>261</v>
      </c>
      <c r="BG7" s="38">
        <v>262</v>
      </c>
      <c r="BH7" s="38">
        <v>263</v>
      </c>
      <c r="BI7" s="38">
        <v>264</v>
      </c>
      <c r="BJ7" s="103">
        <v>265</v>
      </c>
    </row>
    <row r="8" spans="1:62" ht="12.75" customHeight="1" x14ac:dyDescent="0.2">
      <c r="A8" s="9" t="s">
        <v>151</v>
      </c>
      <c r="B8" s="44">
        <v>372</v>
      </c>
      <c r="C8" s="38">
        <v>372</v>
      </c>
      <c r="D8" s="38">
        <v>372</v>
      </c>
      <c r="E8" s="38">
        <v>371</v>
      </c>
      <c r="F8" s="38">
        <v>371</v>
      </c>
      <c r="G8" s="38">
        <v>371</v>
      </c>
      <c r="H8" s="38">
        <v>373</v>
      </c>
      <c r="I8" s="38">
        <v>378</v>
      </c>
      <c r="J8" s="38">
        <v>382</v>
      </c>
      <c r="K8" s="38">
        <v>384</v>
      </c>
      <c r="L8" s="38">
        <v>384</v>
      </c>
      <c r="M8" s="38">
        <v>379</v>
      </c>
      <c r="N8" s="38">
        <v>373</v>
      </c>
      <c r="O8" s="38">
        <v>367</v>
      </c>
      <c r="P8" s="38">
        <v>359</v>
      </c>
      <c r="Q8" s="38">
        <v>351</v>
      </c>
      <c r="R8" s="38">
        <v>343</v>
      </c>
      <c r="S8" s="38">
        <v>334</v>
      </c>
      <c r="T8" s="38">
        <v>328</v>
      </c>
      <c r="U8" s="38">
        <v>326</v>
      </c>
      <c r="V8" s="38">
        <v>325</v>
      </c>
      <c r="W8" s="38">
        <v>325</v>
      </c>
      <c r="X8" s="38">
        <v>325</v>
      </c>
      <c r="Y8" s="38">
        <v>324</v>
      </c>
      <c r="Z8" s="38">
        <v>324</v>
      </c>
      <c r="AA8" s="38">
        <v>325</v>
      </c>
      <c r="AB8" s="38">
        <v>329</v>
      </c>
      <c r="AC8" s="38">
        <v>333</v>
      </c>
      <c r="AD8" s="38">
        <v>335</v>
      </c>
      <c r="AE8" s="38">
        <v>337</v>
      </c>
      <c r="AF8" s="44">
        <v>341</v>
      </c>
      <c r="AG8" s="38">
        <v>345</v>
      </c>
      <c r="AH8" s="38">
        <v>351</v>
      </c>
      <c r="AI8" s="38">
        <v>356</v>
      </c>
      <c r="AJ8" s="38">
        <v>357</v>
      </c>
      <c r="AK8" s="38">
        <v>355</v>
      </c>
      <c r="AL8" s="38">
        <v>352</v>
      </c>
      <c r="AM8" s="38">
        <v>350</v>
      </c>
      <c r="AN8" s="38">
        <v>350</v>
      </c>
      <c r="AO8" s="38">
        <v>353</v>
      </c>
      <c r="AP8" s="38">
        <v>355</v>
      </c>
      <c r="AQ8" s="38">
        <v>355</v>
      </c>
      <c r="AR8" s="38">
        <v>355</v>
      </c>
      <c r="AS8" s="38">
        <v>354</v>
      </c>
      <c r="AT8" s="38">
        <v>353</v>
      </c>
      <c r="AU8" s="38">
        <v>353</v>
      </c>
      <c r="AV8" s="38">
        <v>352</v>
      </c>
      <c r="AW8" s="38">
        <v>350</v>
      </c>
      <c r="AX8" s="38">
        <v>349</v>
      </c>
      <c r="AY8" s="38">
        <v>349</v>
      </c>
      <c r="AZ8" s="38">
        <v>348</v>
      </c>
      <c r="BA8" s="38">
        <v>347</v>
      </c>
      <c r="BB8" s="38">
        <v>347</v>
      </c>
      <c r="BC8" s="38">
        <v>347</v>
      </c>
      <c r="BD8" s="38">
        <v>347</v>
      </c>
      <c r="BE8" s="38">
        <v>347</v>
      </c>
      <c r="BF8" s="38">
        <v>348</v>
      </c>
      <c r="BG8" s="38">
        <v>349</v>
      </c>
      <c r="BH8" s="38">
        <v>349</v>
      </c>
      <c r="BI8" s="38">
        <v>350</v>
      </c>
      <c r="BJ8" s="103">
        <v>351</v>
      </c>
    </row>
    <row r="9" spans="1:62" ht="12.75" customHeight="1" x14ac:dyDescent="0.2">
      <c r="A9" s="9" t="s">
        <v>152</v>
      </c>
      <c r="B9" s="44">
        <v>436</v>
      </c>
      <c r="C9" s="38">
        <v>445</v>
      </c>
      <c r="D9" s="38">
        <v>459</v>
      </c>
      <c r="E9" s="38">
        <v>470</v>
      </c>
      <c r="F9" s="38">
        <v>477</v>
      </c>
      <c r="G9" s="38">
        <v>479</v>
      </c>
      <c r="H9" s="38">
        <v>476</v>
      </c>
      <c r="I9" s="38">
        <v>471</v>
      </c>
      <c r="J9" s="38">
        <v>468</v>
      </c>
      <c r="K9" s="38">
        <v>469</v>
      </c>
      <c r="L9" s="38">
        <v>471</v>
      </c>
      <c r="M9" s="38">
        <v>476</v>
      </c>
      <c r="N9" s="38">
        <v>482</v>
      </c>
      <c r="O9" s="38">
        <v>486</v>
      </c>
      <c r="P9" s="38">
        <v>488</v>
      </c>
      <c r="Q9" s="38">
        <v>487</v>
      </c>
      <c r="R9" s="38">
        <v>482</v>
      </c>
      <c r="S9" s="38">
        <v>475</v>
      </c>
      <c r="T9" s="38">
        <v>463</v>
      </c>
      <c r="U9" s="38">
        <v>451</v>
      </c>
      <c r="V9" s="38">
        <v>441</v>
      </c>
      <c r="W9" s="38">
        <v>431</v>
      </c>
      <c r="X9" s="38">
        <v>421</v>
      </c>
      <c r="Y9" s="38">
        <v>417</v>
      </c>
      <c r="Z9" s="38">
        <v>415</v>
      </c>
      <c r="AA9" s="38">
        <v>417</v>
      </c>
      <c r="AB9" s="38">
        <v>421</v>
      </c>
      <c r="AC9" s="38">
        <v>423</v>
      </c>
      <c r="AD9" s="38">
        <v>423</v>
      </c>
      <c r="AE9" s="38">
        <v>422</v>
      </c>
      <c r="AF9" s="44">
        <v>424</v>
      </c>
      <c r="AG9" s="38">
        <v>425</v>
      </c>
      <c r="AH9" s="38">
        <v>428</v>
      </c>
      <c r="AI9" s="38">
        <v>430</v>
      </c>
      <c r="AJ9" s="38">
        <v>434</v>
      </c>
      <c r="AK9" s="38">
        <v>437</v>
      </c>
      <c r="AL9" s="38">
        <v>444</v>
      </c>
      <c r="AM9" s="38">
        <v>449</v>
      </c>
      <c r="AN9" s="38">
        <v>452</v>
      </c>
      <c r="AO9" s="38">
        <v>451</v>
      </c>
      <c r="AP9" s="38">
        <v>450</v>
      </c>
      <c r="AQ9" s="38">
        <v>448</v>
      </c>
      <c r="AR9" s="38">
        <v>446</v>
      </c>
      <c r="AS9" s="38">
        <v>447</v>
      </c>
      <c r="AT9" s="38">
        <v>450</v>
      </c>
      <c r="AU9" s="38">
        <v>451</v>
      </c>
      <c r="AV9" s="38">
        <v>451</v>
      </c>
      <c r="AW9" s="38">
        <v>451</v>
      </c>
      <c r="AX9" s="38">
        <v>450</v>
      </c>
      <c r="AY9" s="38">
        <v>449</v>
      </c>
      <c r="AZ9" s="38">
        <v>448</v>
      </c>
      <c r="BA9" s="38">
        <v>446</v>
      </c>
      <c r="BB9" s="38">
        <v>445</v>
      </c>
      <c r="BC9" s="38">
        <v>444</v>
      </c>
      <c r="BD9" s="38">
        <v>443</v>
      </c>
      <c r="BE9" s="38">
        <v>442</v>
      </c>
      <c r="BF9" s="38">
        <v>442</v>
      </c>
      <c r="BG9" s="38">
        <v>442</v>
      </c>
      <c r="BH9" s="38">
        <v>442</v>
      </c>
      <c r="BI9" s="38">
        <v>442</v>
      </c>
      <c r="BJ9" s="103">
        <v>442</v>
      </c>
    </row>
    <row r="10" spans="1:62" ht="12.75" customHeight="1" x14ac:dyDescent="0.2">
      <c r="A10" s="9" t="s">
        <v>153</v>
      </c>
      <c r="B10" s="44">
        <v>514</v>
      </c>
      <c r="C10" s="38">
        <v>498</v>
      </c>
      <c r="D10" s="38">
        <v>483</v>
      </c>
      <c r="E10" s="38">
        <v>472</v>
      </c>
      <c r="F10" s="38">
        <v>463</v>
      </c>
      <c r="G10" s="38">
        <v>458</v>
      </c>
      <c r="H10" s="38">
        <v>461</v>
      </c>
      <c r="I10" s="38">
        <v>468</v>
      </c>
      <c r="J10" s="38">
        <v>476</v>
      </c>
      <c r="K10" s="38">
        <v>483</v>
      </c>
      <c r="L10" s="38">
        <v>485</v>
      </c>
      <c r="M10" s="38">
        <v>483</v>
      </c>
      <c r="N10" s="38">
        <v>481</v>
      </c>
      <c r="O10" s="38">
        <v>481</v>
      </c>
      <c r="P10" s="38">
        <v>485</v>
      </c>
      <c r="Q10" s="38">
        <v>488</v>
      </c>
      <c r="R10" s="38">
        <v>493</v>
      </c>
      <c r="S10" s="38">
        <v>498</v>
      </c>
      <c r="T10" s="38">
        <v>501</v>
      </c>
      <c r="U10" s="38">
        <v>501</v>
      </c>
      <c r="V10" s="38">
        <v>498</v>
      </c>
      <c r="W10" s="38">
        <v>491</v>
      </c>
      <c r="X10" s="38">
        <v>484</v>
      </c>
      <c r="Y10" s="38">
        <v>475</v>
      </c>
      <c r="Z10" s="38">
        <v>464</v>
      </c>
      <c r="AA10" s="38">
        <v>460</v>
      </c>
      <c r="AB10" s="38">
        <v>459</v>
      </c>
      <c r="AC10" s="38">
        <v>449</v>
      </c>
      <c r="AD10" s="38">
        <v>442</v>
      </c>
      <c r="AE10" s="38">
        <v>437</v>
      </c>
      <c r="AF10" s="44">
        <v>437</v>
      </c>
      <c r="AG10" s="38">
        <v>440</v>
      </c>
      <c r="AH10" s="38">
        <v>438</v>
      </c>
      <c r="AI10" s="38">
        <v>440</v>
      </c>
      <c r="AJ10" s="38">
        <v>438</v>
      </c>
      <c r="AK10" s="38">
        <v>440</v>
      </c>
      <c r="AL10" s="38">
        <v>440</v>
      </c>
      <c r="AM10" s="38">
        <v>443</v>
      </c>
      <c r="AN10" s="38">
        <v>445</v>
      </c>
      <c r="AO10" s="38">
        <v>449</v>
      </c>
      <c r="AP10" s="38">
        <v>452</v>
      </c>
      <c r="AQ10" s="38">
        <v>459</v>
      </c>
      <c r="AR10" s="38">
        <v>463</v>
      </c>
      <c r="AS10" s="38">
        <v>467</v>
      </c>
      <c r="AT10" s="38">
        <v>465</v>
      </c>
      <c r="AU10" s="38">
        <v>465</v>
      </c>
      <c r="AV10" s="38">
        <v>462</v>
      </c>
      <c r="AW10" s="38">
        <v>461</v>
      </c>
      <c r="AX10" s="38">
        <v>461</v>
      </c>
      <c r="AY10" s="38">
        <v>464</v>
      </c>
      <c r="AZ10" s="38">
        <v>465</v>
      </c>
      <c r="BA10" s="38">
        <v>465</v>
      </c>
      <c r="BB10" s="38">
        <v>465</v>
      </c>
      <c r="BC10" s="38">
        <v>464</v>
      </c>
      <c r="BD10" s="38">
        <v>463</v>
      </c>
      <c r="BE10" s="38">
        <v>462</v>
      </c>
      <c r="BF10" s="38">
        <v>461</v>
      </c>
      <c r="BG10" s="38">
        <v>460</v>
      </c>
      <c r="BH10" s="38">
        <v>459</v>
      </c>
      <c r="BI10" s="38">
        <v>458</v>
      </c>
      <c r="BJ10" s="103">
        <v>457</v>
      </c>
    </row>
    <row r="11" spans="1:62" ht="12.75" customHeight="1" x14ac:dyDescent="0.2">
      <c r="A11" s="12" t="s">
        <v>154</v>
      </c>
      <c r="B11" s="45">
        <v>1321</v>
      </c>
      <c r="C11" s="41">
        <v>1328</v>
      </c>
      <c r="D11" s="41">
        <v>1325</v>
      </c>
      <c r="E11" s="41">
        <v>1307</v>
      </c>
      <c r="F11" s="41">
        <v>1272</v>
      </c>
      <c r="G11" s="41">
        <v>1229</v>
      </c>
      <c r="H11" s="41">
        <v>1185</v>
      </c>
      <c r="I11" s="41">
        <v>1138</v>
      </c>
      <c r="J11" s="41">
        <v>1093</v>
      </c>
      <c r="K11" s="41">
        <v>1054</v>
      </c>
      <c r="L11" s="41">
        <v>1027</v>
      </c>
      <c r="M11" s="41">
        <v>1013</v>
      </c>
      <c r="N11" s="41">
        <v>1009</v>
      </c>
      <c r="O11" s="41">
        <v>1015</v>
      </c>
      <c r="P11" s="41">
        <v>1025</v>
      </c>
      <c r="Q11" s="41">
        <v>1036</v>
      </c>
      <c r="R11" s="41">
        <v>1045</v>
      </c>
      <c r="S11" s="41">
        <v>1053</v>
      </c>
      <c r="T11" s="41">
        <v>1064</v>
      </c>
      <c r="U11" s="41">
        <v>1072</v>
      </c>
      <c r="V11" s="41">
        <v>1076</v>
      </c>
      <c r="W11" s="41">
        <v>1079</v>
      </c>
      <c r="X11" s="41">
        <v>1085</v>
      </c>
      <c r="Y11" s="41">
        <v>1097</v>
      </c>
      <c r="Z11" s="41">
        <v>1111</v>
      </c>
      <c r="AA11" s="41">
        <v>1128</v>
      </c>
      <c r="AB11" s="41">
        <v>1149</v>
      </c>
      <c r="AC11" s="41">
        <v>1149</v>
      </c>
      <c r="AD11" s="41">
        <v>1140</v>
      </c>
      <c r="AE11" s="41">
        <v>1125</v>
      </c>
      <c r="AF11" s="45">
        <v>1107</v>
      </c>
      <c r="AG11" s="41">
        <v>1088</v>
      </c>
      <c r="AH11" s="41">
        <v>1074</v>
      </c>
      <c r="AI11" s="41">
        <v>1058</v>
      </c>
      <c r="AJ11" s="41">
        <v>1047</v>
      </c>
      <c r="AK11" s="41">
        <v>1038</v>
      </c>
      <c r="AL11" s="41">
        <v>1029</v>
      </c>
      <c r="AM11" s="41">
        <v>1022</v>
      </c>
      <c r="AN11" s="41">
        <v>1018</v>
      </c>
      <c r="AO11" s="41">
        <v>1016</v>
      </c>
      <c r="AP11" s="41">
        <v>1017</v>
      </c>
      <c r="AQ11" s="41">
        <v>1019</v>
      </c>
      <c r="AR11" s="41">
        <v>1020</v>
      </c>
      <c r="AS11" s="41">
        <v>1022</v>
      </c>
      <c r="AT11" s="41">
        <v>1025</v>
      </c>
      <c r="AU11" s="41">
        <v>1029</v>
      </c>
      <c r="AV11" s="41">
        <v>1035</v>
      </c>
      <c r="AW11" s="41">
        <v>1042</v>
      </c>
      <c r="AX11" s="41">
        <v>1045</v>
      </c>
      <c r="AY11" s="41">
        <v>1047</v>
      </c>
      <c r="AZ11" s="41">
        <v>1049</v>
      </c>
      <c r="BA11" s="41">
        <v>1052</v>
      </c>
      <c r="BB11" s="41">
        <v>1054</v>
      </c>
      <c r="BC11" s="41">
        <v>1057</v>
      </c>
      <c r="BD11" s="41">
        <v>1058</v>
      </c>
      <c r="BE11" s="41">
        <v>1058</v>
      </c>
      <c r="BF11" s="41">
        <v>1057</v>
      </c>
      <c r="BG11" s="41">
        <v>1055</v>
      </c>
      <c r="BH11" s="41">
        <v>1055</v>
      </c>
      <c r="BI11" s="41">
        <v>1056</v>
      </c>
      <c r="BJ11" s="104">
        <v>1056</v>
      </c>
    </row>
    <row r="13" spans="1:62" ht="12.75" customHeight="1" x14ac:dyDescent="0.2">
      <c r="A13" s="6" t="s">
        <v>156</v>
      </c>
      <c r="B13" s="6" t="s">
        <v>94</v>
      </c>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8"/>
    </row>
    <row r="14" spans="1:62" ht="12.75" customHeight="1" x14ac:dyDescent="0.2">
      <c r="A14" s="12"/>
      <c r="B14" s="12">
        <v>1990</v>
      </c>
      <c r="C14" s="13">
        <v>1991</v>
      </c>
      <c r="D14" s="13">
        <v>1992</v>
      </c>
      <c r="E14" s="13">
        <v>1993</v>
      </c>
      <c r="F14" s="13">
        <v>1994</v>
      </c>
      <c r="G14" s="13">
        <v>1995</v>
      </c>
      <c r="H14" s="13">
        <v>1996</v>
      </c>
      <c r="I14" s="13">
        <v>1997</v>
      </c>
      <c r="J14" s="13">
        <v>1998</v>
      </c>
      <c r="K14" s="13">
        <v>1999</v>
      </c>
      <c r="L14" s="13">
        <v>2000</v>
      </c>
      <c r="M14" s="13">
        <v>2001</v>
      </c>
      <c r="N14" s="13">
        <v>2002</v>
      </c>
      <c r="O14" s="13">
        <v>2003</v>
      </c>
      <c r="P14" s="13">
        <v>2004</v>
      </c>
      <c r="Q14" s="13">
        <v>2005</v>
      </c>
      <c r="R14" s="13">
        <v>2006</v>
      </c>
      <c r="S14" s="13">
        <v>2007</v>
      </c>
      <c r="T14" s="13">
        <v>2008</v>
      </c>
      <c r="U14" s="13">
        <v>2009</v>
      </c>
      <c r="V14" s="13">
        <v>2010</v>
      </c>
      <c r="W14" s="13">
        <v>2011</v>
      </c>
      <c r="X14" s="13">
        <v>2012</v>
      </c>
      <c r="Y14" s="13">
        <v>2013</v>
      </c>
      <c r="Z14" s="13">
        <v>2014</v>
      </c>
      <c r="AA14" s="13">
        <v>2015</v>
      </c>
      <c r="AB14" s="13">
        <v>2016</v>
      </c>
      <c r="AC14" s="13">
        <v>2017</v>
      </c>
      <c r="AD14" s="13">
        <v>2018</v>
      </c>
      <c r="AE14" s="13">
        <v>2019</v>
      </c>
      <c r="AF14" s="13">
        <v>2020</v>
      </c>
      <c r="AG14" s="13">
        <v>2021</v>
      </c>
      <c r="AH14" s="13">
        <v>2022</v>
      </c>
      <c r="AI14" s="13">
        <v>2023</v>
      </c>
      <c r="AJ14" s="13">
        <v>2024</v>
      </c>
      <c r="AK14" s="13">
        <v>2025</v>
      </c>
      <c r="AL14" s="13">
        <v>2026</v>
      </c>
      <c r="AM14" s="13">
        <v>2027</v>
      </c>
      <c r="AN14" s="13">
        <v>2028</v>
      </c>
      <c r="AO14" s="13">
        <v>2029</v>
      </c>
      <c r="AP14" s="13">
        <v>2030</v>
      </c>
      <c r="AQ14" s="13">
        <v>2031</v>
      </c>
      <c r="AR14" s="13">
        <v>2032</v>
      </c>
      <c r="AS14" s="13">
        <v>2033</v>
      </c>
      <c r="AT14" s="13">
        <v>2034</v>
      </c>
      <c r="AU14" s="13">
        <v>2035</v>
      </c>
      <c r="AV14" s="13">
        <v>2036</v>
      </c>
      <c r="AW14" s="13">
        <v>2037</v>
      </c>
      <c r="AX14" s="13">
        <v>2038</v>
      </c>
      <c r="AY14" s="13">
        <v>2039</v>
      </c>
      <c r="AZ14" s="13">
        <v>2040</v>
      </c>
      <c r="BA14" s="13">
        <v>2041</v>
      </c>
      <c r="BB14" s="13">
        <v>2042</v>
      </c>
      <c r="BC14" s="13">
        <v>2043</v>
      </c>
      <c r="BD14" s="13">
        <v>2044</v>
      </c>
      <c r="BE14" s="13">
        <v>2045</v>
      </c>
      <c r="BF14" s="13">
        <v>2046</v>
      </c>
      <c r="BG14" s="13">
        <v>2047</v>
      </c>
      <c r="BH14" s="13">
        <v>2048</v>
      </c>
      <c r="BI14" s="13">
        <v>2049</v>
      </c>
      <c r="BJ14" s="14">
        <v>2050</v>
      </c>
    </row>
    <row r="15" spans="1:62" ht="12.75" customHeight="1" x14ac:dyDescent="0.2">
      <c r="A15" s="9" t="s">
        <v>149</v>
      </c>
      <c r="B15" s="310">
        <v>102.68199233716476</v>
      </c>
      <c r="C15" s="15">
        <v>104.98084291187739</v>
      </c>
      <c r="D15" s="15">
        <v>107.66283524904215</v>
      </c>
      <c r="E15" s="15">
        <v>109.19540229885058</v>
      </c>
      <c r="F15" s="15">
        <v>108.81226053639847</v>
      </c>
      <c r="G15" s="15">
        <v>106.89655172413794</v>
      </c>
      <c r="H15" s="15">
        <v>104.59770114942529</v>
      </c>
      <c r="I15" s="15">
        <v>101.91570881226053</v>
      </c>
      <c r="J15" s="15">
        <v>99.23371647509579</v>
      </c>
      <c r="K15" s="15">
        <v>96.168582375478934</v>
      </c>
      <c r="L15" s="15">
        <v>93.103448275862064</v>
      </c>
      <c r="M15" s="15">
        <v>90.421455938697321</v>
      </c>
      <c r="N15" s="15">
        <v>89.65517241379311</v>
      </c>
      <c r="O15" s="15">
        <v>89.65517241379311</v>
      </c>
      <c r="P15" s="15">
        <v>90.421455938697321</v>
      </c>
      <c r="Q15" s="15">
        <v>91.187739463601531</v>
      </c>
      <c r="R15" s="15">
        <v>91.187739463601531</v>
      </c>
      <c r="S15" s="15">
        <v>90.804597701149419</v>
      </c>
      <c r="T15" s="15">
        <v>90.038314176245208</v>
      </c>
      <c r="U15" s="15">
        <v>89.65517241379311</v>
      </c>
      <c r="V15" s="15">
        <v>89.272030651340998</v>
      </c>
      <c r="W15" s="15">
        <v>90.038314176245208</v>
      </c>
      <c r="X15" s="15">
        <v>90.804597701149419</v>
      </c>
      <c r="Y15" s="15">
        <v>91.570881226053643</v>
      </c>
      <c r="Z15" s="15">
        <v>92.337164750957854</v>
      </c>
      <c r="AA15" s="15">
        <v>94.252873563218387</v>
      </c>
      <c r="AB15" s="15">
        <v>97.318007662835242</v>
      </c>
      <c r="AC15" s="15">
        <v>99.616858237547888</v>
      </c>
      <c r="AD15" s="15">
        <v>100.38314176245211</v>
      </c>
      <c r="AE15" s="15">
        <v>100</v>
      </c>
      <c r="AF15" s="15">
        <v>98.084291187739467</v>
      </c>
      <c r="AG15" s="15">
        <v>98.084291187739467</v>
      </c>
      <c r="AH15" s="15">
        <v>99.616858237547888</v>
      </c>
      <c r="AI15" s="15">
        <v>100</v>
      </c>
      <c r="AJ15" s="15">
        <v>100</v>
      </c>
      <c r="AK15" s="15">
        <v>100.38314176245211</v>
      </c>
      <c r="AL15" s="15">
        <v>100</v>
      </c>
      <c r="AM15" s="15">
        <v>100</v>
      </c>
      <c r="AN15" s="15">
        <v>99.616858237547888</v>
      </c>
      <c r="AO15" s="15">
        <v>99.23371647509579</v>
      </c>
      <c r="AP15" s="15">
        <v>98.850574712643677</v>
      </c>
      <c r="AQ15" s="15">
        <v>98.850574712643677</v>
      </c>
      <c r="AR15" s="15">
        <v>98.467432950191565</v>
      </c>
      <c r="AS15" s="15">
        <v>98.084291187739467</v>
      </c>
      <c r="AT15" s="15">
        <v>98.084291187739467</v>
      </c>
      <c r="AU15" s="15">
        <v>97.701149425287355</v>
      </c>
      <c r="AV15" s="15">
        <v>97.701149425287355</v>
      </c>
      <c r="AW15" s="15">
        <v>97.701149425287355</v>
      </c>
      <c r="AX15" s="15">
        <v>97.701149425287355</v>
      </c>
      <c r="AY15" s="15">
        <v>98.084291187739467</v>
      </c>
      <c r="AZ15" s="15">
        <v>98.084291187739467</v>
      </c>
      <c r="BA15" s="15">
        <v>98.467432950191565</v>
      </c>
      <c r="BB15" s="15">
        <v>98.850574712643677</v>
      </c>
      <c r="BC15" s="15">
        <v>98.850574712643677</v>
      </c>
      <c r="BD15" s="15">
        <v>99.23371647509579</v>
      </c>
      <c r="BE15" s="15">
        <v>99.616858237547888</v>
      </c>
      <c r="BF15" s="15">
        <v>100</v>
      </c>
      <c r="BG15" s="15">
        <v>100.38314176245211</v>
      </c>
      <c r="BH15" s="15">
        <v>100.76628352490421</v>
      </c>
      <c r="BI15" s="15">
        <v>100.76628352490421</v>
      </c>
      <c r="BJ15" s="16">
        <v>101.14942528735632</v>
      </c>
    </row>
    <row r="16" spans="1:62" ht="12.75" customHeight="1" x14ac:dyDescent="0.2">
      <c r="A16" s="9" t="s">
        <v>150</v>
      </c>
      <c r="B16" s="310">
        <v>103.46153846153847</v>
      </c>
      <c r="C16" s="15">
        <v>104.23076923076923</v>
      </c>
      <c r="D16" s="15">
        <v>106.15384615384616</v>
      </c>
      <c r="E16" s="15">
        <v>107.30769230769231</v>
      </c>
      <c r="F16" s="15">
        <v>108.84615384615384</v>
      </c>
      <c r="G16" s="15">
        <v>110</v>
      </c>
      <c r="H16" s="15">
        <v>110.76923076923077</v>
      </c>
      <c r="I16" s="15">
        <v>110</v>
      </c>
      <c r="J16" s="15">
        <v>107.69230769230769</v>
      </c>
      <c r="K16" s="15">
        <v>105.38461538461539</v>
      </c>
      <c r="L16" s="15">
        <v>103.07692307692308</v>
      </c>
      <c r="M16" s="15">
        <v>100.38461538461539</v>
      </c>
      <c r="N16" s="15">
        <v>97.692307692307693</v>
      </c>
      <c r="O16" s="15">
        <v>95</v>
      </c>
      <c r="P16" s="15">
        <v>93.461538461538467</v>
      </c>
      <c r="Q16" s="15">
        <v>92.692307692307693</v>
      </c>
      <c r="R16" s="15">
        <v>92.692307692307693</v>
      </c>
      <c r="S16" s="15">
        <v>93.07692307692308</v>
      </c>
      <c r="T16" s="15">
        <v>93.461538461538467</v>
      </c>
      <c r="U16" s="15">
        <v>93.07692307692308</v>
      </c>
      <c r="V16" s="15">
        <v>92.307692307692307</v>
      </c>
      <c r="W16" s="15">
        <v>91.92307692307692</v>
      </c>
      <c r="X16" s="15">
        <v>91.538461538461533</v>
      </c>
      <c r="Y16" s="15">
        <v>91.92307692307692</v>
      </c>
      <c r="Z16" s="15">
        <v>93.07692307692308</v>
      </c>
      <c r="AA16" s="15">
        <v>94.230769230769226</v>
      </c>
      <c r="AB16" s="15">
        <v>96.15384615384616</v>
      </c>
      <c r="AC16" s="15">
        <v>96.92307692307692</v>
      </c>
      <c r="AD16" s="15">
        <v>98.461538461538467</v>
      </c>
      <c r="AE16" s="15">
        <v>100</v>
      </c>
      <c r="AF16" s="15">
        <v>102.69230769230769</v>
      </c>
      <c r="AG16" s="15">
        <v>102.69230769230769</v>
      </c>
      <c r="AH16" s="15">
        <v>100.76923076923077</v>
      </c>
      <c r="AI16" s="15">
        <v>99.615384615384613</v>
      </c>
      <c r="AJ16" s="15">
        <v>99.615384615384613</v>
      </c>
      <c r="AK16" s="15">
        <v>100.76923076923077</v>
      </c>
      <c r="AL16" s="15">
        <v>101.53846153846153</v>
      </c>
      <c r="AM16" s="15">
        <v>101.53846153846153</v>
      </c>
      <c r="AN16" s="15">
        <v>101.53846153846153</v>
      </c>
      <c r="AO16" s="15">
        <v>101.53846153846153</v>
      </c>
      <c r="AP16" s="15">
        <v>101.15384615384616</v>
      </c>
      <c r="AQ16" s="15">
        <v>101.15384615384616</v>
      </c>
      <c r="AR16" s="15">
        <v>100.76923076923077</v>
      </c>
      <c r="AS16" s="15">
        <v>100.38461538461539</v>
      </c>
      <c r="AT16" s="15">
        <v>100</v>
      </c>
      <c r="AU16" s="15">
        <v>100</v>
      </c>
      <c r="AV16" s="15">
        <v>99.615384615384613</v>
      </c>
      <c r="AW16" s="15">
        <v>99.615384615384613</v>
      </c>
      <c r="AX16" s="15">
        <v>99.230769230769226</v>
      </c>
      <c r="AY16" s="15">
        <v>99.230769230769226</v>
      </c>
      <c r="AZ16" s="15">
        <v>99.230769230769226</v>
      </c>
      <c r="BA16" s="15">
        <v>99.230769230769226</v>
      </c>
      <c r="BB16" s="15">
        <v>99.615384615384613</v>
      </c>
      <c r="BC16" s="15">
        <v>99.615384615384613</v>
      </c>
      <c r="BD16" s="15">
        <v>100</v>
      </c>
      <c r="BE16" s="15">
        <v>100</v>
      </c>
      <c r="BF16" s="15">
        <v>100.38461538461539</v>
      </c>
      <c r="BG16" s="15">
        <v>100.76923076923077</v>
      </c>
      <c r="BH16" s="15">
        <v>101.15384615384616</v>
      </c>
      <c r="BI16" s="15">
        <v>101.53846153846153</v>
      </c>
      <c r="BJ16" s="16">
        <v>101.92307692307692</v>
      </c>
    </row>
    <row r="17" spans="1:64" ht="12.75" customHeight="1" x14ac:dyDescent="0.2">
      <c r="A17" s="9" t="s">
        <v>151</v>
      </c>
      <c r="B17" s="310">
        <v>110.38575667655786</v>
      </c>
      <c r="C17" s="15">
        <v>110.38575667655786</v>
      </c>
      <c r="D17" s="15">
        <v>110.38575667655786</v>
      </c>
      <c r="E17" s="15">
        <v>110.08902077151335</v>
      </c>
      <c r="F17" s="15">
        <v>110.08902077151335</v>
      </c>
      <c r="G17" s="15">
        <v>110.08902077151335</v>
      </c>
      <c r="H17" s="15">
        <v>110.68249258160238</v>
      </c>
      <c r="I17" s="15">
        <v>112.16617210682493</v>
      </c>
      <c r="J17" s="15">
        <v>113.35311572700297</v>
      </c>
      <c r="K17" s="15">
        <v>113.94658753709199</v>
      </c>
      <c r="L17" s="15">
        <v>113.94658753709199</v>
      </c>
      <c r="M17" s="15">
        <v>112.46290801186943</v>
      </c>
      <c r="N17" s="15">
        <v>110.68249258160238</v>
      </c>
      <c r="O17" s="15">
        <v>108.90207715133531</v>
      </c>
      <c r="P17" s="15">
        <v>106.52818991097922</v>
      </c>
      <c r="Q17" s="15">
        <v>104.15430267062314</v>
      </c>
      <c r="R17" s="15">
        <v>101.78041543026706</v>
      </c>
      <c r="S17" s="15">
        <v>99.109792284866472</v>
      </c>
      <c r="T17" s="15">
        <v>97.329376854599403</v>
      </c>
      <c r="U17" s="15">
        <v>96.735905044510389</v>
      </c>
      <c r="V17" s="15">
        <v>96.439169139465875</v>
      </c>
      <c r="W17" s="15">
        <v>96.439169139465875</v>
      </c>
      <c r="X17" s="15">
        <v>96.439169139465875</v>
      </c>
      <c r="Y17" s="15">
        <v>96.142433234421361</v>
      </c>
      <c r="Z17" s="15">
        <v>96.142433234421361</v>
      </c>
      <c r="AA17" s="15">
        <v>96.439169139465875</v>
      </c>
      <c r="AB17" s="15">
        <v>97.626112759643917</v>
      </c>
      <c r="AC17" s="15">
        <v>98.813056379821958</v>
      </c>
      <c r="AD17" s="15">
        <v>99.406528189910986</v>
      </c>
      <c r="AE17" s="15">
        <v>100</v>
      </c>
      <c r="AF17" s="15">
        <v>101.18694362017804</v>
      </c>
      <c r="AG17" s="15">
        <v>102.37388724035608</v>
      </c>
      <c r="AH17" s="15">
        <v>104.15430267062314</v>
      </c>
      <c r="AI17" s="15">
        <v>105.63798219584569</v>
      </c>
      <c r="AJ17" s="15">
        <v>105.93471810089021</v>
      </c>
      <c r="AK17" s="15">
        <v>105.34124629080118</v>
      </c>
      <c r="AL17" s="15">
        <v>104.45103857566765</v>
      </c>
      <c r="AM17" s="15">
        <v>103.85756676557864</v>
      </c>
      <c r="AN17" s="15">
        <v>103.85756676557864</v>
      </c>
      <c r="AO17" s="15">
        <v>104.74777448071217</v>
      </c>
      <c r="AP17" s="15">
        <v>105.34124629080118</v>
      </c>
      <c r="AQ17" s="15">
        <v>105.34124629080118</v>
      </c>
      <c r="AR17" s="15">
        <v>105.34124629080118</v>
      </c>
      <c r="AS17" s="15">
        <v>105.04451038575668</v>
      </c>
      <c r="AT17" s="15">
        <v>104.74777448071217</v>
      </c>
      <c r="AU17" s="15">
        <v>104.74777448071217</v>
      </c>
      <c r="AV17" s="15">
        <v>104.45103857566765</v>
      </c>
      <c r="AW17" s="15">
        <v>103.85756676557864</v>
      </c>
      <c r="AX17" s="15">
        <v>103.56083086053413</v>
      </c>
      <c r="AY17" s="15">
        <v>103.56083086053413</v>
      </c>
      <c r="AZ17" s="15">
        <v>103.26409495548961</v>
      </c>
      <c r="BA17" s="15">
        <v>102.9673590504451</v>
      </c>
      <c r="BB17" s="15">
        <v>102.9673590504451</v>
      </c>
      <c r="BC17" s="15">
        <v>102.9673590504451</v>
      </c>
      <c r="BD17" s="15">
        <v>102.9673590504451</v>
      </c>
      <c r="BE17" s="15">
        <v>102.9673590504451</v>
      </c>
      <c r="BF17" s="15">
        <v>103.26409495548961</v>
      </c>
      <c r="BG17" s="15">
        <v>103.56083086053413</v>
      </c>
      <c r="BH17" s="15">
        <v>103.56083086053413</v>
      </c>
      <c r="BI17" s="15">
        <v>103.85756676557864</v>
      </c>
      <c r="BJ17" s="16">
        <v>104.15430267062314</v>
      </c>
    </row>
    <row r="18" spans="1:64" ht="12.75" customHeight="1" x14ac:dyDescent="0.2">
      <c r="A18" s="9" t="s">
        <v>152</v>
      </c>
      <c r="B18" s="310">
        <v>103.3175355450237</v>
      </c>
      <c r="C18" s="15">
        <v>105.45023696682465</v>
      </c>
      <c r="D18" s="15">
        <v>108.76777251184834</v>
      </c>
      <c r="E18" s="15">
        <v>111.37440758293839</v>
      </c>
      <c r="F18" s="15">
        <v>113.03317535545024</v>
      </c>
      <c r="G18" s="15">
        <v>113.50710900473933</v>
      </c>
      <c r="H18" s="15">
        <v>112.79620853080569</v>
      </c>
      <c r="I18" s="15">
        <v>111.61137440758294</v>
      </c>
      <c r="J18" s="15">
        <v>110.90047393364929</v>
      </c>
      <c r="K18" s="15">
        <v>111.13744075829383</v>
      </c>
      <c r="L18" s="15">
        <v>111.61137440758294</v>
      </c>
      <c r="M18" s="15">
        <v>112.79620853080569</v>
      </c>
      <c r="N18" s="15">
        <v>114.21800947867298</v>
      </c>
      <c r="O18" s="15">
        <v>115.16587677725119</v>
      </c>
      <c r="P18" s="15">
        <v>115.63981042654028</v>
      </c>
      <c r="Q18" s="15">
        <v>115.40284360189574</v>
      </c>
      <c r="R18" s="15">
        <v>114.21800947867298</v>
      </c>
      <c r="S18" s="15">
        <v>112.55924170616113</v>
      </c>
      <c r="T18" s="15">
        <v>109.71563981042654</v>
      </c>
      <c r="U18" s="15">
        <v>106.87203791469194</v>
      </c>
      <c r="V18" s="15">
        <v>104.50236966824644</v>
      </c>
      <c r="W18" s="15">
        <v>102.13270142180095</v>
      </c>
      <c r="X18" s="15">
        <v>99.763033175355446</v>
      </c>
      <c r="Y18" s="15">
        <v>98.815165876777257</v>
      </c>
      <c r="Z18" s="15">
        <v>98.341232227488149</v>
      </c>
      <c r="AA18" s="15">
        <v>98.815165876777257</v>
      </c>
      <c r="AB18" s="15">
        <v>99.763033175355446</v>
      </c>
      <c r="AC18" s="15">
        <v>100.23696682464455</v>
      </c>
      <c r="AD18" s="15">
        <v>100.23696682464455</v>
      </c>
      <c r="AE18" s="15">
        <v>100</v>
      </c>
      <c r="AF18" s="15">
        <v>100.47393364928909</v>
      </c>
      <c r="AG18" s="15">
        <v>100.71090047393365</v>
      </c>
      <c r="AH18" s="15">
        <v>101.4218009478673</v>
      </c>
      <c r="AI18" s="15">
        <v>101.89573459715639</v>
      </c>
      <c r="AJ18" s="15">
        <v>102.84360189573459</v>
      </c>
      <c r="AK18" s="15">
        <v>103.55450236966824</v>
      </c>
      <c r="AL18" s="15">
        <v>105.21327014218009</v>
      </c>
      <c r="AM18" s="15">
        <v>106.39810426540285</v>
      </c>
      <c r="AN18" s="15">
        <v>107.1090047393365</v>
      </c>
      <c r="AO18" s="15">
        <v>106.87203791469194</v>
      </c>
      <c r="AP18" s="15">
        <v>106.63507109004739</v>
      </c>
      <c r="AQ18" s="15">
        <v>106.1611374407583</v>
      </c>
      <c r="AR18" s="15">
        <v>105.68720379146919</v>
      </c>
      <c r="AS18" s="15">
        <v>105.92417061611374</v>
      </c>
      <c r="AT18" s="15">
        <v>106.63507109004739</v>
      </c>
      <c r="AU18" s="15">
        <v>106.87203791469194</v>
      </c>
      <c r="AV18" s="15">
        <v>106.87203791469194</v>
      </c>
      <c r="AW18" s="15">
        <v>106.87203791469194</v>
      </c>
      <c r="AX18" s="15">
        <v>106.63507109004739</v>
      </c>
      <c r="AY18" s="15">
        <v>106.39810426540285</v>
      </c>
      <c r="AZ18" s="15">
        <v>106.1611374407583</v>
      </c>
      <c r="BA18" s="15">
        <v>105.68720379146919</v>
      </c>
      <c r="BB18" s="15">
        <v>105.45023696682465</v>
      </c>
      <c r="BC18" s="15">
        <v>105.21327014218009</v>
      </c>
      <c r="BD18" s="15">
        <v>104.97630331753554</v>
      </c>
      <c r="BE18" s="15">
        <v>104.739336492891</v>
      </c>
      <c r="BF18" s="15">
        <v>104.739336492891</v>
      </c>
      <c r="BG18" s="15">
        <v>104.739336492891</v>
      </c>
      <c r="BH18" s="15">
        <v>104.739336492891</v>
      </c>
      <c r="BI18" s="15">
        <v>104.739336492891</v>
      </c>
      <c r="BJ18" s="16">
        <v>104.739336492891</v>
      </c>
    </row>
    <row r="19" spans="1:64" ht="12.75" customHeight="1" x14ac:dyDescent="0.2">
      <c r="A19" s="9" t="s">
        <v>153</v>
      </c>
      <c r="B19" s="310">
        <v>117.62013729977117</v>
      </c>
      <c r="C19" s="15">
        <v>113.95881006864988</v>
      </c>
      <c r="D19" s="15">
        <v>110.52631578947368</v>
      </c>
      <c r="E19" s="15">
        <v>108.00915331807781</v>
      </c>
      <c r="F19" s="15">
        <v>105.94965675057209</v>
      </c>
      <c r="G19" s="15">
        <v>104.80549199084668</v>
      </c>
      <c r="H19" s="15">
        <v>105.49199084668192</v>
      </c>
      <c r="I19" s="15">
        <v>107.09382151029749</v>
      </c>
      <c r="J19" s="15">
        <v>108.92448512585813</v>
      </c>
      <c r="K19" s="15">
        <v>110.52631578947368</v>
      </c>
      <c r="L19" s="15">
        <v>110.98398169336384</v>
      </c>
      <c r="M19" s="15">
        <v>110.52631578947368</v>
      </c>
      <c r="N19" s="15">
        <v>110.06864988558353</v>
      </c>
      <c r="O19" s="15">
        <v>110.06864988558353</v>
      </c>
      <c r="P19" s="15">
        <v>110.98398169336384</v>
      </c>
      <c r="Q19" s="15">
        <v>111.67048054919908</v>
      </c>
      <c r="R19" s="15">
        <v>112.81464530892448</v>
      </c>
      <c r="S19" s="15">
        <v>113.95881006864988</v>
      </c>
      <c r="T19" s="15">
        <v>114.64530892448512</v>
      </c>
      <c r="U19" s="15">
        <v>114.64530892448512</v>
      </c>
      <c r="V19" s="15">
        <v>113.95881006864988</v>
      </c>
      <c r="W19" s="15">
        <v>112.35697940503432</v>
      </c>
      <c r="X19" s="15">
        <v>110.75514874141876</v>
      </c>
      <c r="Y19" s="15">
        <v>108.69565217391305</v>
      </c>
      <c r="Z19" s="15">
        <v>106.17848970251717</v>
      </c>
      <c r="AA19" s="15">
        <v>105.26315789473684</v>
      </c>
      <c r="AB19" s="15">
        <v>105.03432494279176</v>
      </c>
      <c r="AC19" s="15">
        <v>102.74599542334096</v>
      </c>
      <c r="AD19" s="15">
        <v>101.1441647597254</v>
      </c>
      <c r="AE19" s="15">
        <v>100</v>
      </c>
      <c r="AF19" s="15">
        <v>100</v>
      </c>
      <c r="AG19" s="15">
        <v>100.68649885583524</v>
      </c>
      <c r="AH19" s="15">
        <v>100.22883295194508</v>
      </c>
      <c r="AI19" s="15">
        <v>100.68649885583524</v>
      </c>
      <c r="AJ19" s="15">
        <v>100.22883295194508</v>
      </c>
      <c r="AK19" s="15">
        <v>100.68649885583524</v>
      </c>
      <c r="AL19" s="15">
        <v>100.68649885583524</v>
      </c>
      <c r="AM19" s="15">
        <v>101.37299771167048</v>
      </c>
      <c r="AN19" s="15">
        <v>101.83066361556064</v>
      </c>
      <c r="AO19" s="15">
        <v>102.74599542334096</v>
      </c>
      <c r="AP19" s="15">
        <v>103.4324942791762</v>
      </c>
      <c r="AQ19" s="15">
        <v>105.03432494279176</v>
      </c>
      <c r="AR19" s="15">
        <v>105.94965675057209</v>
      </c>
      <c r="AS19" s="15">
        <v>106.86498855835241</v>
      </c>
      <c r="AT19" s="15">
        <v>106.40732265446225</v>
      </c>
      <c r="AU19" s="15">
        <v>106.40732265446225</v>
      </c>
      <c r="AV19" s="15">
        <v>105.72082379862701</v>
      </c>
      <c r="AW19" s="15">
        <v>105.49199084668192</v>
      </c>
      <c r="AX19" s="15">
        <v>105.49199084668192</v>
      </c>
      <c r="AY19" s="15">
        <v>106.17848970251717</v>
      </c>
      <c r="AZ19" s="15">
        <v>106.40732265446225</v>
      </c>
      <c r="BA19" s="15">
        <v>106.40732265446225</v>
      </c>
      <c r="BB19" s="15">
        <v>106.40732265446225</v>
      </c>
      <c r="BC19" s="15">
        <v>106.17848970251717</v>
      </c>
      <c r="BD19" s="15">
        <v>105.94965675057209</v>
      </c>
      <c r="BE19" s="15">
        <v>105.72082379862701</v>
      </c>
      <c r="BF19" s="15">
        <v>105.49199084668192</v>
      </c>
      <c r="BG19" s="15">
        <v>105.26315789473684</v>
      </c>
      <c r="BH19" s="15">
        <v>105.03432494279176</v>
      </c>
      <c r="BI19" s="15">
        <v>104.80549199084668</v>
      </c>
      <c r="BJ19" s="16">
        <v>104.5766590389016</v>
      </c>
    </row>
    <row r="20" spans="1:64" ht="12.75" customHeight="1" x14ac:dyDescent="0.2">
      <c r="A20" s="12" t="s">
        <v>154</v>
      </c>
      <c r="B20" s="311">
        <v>117.42222222222222</v>
      </c>
      <c r="C20" s="17">
        <v>118.04444444444445</v>
      </c>
      <c r="D20" s="17">
        <v>117.77777777777777</v>
      </c>
      <c r="E20" s="17">
        <v>116.17777777777778</v>
      </c>
      <c r="F20" s="17">
        <v>113.06666666666666</v>
      </c>
      <c r="G20" s="17">
        <v>109.24444444444444</v>
      </c>
      <c r="H20" s="17">
        <v>105.33333333333333</v>
      </c>
      <c r="I20" s="17">
        <v>101.15555555555555</v>
      </c>
      <c r="J20" s="17">
        <v>97.155555555555551</v>
      </c>
      <c r="K20" s="17">
        <v>93.688888888888883</v>
      </c>
      <c r="L20" s="17">
        <v>91.288888888888891</v>
      </c>
      <c r="M20" s="17">
        <v>90.044444444444451</v>
      </c>
      <c r="N20" s="17">
        <v>89.688888888888883</v>
      </c>
      <c r="O20" s="17">
        <v>90.222222222222229</v>
      </c>
      <c r="P20" s="17">
        <v>91.111111111111114</v>
      </c>
      <c r="Q20" s="17">
        <v>92.088888888888889</v>
      </c>
      <c r="R20" s="17">
        <v>92.888888888888886</v>
      </c>
      <c r="S20" s="17">
        <v>93.6</v>
      </c>
      <c r="T20" s="17">
        <v>94.577777777777783</v>
      </c>
      <c r="U20" s="17">
        <v>95.288888888888891</v>
      </c>
      <c r="V20" s="17">
        <v>95.644444444444446</v>
      </c>
      <c r="W20" s="17">
        <v>95.911111111111111</v>
      </c>
      <c r="X20" s="17">
        <v>96.444444444444443</v>
      </c>
      <c r="Y20" s="17">
        <v>97.511111111111106</v>
      </c>
      <c r="Z20" s="17">
        <v>98.75555555555556</v>
      </c>
      <c r="AA20" s="17">
        <v>100.26666666666667</v>
      </c>
      <c r="AB20" s="17">
        <v>102.13333333333334</v>
      </c>
      <c r="AC20" s="17">
        <v>102.13333333333334</v>
      </c>
      <c r="AD20" s="17">
        <v>101.33333333333333</v>
      </c>
      <c r="AE20" s="17">
        <v>100</v>
      </c>
      <c r="AF20" s="17">
        <v>98.4</v>
      </c>
      <c r="AG20" s="17">
        <v>96.711111111111109</v>
      </c>
      <c r="AH20" s="17">
        <v>95.466666666666669</v>
      </c>
      <c r="AI20" s="17">
        <v>94.044444444444451</v>
      </c>
      <c r="AJ20" s="17">
        <v>93.066666666666663</v>
      </c>
      <c r="AK20" s="17">
        <v>92.266666666666666</v>
      </c>
      <c r="AL20" s="17">
        <v>91.466666666666669</v>
      </c>
      <c r="AM20" s="17">
        <v>90.844444444444449</v>
      </c>
      <c r="AN20" s="17">
        <v>90.488888888888894</v>
      </c>
      <c r="AO20" s="17">
        <v>90.311111111111117</v>
      </c>
      <c r="AP20" s="17">
        <v>90.4</v>
      </c>
      <c r="AQ20" s="17">
        <v>90.577777777777783</v>
      </c>
      <c r="AR20" s="17">
        <v>90.666666666666671</v>
      </c>
      <c r="AS20" s="17">
        <v>90.844444444444449</v>
      </c>
      <c r="AT20" s="17">
        <v>91.111111111111114</v>
      </c>
      <c r="AU20" s="17">
        <v>91.466666666666669</v>
      </c>
      <c r="AV20" s="17">
        <v>92</v>
      </c>
      <c r="AW20" s="17">
        <v>92.62222222222222</v>
      </c>
      <c r="AX20" s="17">
        <v>92.888888888888886</v>
      </c>
      <c r="AY20" s="17">
        <v>93.066666666666663</v>
      </c>
      <c r="AZ20" s="17">
        <v>93.24444444444444</v>
      </c>
      <c r="BA20" s="17">
        <v>93.511111111111106</v>
      </c>
      <c r="BB20" s="17">
        <v>93.688888888888883</v>
      </c>
      <c r="BC20" s="17">
        <v>93.955555555555549</v>
      </c>
      <c r="BD20" s="17">
        <v>94.044444444444451</v>
      </c>
      <c r="BE20" s="17">
        <v>94.044444444444451</v>
      </c>
      <c r="BF20" s="17">
        <v>93.955555555555549</v>
      </c>
      <c r="BG20" s="17">
        <v>93.777777777777771</v>
      </c>
      <c r="BH20" s="17">
        <v>93.777777777777771</v>
      </c>
      <c r="BI20" s="17">
        <v>93.86666666666666</v>
      </c>
      <c r="BJ20" s="18">
        <v>93.86666666666666</v>
      </c>
    </row>
    <row r="22" spans="1:64" ht="12.75" customHeight="1" x14ac:dyDescent="0.2">
      <c r="A22" s="1" t="s">
        <v>155</v>
      </c>
      <c r="BL22" s="1" t="s">
        <v>124</v>
      </c>
    </row>
  </sheetData>
  <pageMargins left="0.7" right="0.7" top="0.78740157499999996" bottom="0.78740157499999996" header="0.3" footer="0.3"/>
  <pageSetup paperSize="9" orientation="portrait" horizontalDpi="1200" verticalDpi="1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DBD27-708D-4B94-AA2D-234C02D03AE4}">
  <dimension ref="A1:Q112"/>
  <sheetViews>
    <sheetView zoomScaleNormal="100" workbookViewId="0"/>
  </sheetViews>
  <sheetFormatPr baseColWidth="10" defaultRowHeight="12.75" x14ac:dyDescent="0.2"/>
  <cols>
    <col min="1" max="1" width="17.28515625" style="185" customWidth="1"/>
    <col min="2" max="2" width="32.5703125" style="185" customWidth="1"/>
    <col min="3" max="17" width="12" style="185" customWidth="1"/>
    <col min="18" max="16384" width="11.42578125" style="185"/>
  </cols>
  <sheetData>
    <row r="1" spans="1:11" x14ac:dyDescent="0.2">
      <c r="A1" s="184" t="s">
        <v>44</v>
      </c>
    </row>
    <row r="2" spans="1:11" x14ac:dyDescent="0.2">
      <c r="A2" s="186" t="s">
        <v>371</v>
      </c>
    </row>
    <row r="4" spans="1:11" x14ac:dyDescent="0.2">
      <c r="A4" s="228"/>
      <c r="B4" s="227"/>
      <c r="C4" s="286" t="s">
        <v>96</v>
      </c>
      <c r="D4" s="287"/>
      <c r="E4" s="287"/>
      <c r="F4" s="287"/>
      <c r="G4" s="287"/>
      <c r="H4" s="287"/>
      <c r="I4" s="287"/>
      <c r="J4" s="287"/>
      <c r="K4" s="288"/>
    </row>
    <row r="5" spans="1:11" x14ac:dyDescent="0.2">
      <c r="A5" s="296"/>
      <c r="B5" s="298" t="s">
        <v>66</v>
      </c>
      <c r="C5" s="286" t="s">
        <v>437</v>
      </c>
      <c r="D5" s="287"/>
      <c r="E5" s="288"/>
      <c r="F5" s="286" t="s">
        <v>55</v>
      </c>
      <c r="G5" s="287"/>
      <c r="H5" s="288"/>
      <c r="I5" s="286" t="s">
        <v>56</v>
      </c>
      <c r="J5" s="287"/>
      <c r="K5" s="288"/>
    </row>
    <row r="6" spans="1:11" s="187" customFormat="1" ht="25.5" x14ac:dyDescent="0.2">
      <c r="A6" s="297"/>
      <c r="B6" s="299"/>
      <c r="C6" s="222" t="s">
        <v>62</v>
      </c>
      <c r="D6" s="223" t="s">
        <v>97</v>
      </c>
      <c r="E6" s="224" t="s">
        <v>98</v>
      </c>
      <c r="F6" s="222" t="s">
        <v>62</v>
      </c>
      <c r="G6" s="223" t="s">
        <v>97</v>
      </c>
      <c r="H6" s="224" t="s">
        <v>98</v>
      </c>
      <c r="I6" s="222" t="s">
        <v>62</v>
      </c>
      <c r="J6" s="223" t="s">
        <v>97</v>
      </c>
      <c r="K6" s="224" t="s">
        <v>98</v>
      </c>
    </row>
    <row r="7" spans="1:11" x14ac:dyDescent="0.2">
      <c r="A7" s="188"/>
      <c r="B7" s="189" t="s">
        <v>86</v>
      </c>
      <c r="C7" s="229">
        <v>0.770159823607236</v>
      </c>
      <c r="D7" s="230">
        <v>0.16255160086340401</v>
      </c>
      <c r="E7" s="231">
        <v>6.7288575529180605E-2</v>
      </c>
      <c r="F7" s="192">
        <v>58876.411486395598</v>
      </c>
      <c r="G7" s="193">
        <v>12426.5829595998</v>
      </c>
      <c r="H7" s="194">
        <v>5144.0100350000002</v>
      </c>
      <c r="I7" s="190">
        <v>1.42878176031958E-2</v>
      </c>
      <c r="J7" s="190">
        <v>1.5727121505578302E-2</v>
      </c>
      <c r="K7" s="191">
        <v>7.7268568557084093E-3</v>
      </c>
    </row>
    <row r="8" spans="1:11" x14ac:dyDescent="0.2">
      <c r="A8" s="289" t="s">
        <v>99</v>
      </c>
      <c r="B8" s="195" t="s">
        <v>100</v>
      </c>
      <c r="C8" s="232">
        <v>0.86884804047226705</v>
      </c>
      <c r="D8" s="233">
        <v>7.1625475064341707E-2</v>
      </c>
      <c r="E8" s="234">
        <v>5.9526484463389401E-2</v>
      </c>
      <c r="F8" s="198">
        <v>2141.7104605999998</v>
      </c>
      <c r="G8" s="199">
        <v>176.55679939999999</v>
      </c>
      <c r="H8" s="200">
        <v>146.732787</v>
      </c>
      <c r="I8" s="196">
        <v>9.9711941716626687E-2</v>
      </c>
      <c r="J8" s="196">
        <v>6.2711725662477194E-2</v>
      </c>
      <c r="K8" s="197">
        <v>5.6795449618443496E-2</v>
      </c>
    </row>
    <row r="9" spans="1:11" x14ac:dyDescent="0.2">
      <c r="A9" s="290"/>
      <c r="B9" s="201" t="s">
        <v>101</v>
      </c>
      <c r="C9" s="235">
        <v>0.87720878688059301</v>
      </c>
      <c r="D9" s="236">
        <v>7.5321660419091802E-2</v>
      </c>
      <c r="E9" s="237">
        <v>4.7469552700318697E-2</v>
      </c>
      <c r="F9" s="204">
        <v>4136.0396319000201</v>
      </c>
      <c r="G9" s="205">
        <v>355.14164620000003</v>
      </c>
      <c r="H9" s="206">
        <v>223.8189519</v>
      </c>
      <c r="I9" s="202">
        <v>3.8096836627178499E-2</v>
      </c>
      <c r="J9" s="202">
        <v>4.6351778812101299E-2</v>
      </c>
      <c r="K9" s="203">
        <v>3.7814532924050501E-2</v>
      </c>
    </row>
    <row r="10" spans="1:11" x14ac:dyDescent="0.2">
      <c r="A10" s="290"/>
      <c r="B10" s="201" t="s">
        <v>102</v>
      </c>
      <c r="C10" s="235">
        <v>0.84238406224911</v>
      </c>
      <c r="D10" s="236">
        <v>0.110700393149456</v>
      </c>
      <c r="E10" s="237">
        <v>4.6915544601447999E-2</v>
      </c>
      <c r="F10" s="204">
        <v>12221.3085015997</v>
      </c>
      <c r="G10" s="205">
        <v>1606.041373</v>
      </c>
      <c r="H10" s="206">
        <v>680.65075040000102</v>
      </c>
      <c r="I10" s="202">
        <v>4.1860110676972498E-2</v>
      </c>
      <c r="J10" s="202">
        <v>3.4384536169618597E-2</v>
      </c>
      <c r="K10" s="203">
        <v>2.0020821685261599E-2</v>
      </c>
    </row>
    <row r="11" spans="1:11" x14ac:dyDescent="0.2">
      <c r="A11" s="290"/>
      <c r="B11" s="201" t="s">
        <v>103</v>
      </c>
      <c r="C11" s="235">
        <v>0.80110583621947695</v>
      </c>
      <c r="D11" s="236">
        <v>0.13978457152607199</v>
      </c>
      <c r="E11" s="237">
        <v>5.9109592254455695E-2</v>
      </c>
      <c r="F11" s="204">
        <v>10852.5812230998</v>
      </c>
      <c r="G11" s="205">
        <v>1893.6616707000001</v>
      </c>
      <c r="H11" s="206">
        <v>800.75768020000203</v>
      </c>
      <c r="I11" s="202">
        <v>4.1151726767242797E-2</v>
      </c>
      <c r="J11" s="202">
        <v>3.0776999284669797E-2</v>
      </c>
      <c r="K11" s="203">
        <v>1.6523596551777799E-2</v>
      </c>
    </row>
    <row r="12" spans="1:11" x14ac:dyDescent="0.2">
      <c r="A12" s="290"/>
      <c r="B12" s="201" t="s">
        <v>104</v>
      </c>
      <c r="C12" s="235">
        <v>0.81353203323097101</v>
      </c>
      <c r="D12" s="236">
        <v>0.13054825153730101</v>
      </c>
      <c r="E12" s="237">
        <v>5.5919715231727903E-2</v>
      </c>
      <c r="F12" s="204">
        <v>3909.83519169999</v>
      </c>
      <c r="G12" s="205">
        <v>627.41493539999999</v>
      </c>
      <c r="H12" s="206">
        <v>268.75016790000001</v>
      </c>
      <c r="I12" s="202">
        <v>7.2706489104421998E-2</v>
      </c>
      <c r="J12" s="202">
        <v>5.2167930804948796E-2</v>
      </c>
      <c r="K12" s="203">
        <v>4.2415245686469705E-2</v>
      </c>
    </row>
    <row r="13" spans="1:11" x14ac:dyDescent="0.2">
      <c r="A13" s="290"/>
      <c r="B13" s="201" t="s">
        <v>105</v>
      </c>
      <c r="C13" s="235">
        <v>0.841554734819844</v>
      </c>
      <c r="D13" s="236">
        <v>0.110033060484171</v>
      </c>
      <c r="E13" s="237">
        <v>4.8412204695989003E-2</v>
      </c>
      <c r="F13" s="204">
        <v>8428.1709502999202</v>
      </c>
      <c r="G13" s="205">
        <v>1101.9811374999999</v>
      </c>
      <c r="H13" s="206">
        <v>484.84824620000097</v>
      </c>
      <c r="I13" s="202">
        <v>4.69877986796952E-2</v>
      </c>
      <c r="J13" s="202">
        <v>3.6686571925775603E-2</v>
      </c>
      <c r="K13" s="203">
        <v>3.88097951836784E-2</v>
      </c>
    </row>
    <row r="14" spans="1:11" x14ac:dyDescent="0.2">
      <c r="A14" s="290"/>
      <c r="B14" s="201" t="s">
        <v>106</v>
      </c>
      <c r="C14" s="235">
        <v>0.85637644756999298</v>
      </c>
      <c r="D14" s="236">
        <v>9.7081812368257706E-2</v>
      </c>
      <c r="E14" s="237">
        <v>4.6541740061751199E-2</v>
      </c>
      <c r="F14" s="204">
        <v>5641.8082660999398</v>
      </c>
      <c r="G14" s="205">
        <v>639.57500589999995</v>
      </c>
      <c r="H14" s="206">
        <v>306.61699599999997</v>
      </c>
      <c r="I14" s="202">
        <v>5.8585334472789401E-2</v>
      </c>
      <c r="J14" s="202">
        <v>6.2751152427185E-2</v>
      </c>
      <c r="K14" s="203">
        <v>2.80421508174824E-2</v>
      </c>
    </row>
    <row r="15" spans="1:11" x14ac:dyDescent="0.2">
      <c r="A15" s="290"/>
      <c r="B15" s="201" t="s">
        <v>107</v>
      </c>
      <c r="C15" s="235">
        <v>0.83324882800123301</v>
      </c>
      <c r="D15" s="236">
        <v>0.122117555061796</v>
      </c>
      <c r="E15" s="237">
        <v>4.4633616936964E-2</v>
      </c>
      <c r="F15" s="204">
        <v>3189.6773885000598</v>
      </c>
      <c r="G15" s="205">
        <v>467.46612899999701</v>
      </c>
      <c r="H15" s="206">
        <v>170.85753249999999</v>
      </c>
      <c r="I15" s="202">
        <v>7.3911500401497798E-2</v>
      </c>
      <c r="J15" s="202">
        <v>6.2153564571949899E-2</v>
      </c>
      <c r="K15" s="203">
        <v>4.9082924968435505E-2</v>
      </c>
    </row>
    <row r="16" spans="1:11" x14ac:dyDescent="0.2">
      <c r="A16" s="291"/>
      <c r="B16" s="207" t="s">
        <v>108</v>
      </c>
      <c r="C16" s="238">
        <v>0.523022179608298</v>
      </c>
      <c r="D16" s="239">
        <v>0.347965189004871</v>
      </c>
      <c r="E16" s="240">
        <v>0.12901263138683</v>
      </c>
      <c r="F16" s="210">
        <v>8355.2798726000801</v>
      </c>
      <c r="G16" s="211">
        <v>5558.7442625000203</v>
      </c>
      <c r="H16" s="212">
        <v>2060.9769228999899</v>
      </c>
      <c r="I16" s="208">
        <v>3.5337253895770901E-2</v>
      </c>
      <c r="J16" s="208">
        <v>4.35703236986986E-2</v>
      </c>
      <c r="K16" s="209">
        <v>3.2417903681506703E-2</v>
      </c>
    </row>
    <row r="17" spans="1:14" x14ac:dyDescent="0.2">
      <c r="A17" s="290" t="s">
        <v>109</v>
      </c>
      <c r="B17" s="201" t="s">
        <v>110</v>
      </c>
      <c r="C17" s="235">
        <v>0.55842328367571203</v>
      </c>
      <c r="D17" s="236">
        <v>0.32166436816409599</v>
      </c>
      <c r="E17" s="237">
        <v>0.119912348160244</v>
      </c>
      <c r="F17" s="204">
        <v>12680.676707500101</v>
      </c>
      <c r="G17" s="205">
        <v>7304.3549226000796</v>
      </c>
      <c r="H17" s="206">
        <v>2722.9697698999798</v>
      </c>
      <c r="I17" s="202">
        <v>2.7668822275851799E-2</v>
      </c>
      <c r="J17" s="202">
        <v>3.1642801896945502E-2</v>
      </c>
      <c r="K17" s="203">
        <v>2.6008831924035601E-2</v>
      </c>
    </row>
    <row r="18" spans="1:14" x14ac:dyDescent="0.2">
      <c r="A18" s="290"/>
      <c r="B18" s="201" t="s">
        <v>111</v>
      </c>
      <c r="C18" s="235">
        <v>0.78219107575630398</v>
      </c>
      <c r="D18" s="236">
        <v>0.15594007104648999</v>
      </c>
      <c r="E18" s="237">
        <v>6.1868853197236999E-2</v>
      </c>
      <c r="F18" s="204">
        <v>18643.865218799001</v>
      </c>
      <c r="G18" s="205">
        <v>3716.8995619000202</v>
      </c>
      <c r="H18" s="206">
        <v>1474.6710823000001</v>
      </c>
      <c r="I18" s="202">
        <v>2.9414819555967298E-2</v>
      </c>
      <c r="J18" s="202">
        <v>2.8262140872789797E-2</v>
      </c>
      <c r="K18" s="203">
        <v>2.0888745127027399E-2</v>
      </c>
    </row>
    <row r="19" spans="1:14" x14ac:dyDescent="0.2">
      <c r="A19" s="291"/>
      <c r="B19" s="207" t="s">
        <v>112</v>
      </c>
      <c r="C19" s="238">
        <v>0.92135728688301</v>
      </c>
      <c r="D19" s="239">
        <v>4.6995345567138899E-2</v>
      </c>
      <c r="E19" s="240">
        <v>3.1647367549862103E-2</v>
      </c>
      <c r="F19" s="210">
        <v>27551.869560098799</v>
      </c>
      <c r="G19" s="211">
        <v>1405.3284751000001</v>
      </c>
      <c r="H19" s="212">
        <v>946.36918280000305</v>
      </c>
      <c r="I19" s="208">
        <v>3.3418609527224204E-2</v>
      </c>
      <c r="J19" s="208">
        <v>2.6773027122996902E-2</v>
      </c>
      <c r="K19" s="209">
        <v>1.7425402938402199E-2</v>
      </c>
    </row>
    <row r="20" spans="1:14" x14ac:dyDescent="0.2">
      <c r="D20" s="186"/>
      <c r="E20" s="186"/>
      <c r="F20" s="186"/>
    </row>
    <row r="21" spans="1:14" x14ac:dyDescent="0.2">
      <c r="A21" s="225"/>
      <c r="B21" s="226"/>
      <c r="C21" s="286" t="s">
        <v>114</v>
      </c>
      <c r="D21" s="287"/>
      <c r="E21" s="287"/>
      <c r="F21" s="287"/>
      <c r="G21" s="287"/>
      <c r="H21" s="287"/>
      <c r="I21" s="287"/>
      <c r="J21" s="287"/>
      <c r="K21" s="287"/>
      <c r="L21" s="287"/>
      <c r="M21" s="287"/>
      <c r="N21" s="288"/>
    </row>
    <row r="22" spans="1:14" x14ac:dyDescent="0.2">
      <c r="A22" s="292"/>
      <c r="B22" s="294" t="s">
        <v>66</v>
      </c>
      <c r="C22" s="286" t="s">
        <v>437</v>
      </c>
      <c r="D22" s="287"/>
      <c r="E22" s="287"/>
      <c r="F22" s="288"/>
      <c r="G22" s="286" t="s">
        <v>55</v>
      </c>
      <c r="H22" s="287"/>
      <c r="I22" s="287"/>
      <c r="J22" s="288"/>
      <c r="K22" s="286" t="s">
        <v>56</v>
      </c>
      <c r="L22" s="287"/>
      <c r="M22" s="287"/>
      <c r="N22" s="288"/>
    </row>
    <row r="23" spans="1:14" ht="25.5" x14ac:dyDescent="0.2">
      <c r="A23" s="293"/>
      <c r="B23" s="295"/>
      <c r="C23" s="241" t="s">
        <v>58</v>
      </c>
      <c r="D23" s="241" t="s">
        <v>71</v>
      </c>
      <c r="E23" s="241" t="s">
        <v>61</v>
      </c>
      <c r="F23" s="242" t="s">
        <v>60</v>
      </c>
      <c r="G23" s="243" t="s">
        <v>58</v>
      </c>
      <c r="H23" s="241" t="s">
        <v>71</v>
      </c>
      <c r="I23" s="241" t="s">
        <v>61</v>
      </c>
      <c r="J23" s="242" t="s">
        <v>60</v>
      </c>
      <c r="K23" s="243" t="s">
        <v>58</v>
      </c>
      <c r="L23" s="241" t="s">
        <v>71</v>
      </c>
      <c r="M23" s="241" t="s">
        <v>61</v>
      </c>
      <c r="N23" s="242" t="s">
        <v>60</v>
      </c>
    </row>
    <row r="24" spans="1:14" x14ac:dyDescent="0.2">
      <c r="A24" s="188"/>
      <c r="B24" s="189" t="s">
        <v>86</v>
      </c>
      <c r="C24" s="244">
        <v>0.31058264948810471</v>
      </c>
      <c r="D24" s="245">
        <v>0.16979737279575746</v>
      </c>
      <c r="E24" s="245">
        <v>3.0684267149196802E-2</v>
      </c>
      <c r="F24" s="246">
        <v>0.48893571056694102</v>
      </c>
      <c r="G24" s="199">
        <v>5650.2790948000202</v>
      </c>
      <c r="H24" s="199">
        <v>3089.0410247999998</v>
      </c>
      <c r="I24" s="199">
        <v>558.22394940000004</v>
      </c>
      <c r="J24" s="200">
        <v>8894.9695955999905</v>
      </c>
      <c r="K24" s="213">
        <v>2.2002110173972699E-2</v>
      </c>
      <c r="L24" s="214">
        <v>1.5745467511667999E-2</v>
      </c>
      <c r="M24" s="214">
        <v>1.1452793212346499E-2</v>
      </c>
      <c r="N24" s="215">
        <v>3.2686768207751397E-2</v>
      </c>
    </row>
    <row r="25" spans="1:14" x14ac:dyDescent="0.2">
      <c r="A25" s="289" t="s">
        <v>99</v>
      </c>
      <c r="B25" s="195" t="s">
        <v>100</v>
      </c>
      <c r="C25" s="247">
        <v>0.20998965691565741</v>
      </c>
      <c r="D25" s="248">
        <v>6.1756111227371652E-2</v>
      </c>
      <c r="E25" s="248">
        <v>2.5554734266423008E-2</v>
      </c>
      <c r="F25" s="249">
        <v>0.70269949759054795</v>
      </c>
      <c r="G25" s="199">
        <v>70.241769399999995</v>
      </c>
      <c r="H25" s="199">
        <v>20.657486599999999</v>
      </c>
      <c r="I25" s="199">
        <v>8.5480865000000001</v>
      </c>
      <c r="J25" s="200">
        <v>235.05374879999999</v>
      </c>
      <c r="K25" s="213">
        <v>0.107525754491442</v>
      </c>
      <c r="L25" s="214">
        <v>0.14315137565459901</v>
      </c>
      <c r="M25" s="214">
        <v>1.41711192727488E-2</v>
      </c>
      <c r="N25" s="215">
        <v>0.156168834638133</v>
      </c>
    </row>
    <row r="26" spans="1:14" x14ac:dyDescent="0.2">
      <c r="A26" s="290"/>
      <c r="B26" s="201" t="s">
        <v>101</v>
      </c>
      <c r="C26" s="247">
        <v>0.49770304567342699</v>
      </c>
      <c r="D26" s="248">
        <v>3.8460675691159081E-2</v>
      </c>
      <c r="E26" s="248">
        <v>5.5955984276620491E-2</v>
      </c>
      <c r="F26" s="249">
        <v>0.40788029435879342</v>
      </c>
      <c r="G26" s="205">
        <v>307.5894801</v>
      </c>
      <c r="H26" s="205">
        <v>23.7693929</v>
      </c>
      <c r="I26" s="205">
        <v>34.581809900000003</v>
      </c>
      <c r="J26" s="206">
        <v>252.0773959</v>
      </c>
      <c r="K26" s="216">
        <v>6.9574342899668004E-2</v>
      </c>
      <c r="L26" s="217">
        <v>1.6932191119232901E-2</v>
      </c>
      <c r="M26" s="217">
        <v>6.0373829051161405E-2</v>
      </c>
      <c r="N26" s="218">
        <v>7.8324565511370098E-2</v>
      </c>
    </row>
    <row r="27" spans="1:14" x14ac:dyDescent="0.2">
      <c r="A27" s="290"/>
      <c r="B27" s="201" t="s">
        <v>102</v>
      </c>
      <c r="C27" s="247">
        <v>0.28480327575337555</v>
      </c>
      <c r="D27" s="248">
        <v>0.16855380305657069</v>
      </c>
      <c r="E27" s="248">
        <v>2.7047265362729188E-2</v>
      </c>
      <c r="F27" s="249">
        <v>0.51959565582732459</v>
      </c>
      <c r="G27" s="205">
        <v>670.14593230000105</v>
      </c>
      <c r="H27" s="205">
        <v>396.60936199999998</v>
      </c>
      <c r="I27" s="205">
        <v>63.6425786</v>
      </c>
      <c r="J27" s="206">
        <v>1222.6155555</v>
      </c>
      <c r="K27" s="216">
        <v>4.91962624837637E-2</v>
      </c>
      <c r="L27" s="217">
        <v>4.3191120042267599E-2</v>
      </c>
      <c r="M27" s="217">
        <v>1.5201502957401601E-2</v>
      </c>
      <c r="N27" s="218">
        <v>6.379855333071939E-2</v>
      </c>
    </row>
    <row r="28" spans="1:14" x14ac:dyDescent="0.2">
      <c r="A28" s="290"/>
      <c r="B28" s="201" t="s">
        <v>103</v>
      </c>
      <c r="C28" s="247">
        <v>0.39949199058999829</v>
      </c>
      <c r="D28" s="248">
        <v>0.15183670420169981</v>
      </c>
      <c r="E28" s="248">
        <v>3.3464793911959799E-2</v>
      </c>
      <c r="F28" s="249">
        <v>0.41520651129634201</v>
      </c>
      <c r="G28" s="205">
        <v>1118.5575773999999</v>
      </c>
      <c r="H28" s="205">
        <v>425.1351717</v>
      </c>
      <c r="I28" s="205">
        <v>93.699747900000006</v>
      </c>
      <c r="J28" s="206">
        <v>1162.5574488</v>
      </c>
      <c r="K28" s="216">
        <v>4.6356961956476199E-2</v>
      </c>
      <c r="L28" s="217">
        <v>6.8397299932504305E-2</v>
      </c>
      <c r="M28" s="217">
        <v>2.4693380928265004E-2</v>
      </c>
      <c r="N28" s="218">
        <v>4.8909268001972497E-2</v>
      </c>
    </row>
    <row r="29" spans="1:14" x14ac:dyDescent="0.2">
      <c r="A29" s="290"/>
      <c r="B29" s="201" t="s">
        <v>104</v>
      </c>
      <c r="C29" s="247">
        <v>0.44648295294926754</v>
      </c>
      <c r="D29" s="248">
        <v>0.13197230877234245</v>
      </c>
      <c r="E29" s="248">
        <v>5.0770750799814635E-2</v>
      </c>
      <c r="F29" s="249">
        <v>0.37077398747857532</v>
      </c>
      <c r="G29" s="205">
        <v>422.9822987</v>
      </c>
      <c r="H29" s="205">
        <v>125.0259392</v>
      </c>
      <c r="I29" s="205">
        <v>48.098429600000003</v>
      </c>
      <c r="J29" s="206">
        <v>351.25827870000001</v>
      </c>
      <c r="K29" s="216">
        <v>0.13649209177367599</v>
      </c>
      <c r="L29" s="217">
        <v>5.9647191954388105E-2</v>
      </c>
      <c r="M29" s="217">
        <v>4.9844955505128095E-2</v>
      </c>
      <c r="N29" s="218">
        <v>0.152340989413254</v>
      </c>
    </row>
    <row r="30" spans="1:14" x14ac:dyDescent="0.2">
      <c r="A30" s="290"/>
      <c r="B30" s="201" t="s">
        <v>105</v>
      </c>
      <c r="C30" s="247">
        <v>0.31430749880810926</v>
      </c>
      <c r="D30" s="248">
        <v>0.11492844821219758</v>
      </c>
      <c r="E30" s="248">
        <v>4.0315439894672886E-2</v>
      </c>
      <c r="F30" s="249">
        <v>0.53044861308502023</v>
      </c>
      <c r="G30" s="205">
        <v>521.71868530000097</v>
      </c>
      <c r="H30" s="205">
        <v>190.76960980000001</v>
      </c>
      <c r="I30" s="205">
        <v>66.919556099999994</v>
      </c>
      <c r="J30" s="206">
        <v>880.49109260000102</v>
      </c>
      <c r="K30" s="216">
        <v>7.8821990972057096E-2</v>
      </c>
      <c r="L30" s="217">
        <v>4.1188689402131703E-2</v>
      </c>
      <c r="M30" s="217">
        <v>1.7008478605986001E-2</v>
      </c>
      <c r="N30" s="218">
        <v>7.6895575024461496E-2</v>
      </c>
    </row>
    <row r="31" spans="1:14" x14ac:dyDescent="0.2">
      <c r="A31" s="290"/>
      <c r="B31" s="201" t="s">
        <v>106</v>
      </c>
      <c r="C31" s="247">
        <v>0.24755950754336919</v>
      </c>
      <c r="D31" s="248">
        <v>0.30322032751711936</v>
      </c>
      <c r="E31" s="248">
        <v>7.201257008260023E-2</v>
      </c>
      <c r="F31" s="249">
        <v>0.37720759485691124</v>
      </c>
      <c r="G31" s="205">
        <v>252.80464259999999</v>
      </c>
      <c r="H31" s="205">
        <v>309.644769</v>
      </c>
      <c r="I31" s="205">
        <v>73.538327100000004</v>
      </c>
      <c r="J31" s="206">
        <v>385.19963200000001</v>
      </c>
      <c r="K31" s="216">
        <v>9.5937791935131897E-2</v>
      </c>
      <c r="L31" s="217">
        <v>0.100622964921322</v>
      </c>
      <c r="M31" s="217">
        <v>8.22519440847512E-2</v>
      </c>
      <c r="N31" s="218">
        <v>8.0304446311025401E-2</v>
      </c>
    </row>
    <row r="32" spans="1:14" x14ac:dyDescent="0.2">
      <c r="A32" s="290"/>
      <c r="B32" s="201" t="s">
        <v>107</v>
      </c>
      <c r="C32" s="247">
        <v>0.20025752976338135</v>
      </c>
      <c r="D32" s="248">
        <v>0.33525712676925684</v>
      </c>
      <c r="E32" s="248">
        <v>9.7122877074647951E-2</v>
      </c>
      <c r="F32" s="249">
        <v>0.36736246639271375</v>
      </c>
      <c r="G32" s="205">
        <v>142.23585420000001</v>
      </c>
      <c r="H32" s="205">
        <v>238.121302399999</v>
      </c>
      <c r="I32" s="205">
        <v>68.982951100000093</v>
      </c>
      <c r="J32" s="206">
        <v>260.92459179999901</v>
      </c>
      <c r="K32" s="216">
        <v>0.20647318613025001</v>
      </c>
      <c r="L32" s="217">
        <v>0.156349217110203</v>
      </c>
      <c r="M32" s="217">
        <v>7.4269711278323797E-2</v>
      </c>
      <c r="N32" s="218">
        <v>0.11542533064307901</v>
      </c>
    </row>
    <row r="33" spans="1:17" x14ac:dyDescent="0.2">
      <c r="A33" s="291"/>
      <c r="B33" s="207" t="s">
        <v>108</v>
      </c>
      <c r="C33" s="247">
        <v>0.27670568510694493</v>
      </c>
      <c r="D33" s="248">
        <v>0.17543271835401983</v>
      </c>
      <c r="E33" s="248">
        <v>1.2933452051104622E-2</v>
      </c>
      <c r="F33" s="249">
        <v>0.53492814448793069</v>
      </c>
      <c r="G33" s="211">
        <v>2144.00285479999</v>
      </c>
      <c r="H33" s="211">
        <v>1359.3079912000001</v>
      </c>
      <c r="I33" s="211">
        <v>100.21246259999999</v>
      </c>
      <c r="J33" s="212">
        <v>4144.7918514999801</v>
      </c>
      <c r="K33" s="219">
        <v>4.7749636362802703E-2</v>
      </c>
      <c r="L33" s="220">
        <v>2.80452251754961E-2</v>
      </c>
      <c r="M33" s="220">
        <v>1.0558869477450399E-2</v>
      </c>
      <c r="N33" s="221">
        <v>4.8226688323813903E-2</v>
      </c>
    </row>
    <row r="34" spans="1:17" x14ac:dyDescent="0.2">
      <c r="A34" s="289" t="s">
        <v>109</v>
      </c>
      <c r="B34" s="195" t="s">
        <v>110</v>
      </c>
      <c r="C34" s="250">
        <v>0.29730958000614438</v>
      </c>
      <c r="D34" s="251">
        <v>0.1696395670715154</v>
      </c>
      <c r="E34" s="251">
        <v>1.6952233638787974E-2</v>
      </c>
      <c r="F34" s="252">
        <v>0.51609861928355227</v>
      </c>
      <c r="G34" s="205">
        <v>3045.03035949999</v>
      </c>
      <c r="H34" s="205">
        <v>1737.440253</v>
      </c>
      <c r="I34" s="205">
        <v>173.6239582</v>
      </c>
      <c r="J34" s="206">
        <v>5285.8571331000003</v>
      </c>
      <c r="K34" s="216">
        <v>5.3176069867427893E-2</v>
      </c>
      <c r="L34" s="217">
        <v>2.0064008238888799E-2</v>
      </c>
      <c r="M34" s="217">
        <v>1.1346966265156799E-2</v>
      </c>
      <c r="N34" s="218">
        <v>5.8421263781721695E-2</v>
      </c>
    </row>
    <row r="35" spans="1:17" x14ac:dyDescent="0.2">
      <c r="A35" s="290"/>
      <c r="B35" s="201" t="s">
        <v>111</v>
      </c>
      <c r="C35" s="247">
        <v>0.3450180975929385</v>
      </c>
      <c r="D35" s="248">
        <v>0.19614843936973816</v>
      </c>
      <c r="E35" s="248">
        <v>3.6236175610300576E-2</v>
      </c>
      <c r="F35" s="249">
        <v>0.42259728742702285</v>
      </c>
      <c r="G35" s="205">
        <v>1863.2976091999999</v>
      </c>
      <c r="H35" s="205">
        <v>1059.3152089</v>
      </c>
      <c r="I35" s="205">
        <v>195.6963413</v>
      </c>
      <c r="J35" s="206">
        <v>2282.2701789000098</v>
      </c>
      <c r="K35" s="216">
        <v>7.9764405032603694E-2</v>
      </c>
      <c r="L35" s="217">
        <v>3.8507662758379399E-2</v>
      </c>
      <c r="M35" s="217">
        <v>2.7583184015009001E-2</v>
      </c>
      <c r="N35" s="218">
        <v>2.7024400428763699E-2</v>
      </c>
    </row>
    <row r="36" spans="1:17" x14ac:dyDescent="0.2">
      <c r="A36" s="291"/>
      <c r="B36" s="207" t="s">
        <v>112</v>
      </c>
      <c r="C36" s="253">
        <v>0.29096320875025911</v>
      </c>
      <c r="D36" s="254">
        <v>0.11462257049165435</v>
      </c>
      <c r="E36" s="254">
        <v>7.4080367541798781E-2</v>
      </c>
      <c r="F36" s="255">
        <v>0.52033385321628767</v>
      </c>
      <c r="G36" s="211">
        <v>741.95112610000103</v>
      </c>
      <c r="H36" s="211">
        <v>292.2855629</v>
      </c>
      <c r="I36" s="211">
        <v>188.9036499</v>
      </c>
      <c r="J36" s="212">
        <v>1326.8422836</v>
      </c>
      <c r="K36" s="219">
        <v>0.10914807585626499</v>
      </c>
      <c r="L36" s="220">
        <v>6.0005408951137401E-2</v>
      </c>
      <c r="M36" s="220">
        <v>4.3946346236730299E-2</v>
      </c>
      <c r="N36" s="221">
        <v>9.5795670512490994E-2</v>
      </c>
    </row>
    <row r="37" spans="1:17" x14ac:dyDescent="0.2">
      <c r="A37" s="186"/>
    </row>
    <row r="38" spans="1:17" x14ac:dyDescent="0.2">
      <c r="A38" s="228"/>
      <c r="B38" s="227"/>
      <c r="C38" s="286" t="s">
        <v>115</v>
      </c>
      <c r="D38" s="287"/>
      <c r="E38" s="287"/>
      <c r="F38" s="287"/>
      <c r="G38" s="287"/>
      <c r="H38" s="287"/>
      <c r="I38" s="287"/>
      <c r="J38" s="287"/>
      <c r="K38" s="287"/>
      <c r="L38" s="287"/>
      <c r="M38" s="287"/>
      <c r="N38" s="287"/>
      <c r="O38" s="287"/>
      <c r="P38" s="287"/>
      <c r="Q38" s="288"/>
    </row>
    <row r="39" spans="1:17" x14ac:dyDescent="0.2">
      <c r="A39" s="296"/>
      <c r="B39" s="294" t="s">
        <v>66</v>
      </c>
      <c r="C39" s="286" t="s">
        <v>437</v>
      </c>
      <c r="D39" s="287"/>
      <c r="E39" s="287"/>
      <c r="F39" s="287"/>
      <c r="G39" s="288"/>
      <c r="H39" s="286" t="s">
        <v>55</v>
      </c>
      <c r="I39" s="287"/>
      <c r="J39" s="287"/>
      <c r="K39" s="287"/>
      <c r="L39" s="288"/>
      <c r="M39" s="286" t="s">
        <v>56</v>
      </c>
      <c r="N39" s="287"/>
      <c r="O39" s="287"/>
      <c r="P39" s="287"/>
      <c r="Q39" s="288"/>
    </row>
    <row r="40" spans="1:17" s="187" customFormat="1" ht="25.5" x14ac:dyDescent="0.2">
      <c r="A40" s="297"/>
      <c r="B40" s="295"/>
      <c r="C40" s="243" t="s">
        <v>86</v>
      </c>
      <c r="D40" s="241" t="s">
        <v>58</v>
      </c>
      <c r="E40" s="241" t="s">
        <v>71</v>
      </c>
      <c r="F40" s="241" t="s">
        <v>61</v>
      </c>
      <c r="G40" s="242" t="s">
        <v>60</v>
      </c>
      <c r="H40" s="243" t="s">
        <v>86</v>
      </c>
      <c r="I40" s="241" t="s">
        <v>58</v>
      </c>
      <c r="J40" s="241" t="s">
        <v>71</v>
      </c>
      <c r="K40" s="241" t="s">
        <v>61</v>
      </c>
      <c r="L40" s="242" t="s">
        <v>60</v>
      </c>
      <c r="M40" s="241" t="s">
        <v>86</v>
      </c>
      <c r="N40" s="241" t="s">
        <v>58</v>
      </c>
      <c r="O40" s="241" t="s">
        <v>71</v>
      </c>
      <c r="P40" s="241" t="s">
        <v>61</v>
      </c>
      <c r="Q40" s="242" t="s">
        <v>60</v>
      </c>
    </row>
    <row r="41" spans="1:17" x14ac:dyDescent="0.2">
      <c r="A41" s="188"/>
      <c r="B41" s="189" t="s">
        <v>86</v>
      </c>
      <c r="C41" s="232">
        <v>0.76202450588979298</v>
      </c>
      <c r="D41" s="233">
        <v>7.3911059473934601E-2</v>
      </c>
      <c r="E41" s="233">
        <v>4.0407613689655703E-2</v>
      </c>
      <c r="F41" s="233">
        <v>7.3021036362343403E-3</v>
      </c>
      <c r="G41" s="234">
        <v>0.116354717310207</v>
      </c>
      <c r="H41" s="198">
        <v>58254.490816395803</v>
      </c>
      <c r="I41" s="199">
        <v>5650.2790948000202</v>
      </c>
      <c r="J41" s="199">
        <v>3089.0410247999998</v>
      </c>
      <c r="K41" s="199">
        <v>558.22394940000004</v>
      </c>
      <c r="L41" s="200">
        <v>8894.9695955999905</v>
      </c>
      <c r="M41" s="202">
        <v>1.9591063227674399E-2</v>
      </c>
      <c r="N41" s="202">
        <v>9.1330048084883406E-3</v>
      </c>
      <c r="O41" s="202">
        <v>5.4281627644428799E-3</v>
      </c>
      <c r="P41" s="202">
        <v>3.7321442571875397E-3</v>
      </c>
      <c r="Q41" s="203">
        <v>1.09851744207482E-2</v>
      </c>
    </row>
    <row r="42" spans="1:17" x14ac:dyDescent="0.2">
      <c r="A42" s="289" t="s">
        <v>99</v>
      </c>
      <c r="B42" s="195" t="s">
        <v>100</v>
      </c>
      <c r="C42" s="232">
        <v>0.86429976270909104</v>
      </c>
      <c r="D42" s="233">
        <v>2.8495646272091099E-2</v>
      </c>
      <c r="E42" s="233">
        <v>8.3803189477180406E-3</v>
      </c>
      <c r="F42" s="233">
        <v>3.4677835038596999E-3</v>
      </c>
      <c r="G42" s="234">
        <v>9.5356488567239092E-2</v>
      </c>
      <c r="H42" s="198">
        <v>2130.4989556999999</v>
      </c>
      <c r="I42" s="199">
        <v>70.241769399999995</v>
      </c>
      <c r="J42" s="199">
        <v>20.657486599999999</v>
      </c>
      <c r="K42" s="199">
        <v>8.5480865000000001</v>
      </c>
      <c r="L42" s="200">
        <v>235.05374879999999</v>
      </c>
      <c r="M42" s="196">
        <v>5.2973262150716703E-2</v>
      </c>
      <c r="N42" s="196">
        <v>4.0499370831368502E-2</v>
      </c>
      <c r="O42" s="196">
        <v>3.2657546092568497E-2</v>
      </c>
      <c r="P42" s="196">
        <v>1.40664580286818E-2</v>
      </c>
      <c r="Q42" s="197">
        <v>4.70059536873133E-2</v>
      </c>
    </row>
    <row r="43" spans="1:17" x14ac:dyDescent="0.2">
      <c r="A43" s="290"/>
      <c r="B43" s="201" t="s">
        <v>101</v>
      </c>
      <c r="C43" s="235">
        <v>0.86892512223695495</v>
      </c>
      <c r="D43" s="236">
        <v>6.5236365873941798E-2</v>
      </c>
      <c r="E43" s="236">
        <v>5.0412283649029603E-3</v>
      </c>
      <c r="F43" s="236">
        <v>7.3344237991691411E-3</v>
      </c>
      <c r="G43" s="237">
        <v>5.3462859725035401E-2</v>
      </c>
      <c r="H43" s="204">
        <v>4096.9821512000199</v>
      </c>
      <c r="I43" s="205">
        <v>307.5894801</v>
      </c>
      <c r="J43" s="205">
        <v>23.7693929</v>
      </c>
      <c r="K43" s="205">
        <v>34.581809900000003</v>
      </c>
      <c r="L43" s="206">
        <v>252.0773959</v>
      </c>
      <c r="M43" s="202">
        <v>4.9255441490530898E-2</v>
      </c>
      <c r="N43" s="202">
        <v>3.3254516174192103E-2</v>
      </c>
      <c r="O43" s="202">
        <v>1.10092448725295E-2</v>
      </c>
      <c r="P43" s="202">
        <v>1.10092448725265E-2</v>
      </c>
      <c r="Q43" s="203">
        <v>3.1916347610812301E-2</v>
      </c>
    </row>
    <row r="44" spans="1:17" x14ac:dyDescent="0.2">
      <c r="A44" s="290"/>
      <c r="B44" s="201" t="s">
        <v>102</v>
      </c>
      <c r="C44" s="235">
        <v>0.83781270147278686</v>
      </c>
      <c r="D44" s="236">
        <v>4.6191473906144899E-2</v>
      </c>
      <c r="E44" s="236">
        <v>2.7337285974235501E-2</v>
      </c>
      <c r="F44" s="236">
        <v>4.3867229017300899E-3</v>
      </c>
      <c r="G44" s="237">
        <v>8.4271815745116913E-2</v>
      </c>
      <c r="H44" s="204">
        <v>12154.987196599701</v>
      </c>
      <c r="I44" s="205">
        <v>670.14593230000105</v>
      </c>
      <c r="J44" s="205">
        <v>396.60936199999998</v>
      </c>
      <c r="K44" s="205">
        <v>63.6425786</v>
      </c>
      <c r="L44" s="206">
        <v>1222.6155555</v>
      </c>
      <c r="M44" s="202">
        <v>3.1630225209534797E-2</v>
      </c>
      <c r="N44" s="202">
        <v>1.72807928401176E-2</v>
      </c>
      <c r="O44" s="202">
        <v>1.16205190116879E-2</v>
      </c>
      <c r="P44" s="202">
        <v>3.9788290131349997E-3</v>
      </c>
      <c r="Q44" s="203">
        <v>3.2517200452282104E-2</v>
      </c>
    </row>
    <row r="45" spans="1:17" x14ac:dyDescent="0.2">
      <c r="A45" s="290"/>
      <c r="B45" s="201" t="s">
        <v>103</v>
      </c>
      <c r="C45" s="235">
        <v>0.79331587604906484</v>
      </c>
      <c r="D45" s="236">
        <v>8.2568652100510495E-2</v>
      </c>
      <c r="E45" s="236">
        <v>3.1382236191526101E-2</v>
      </c>
      <c r="F45" s="236">
        <v>6.9166416128921097E-3</v>
      </c>
      <c r="G45" s="237">
        <v>8.5816594046010095E-2</v>
      </c>
      <c r="H45" s="204">
        <v>10747.0506281998</v>
      </c>
      <c r="I45" s="205">
        <v>1118.5575773999999</v>
      </c>
      <c r="J45" s="205">
        <v>425.1351717</v>
      </c>
      <c r="K45" s="205">
        <v>93.699747900000006</v>
      </c>
      <c r="L45" s="206">
        <v>1162.5574488</v>
      </c>
      <c r="M45" s="202">
        <v>3.3813972380054798E-2</v>
      </c>
      <c r="N45" s="202">
        <v>1.9643868239126401E-2</v>
      </c>
      <c r="O45" s="202">
        <v>1.9999209848835298E-2</v>
      </c>
      <c r="P45" s="202">
        <v>8.4248953478479501E-3</v>
      </c>
      <c r="Q45" s="203">
        <v>1.4451212049536701E-2</v>
      </c>
    </row>
    <row r="46" spans="1:17" x14ac:dyDescent="0.2">
      <c r="A46" s="290"/>
      <c r="B46" s="201" t="s">
        <v>104</v>
      </c>
      <c r="C46" s="235">
        <v>0.80287871659400201</v>
      </c>
      <c r="D46" s="236">
        <v>8.8011292704259197E-2</v>
      </c>
      <c r="E46" s="236">
        <v>2.60145508792567E-2</v>
      </c>
      <c r="F46" s="236">
        <v>1.0007995557145499E-2</v>
      </c>
      <c r="G46" s="237">
        <v>7.3087444265335894E-2</v>
      </c>
      <c r="H46" s="204">
        <v>3858.63534879999</v>
      </c>
      <c r="I46" s="205">
        <v>422.9822987</v>
      </c>
      <c r="J46" s="205">
        <v>125.0259392</v>
      </c>
      <c r="K46" s="205">
        <v>48.098429600000003</v>
      </c>
      <c r="L46" s="206">
        <v>351.25827870000001</v>
      </c>
      <c r="M46" s="202">
        <v>6.3792784156419702E-2</v>
      </c>
      <c r="N46" s="202">
        <v>5.2843552887808502E-2</v>
      </c>
      <c r="O46" s="202">
        <v>2.6939254697030002E-2</v>
      </c>
      <c r="P46" s="202">
        <v>1.9273988319423202E-2</v>
      </c>
      <c r="Q46" s="203">
        <v>4.0370430010612898E-2</v>
      </c>
    </row>
    <row r="47" spans="1:17" x14ac:dyDescent="0.2">
      <c r="A47" s="290"/>
      <c r="B47" s="201" t="s">
        <v>105</v>
      </c>
      <c r="C47" s="235">
        <v>0.83425872307115201</v>
      </c>
      <c r="D47" s="236">
        <v>5.2093726200769103E-2</v>
      </c>
      <c r="E47" s="236">
        <v>1.9048387762140798E-2</v>
      </c>
      <c r="F47" s="236">
        <v>6.6819324880913996E-3</v>
      </c>
      <c r="G47" s="237">
        <v>8.7917230477848787E-2</v>
      </c>
      <c r="H47" s="204">
        <v>8355.1013901998995</v>
      </c>
      <c r="I47" s="205">
        <v>521.71868530000097</v>
      </c>
      <c r="J47" s="205">
        <v>190.76960980000001</v>
      </c>
      <c r="K47" s="205">
        <v>66.919556099999994</v>
      </c>
      <c r="L47" s="206">
        <v>880.49109260000102</v>
      </c>
      <c r="M47" s="202">
        <v>4.0106084741813701E-2</v>
      </c>
      <c r="N47" s="202">
        <v>2.8699383487675902E-2</v>
      </c>
      <c r="O47" s="202">
        <v>1.6062270951048601E-2</v>
      </c>
      <c r="P47" s="202">
        <v>6.0494214144207799E-3</v>
      </c>
      <c r="Q47" s="203">
        <v>4.2375455179110601E-2</v>
      </c>
    </row>
    <row r="48" spans="1:17" x14ac:dyDescent="0.2">
      <c r="A48" s="290"/>
      <c r="B48" s="201" t="s">
        <v>106</v>
      </c>
      <c r="C48" s="235">
        <v>0.84499281585335895</v>
      </c>
      <c r="D48" s="236">
        <v>3.8373502173027298E-2</v>
      </c>
      <c r="E48" s="236">
        <v>4.7001329144451702E-2</v>
      </c>
      <c r="F48" s="236">
        <v>1.1162465711666701E-2</v>
      </c>
      <c r="G48" s="237">
        <v>5.8469887117497697E-2</v>
      </c>
      <c r="H48" s="204">
        <v>5566.8128972999402</v>
      </c>
      <c r="I48" s="205">
        <v>252.80464259999999</v>
      </c>
      <c r="J48" s="205">
        <v>309.644769</v>
      </c>
      <c r="K48" s="205">
        <v>73.538327100000004</v>
      </c>
      <c r="L48" s="206">
        <v>385.19963200000001</v>
      </c>
      <c r="M48" s="202">
        <v>5.4932788174946699E-2</v>
      </c>
      <c r="N48" s="202">
        <v>2.3458711787156302E-2</v>
      </c>
      <c r="O48" s="202">
        <v>3.1283331253225702E-2</v>
      </c>
      <c r="P48" s="202">
        <v>1.8806075838844902E-2</v>
      </c>
      <c r="Q48" s="203">
        <v>2.5899612270294199E-2</v>
      </c>
    </row>
    <row r="49" spans="1:17" x14ac:dyDescent="0.2">
      <c r="A49" s="290"/>
      <c r="B49" s="201" t="s">
        <v>107</v>
      </c>
      <c r="C49" s="235">
        <v>0.81445545854800405</v>
      </c>
      <c r="D49" s="236">
        <v>3.71566915322546E-2</v>
      </c>
      <c r="E49" s="236">
        <v>6.220512985491309E-2</v>
      </c>
      <c r="F49" s="236">
        <v>1.80206196913134E-2</v>
      </c>
      <c r="G49" s="237">
        <v>6.8162100373507797E-2</v>
      </c>
      <c r="H49" s="204">
        <v>3117.7363505000599</v>
      </c>
      <c r="I49" s="205">
        <v>142.23585420000001</v>
      </c>
      <c r="J49" s="205">
        <v>238.121302399999</v>
      </c>
      <c r="K49" s="205">
        <v>68.982951100000093</v>
      </c>
      <c r="L49" s="206">
        <v>260.92459179999901</v>
      </c>
      <c r="M49" s="202">
        <v>8.5894899396210811E-2</v>
      </c>
      <c r="N49" s="202">
        <v>4.9181760786133698E-2</v>
      </c>
      <c r="O49" s="202">
        <v>5.5159915992876202E-2</v>
      </c>
      <c r="P49" s="202">
        <v>3.03231382551531E-2</v>
      </c>
      <c r="Q49" s="203">
        <v>4.4170274788378698E-2</v>
      </c>
    </row>
    <row r="50" spans="1:17" x14ac:dyDescent="0.2">
      <c r="A50" s="291"/>
      <c r="B50" s="207" t="s">
        <v>108</v>
      </c>
      <c r="C50" s="238">
        <v>0.51497247906473598</v>
      </c>
      <c r="D50" s="239">
        <v>0.13420987247611499</v>
      </c>
      <c r="E50" s="239">
        <v>8.5089696474184198E-2</v>
      </c>
      <c r="F50" s="239">
        <v>6.2730801854823503E-3</v>
      </c>
      <c r="G50" s="240">
        <v>0.25945487179948001</v>
      </c>
      <c r="H50" s="210">
        <v>8226.6858979000899</v>
      </c>
      <c r="I50" s="211">
        <v>2144.00285479999</v>
      </c>
      <c r="J50" s="211">
        <v>1359.3079912000001</v>
      </c>
      <c r="K50" s="211">
        <v>100.21246259999999</v>
      </c>
      <c r="L50" s="212">
        <v>4144.7918514999801</v>
      </c>
      <c r="M50" s="208">
        <v>6.6516661116977405E-2</v>
      </c>
      <c r="N50" s="208">
        <v>4.1116553618214396E-2</v>
      </c>
      <c r="O50" s="208">
        <v>2.15316675424976E-2</v>
      </c>
      <c r="P50" s="208">
        <v>6.6144945781816305E-3</v>
      </c>
      <c r="Q50" s="209">
        <v>3.9802224078335904E-2</v>
      </c>
    </row>
    <row r="51" spans="1:17" x14ac:dyDescent="0.2">
      <c r="A51" s="290" t="s">
        <v>109</v>
      </c>
      <c r="B51" s="201" t="s">
        <v>110</v>
      </c>
      <c r="C51" s="235">
        <v>0.54897168080149095</v>
      </c>
      <c r="D51" s="236">
        <v>0.13409504015179999</v>
      </c>
      <c r="E51" s="236">
        <v>7.6512248805836194E-2</v>
      </c>
      <c r="F51" s="236">
        <v>7.6459374447637599E-3</v>
      </c>
      <c r="G51" s="237">
        <v>0.23277509279615599</v>
      </c>
      <c r="H51" s="204">
        <v>12466.0496962001</v>
      </c>
      <c r="I51" s="205">
        <v>3045.03035949999</v>
      </c>
      <c r="J51" s="205">
        <v>1737.440253</v>
      </c>
      <c r="K51" s="205">
        <v>173.6239582</v>
      </c>
      <c r="L51" s="206">
        <v>5285.8571331000003</v>
      </c>
      <c r="M51" s="202">
        <v>4.6513849796310999E-2</v>
      </c>
      <c r="N51" s="202">
        <v>3.5644929436033604E-2</v>
      </c>
      <c r="O51" s="202">
        <v>1.2803089382627499E-2</v>
      </c>
      <c r="P51" s="202">
        <v>6.0019378926545897E-3</v>
      </c>
      <c r="Q51" s="203">
        <v>3.12567175365863E-2</v>
      </c>
    </row>
    <row r="52" spans="1:17" x14ac:dyDescent="0.2">
      <c r="A52" s="290"/>
      <c r="B52" s="201" t="s">
        <v>111</v>
      </c>
      <c r="C52" s="235">
        <v>0.77342225376784601</v>
      </c>
      <c r="D52" s="236">
        <v>7.8173422961924796E-2</v>
      </c>
      <c r="E52" s="236">
        <v>4.4442871319356293E-2</v>
      </c>
      <c r="F52" s="236">
        <v>8.2103110018556507E-3</v>
      </c>
      <c r="G52" s="237">
        <v>9.5751140949050614E-2</v>
      </c>
      <c r="H52" s="204">
        <v>18434.856524699098</v>
      </c>
      <c r="I52" s="205">
        <v>1863.2976091999999</v>
      </c>
      <c r="J52" s="205">
        <v>1059.3152089</v>
      </c>
      <c r="K52" s="205">
        <v>195.6963413</v>
      </c>
      <c r="L52" s="206">
        <v>2282.2701789000098</v>
      </c>
      <c r="M52" s="202">
        <v>3.5272331706526897E-2</v>
      </c>
      <c r="N52" s="202">
        <v>2.2650588419866099E-2</v>
      </c>
      <c r="O52" s="202">
        <v>1.11900925820748E-2</v>
      </c>
      <c r="P52" s="202">
        <v>8.783121211612531E-3</v>
      </c>
      <c r="Q52" s="203">
        <v>2.28931050054638E-2</v>
      </c>
    </row>
    <row r="53" spans="1:17" x14ac:dyDescent="0.2">
      <c r="A53" s="291"/>
      <c r="B53" s="207" t="s">
        <v>112</v>
      </c>
      <c r="C53" s="238">
        <v>0.91472647380460803</v>
      </c>
      <c r="D53" s="239">
        <v>2.4811458803263901E-2</v>
      </c>
      <c r="E53" s="239">
        <v>9.7742707674045599E-3</v>
      </c>
      <c r="F53" s="239">
        <v>6.3170941621406998E-3</v>
      </c>
      <c r="G53" s="240">
        <v>4.4370702462594502E-2</v>
      </c>
      <c r="H53" s="210">
        <v>27353.5845954988</v>
      </c>
      <c r="I53" s="211">
        <v>741.95112610000103</v>
      </c>
      <c r="J53" s="211">
        <v>292.2855629</v>
      </c>
      <c r="K53" s="211">
        <v>188.9036499</v>
      </c>
      <c r="L53" s="212">
        <v>1326.8422836</v>
      </c>
      <c r="M53" s="208">
        <v>2.5408720700280499E-2</v>
      </c>
      <c r="N53" s="208">
        <v>1.1580353796014299E-2</v>
      </c>
      <c r="O53" s="208">
        <v>1.4587721698186801E-2</v>
      </c>
      <c r="P53" s="208">
        <v>4.84833069258614E-3</v>
      </c>
      <c r="Q53" s="209">
        <v>2.14371101589176E-2</v>
      </c>
    </row>
    <row r="55" spans="1:17" x14ac:dyDescent="0.2">
      <c r="A55" s="186" t="s">
        <v>444</v>
      </c>
    </row>
    <row r="56" spans="1:17" x14ac:dyDescent="0.2">
      <c r="A56" s="186"/>
    </row>
    <row r="57" spans="1:17" x14ac:dyDescent="0.2">
      <c r="A57" s="184" t="s">
        <v>116</v>
      </c>
    </row>
    <row r="58" spans="1:17" x14ac:dyDescent="0.2">
      <c r="A58" s="186" t="s">
        <v>445</v>
      </c>
    </row>
    <row r="60" spans="1:17" x14ac:dyDescent="0.2">
      <c r="A60" s="286" t="s">
        <v>96</v>
      </c>
      <c r="B60" s="287"/>
      <c r="C60" s="287"/>
      <c r="D60" s="287"/>
      <c r="E60" s="287"/>
      <c r="F60" s="287"/>
      <c r="G60" s="287"/>
      <c r="H60" s="287"/>
      <c r="I60" s="287"/>
      <c r="J60" s="287"/>
      <c r="K60" s="288"/>
    </row>
    <row r="61" spans="1:17" x14ac:dyDescent="0.2">
      <c r="A61" s="296"/>
      <c r="B61" s="298" t="s">
        <v>66</v>
      </c>
      <c r="C61" s="286" t="s">
        <v>437</v>
      </c>
      <c r="D61" s="287"/>
      <c r="E61" s="288"/>
      <c r="F61" s="286" t="s">
        <v>55</v>
      </c>
      <c r="G61" s="287"/>
      <c r="H61" s="288"/>
      <c r="I61" s="286" t="s">
        <v>56</v>
      </c>
      <c r="J61" s="287"/>
      <c r="K61" s="288"/>
    </row>
    <row r="62" spans="1:17" ht="25.5" x14ac:dyDescent="0.2">
      <c r="A62" s="297"/>
      <c r="B62" s="299"/>
      <c r="C62" s="222" t="s">
        <v>62</v>
      </c>
      <c r="D62" s="223" t="s">
        <v>97</v>
      </c>
      <c r="E62" s="257" t="s">
        <v>98</v>
      </c>
      <c r="F62" s="222" t="s">
        <v>62</v>
      </c>
      <c r="G62" s="223" t="s">
        <v>97</v>
      </c>
      <c r="H62" s="257" t="s">
        <v>98</v>
      </c>
      <c r="I62" s="222" t="s">
        <v>62</v>
      </c>
      <c r="J62" s="223" t="s">
        <v>97</v>
      </c>
      <c r="K62" s="257" t="s">
        <v>98</v>
      </c>
      <c r="L62" s="187"/>
      <c r="M62" s="187"/>
      <c r="N62" s="187"/>
      <c r="O62" s="187"/>
      <c r="P62" s="187"/>
      <c r="Q62" s="187"/>
    </row>
    <row r="63" spans="1:17" x14ac:dyDescent="0.2">
      <c r="A63" s="188"/>
      <c r="B63" s="189" t="s">
        <v>86</v>
      </c>
      <c r="C63" s="229">
        <v>0.79631580000000002</v>
      </c>
      <c r="D63" s="230">
        <v>0.157336963</v>
      </c>
      <c r="E63" s="231">
        <v>4.6347237000000006E-2</v>
      </c>
      <c r="F63" s="192">
        <v>60959.567459999998</v>
      </c>
      <c r="G63" s="193">
        <v>12044.4593</v>
      </c>
      <c r="H63" s="194">
        <v>3547.973673</v>
      </c>
      <c r="I63" s="190">
        <v>2.2917E-2</v>
      </c>
      <c r="J63" s="190">
        <v>3.12768E-2</v>
      </c>
      <c r="K63" s="191">
        <v>1.58405E-2</v>
      </c>
    </row>
    <row r="64" spans="1:17" x14ac:dyDescent="0.2">
      <c r="A64" s="289" t="s">
        <v>99</v>
      </c>
      <c r="B64" s="195" t="s">
        <v>100</v>
      </c>
      <c r="C64" s="232">
        <v>0.8873899059999999</v>
      </c>
      <c r="D64" s="233">
        <v>7.2412252999999996E-2</v>
      </c>
      <c r="E64" s="234">
        <v>4.0197840999999998E-2</v>
      </c>
      <c r="F64" s="198">
        <v>2162.5692260000001</v>
      </c>
      <c r="G64" s="199">
        <v>176.46866220000001</v>
      </c>
      <c r="H64" s="200">
        <v>97.962140000000005</v>
      </c>
      <c r="I64" s="196">
        <v>0.11913</v>
      </c>
      <c r="J64" s="196">
        <v>9.8082100000000005E-2</v>
      </c>
      <c r="K64" s="197">
        <v>6.6672499999999996E-2</v>
      </c>
    </row>
    <row r="65" spans="1:14" x14ac:dyDescent="0.2">
      <c r="A65" s="290"/>
      <c r="B65" s="201" t="s">
        <v>101</v>
      </c>
      <c r="C65" s="235">
        <v>0.90024907799999998</v>
      </c>
      <c r="D65" s="236">
        <v>7.1094038999999998E-2</v>
      </c>
      <c r="E65" s="237">
        <v>2.8656883000000001E-2</v>
      </c>
      <c r="F65" s="204">
        <v>4307.6919619999999</v>
      </c>
      <c r="G65" s="205">
        <v>340.18498499999998</v>
      </c>
      <c r="H65" s="206">
        <v>137.12318880000001</v>
      </c>
      <c r="I65" s="202">
        <v>7.0738099999999998E-2</v>
      </c>
      <c r="J65" s="202">
        <v>8.38454E-2</v>
      </c>
      <c r="K65" s="203">
        <v>3.8925500000000002E-2</v>
      </c>
    </row>
    <row r="66" spans="1:14" x14ac:dyDescent="0.2">
      <c r="A66" s="290"/>
      <c r="B66" s="201" t="s">
        <v>102</v>
      </c>
      <c r="C66" s="235">
        <v>0.86902119700000002</v>
      </c>
      <c r="D66" s="236">
        <v>0.101585045</v>
      </c>
      <c r="E66" s="237">
        <v>2.9393758999999998E-2</v>
      </c>
      <c r="F66" s="204">
        <v>13144.815199999999</v>
      </c>
      <c r="G66" s="205">
        <v>1536.5754529999999</v>
      </c>
      <c r="H66" s="206">
        <v>444.61001420000002</v>
      </c>
      <c r="I66" s="202">
        <v>4.8660499999999995E-2</v>
      </c>
      <c r="J66" s="202">
        <v>4.3285300000000006E-2</v>
      </c>
      <c r="K66" s="203">
        <v>2.4121500000000001E-2</v>
      </c>
    </row>
    <row r="67" spans="1:14" x14ac:dyDescent="0.2">
      <c r="A67" s="290"/>
      <c r="B67" s="201" t="s">
        <v>103</v>
      </c>
      <c r="C67" s="235">
        <v>0.82427147599999995</v>
      </c>
      <c r="D67" s="236">
        <v>0.13791721900000001</v>
      </c>
      <c r="E67" s="237">
        <v>3.7811305000000003E-2</v>
      </c>
      <c r="F67" s="204">
        <v>11295.81659</v>
      </c>
      <c r="G67" s="205">
        <v>1890.0176180000001</v>
      </c>
      <c r="H67" s="206">
        <v>518.16614279999999</v>
      </c>
      <c r="I67" s="202">
        <v>5.2366000000000003E-2</v>
      </c>
      <c r="J67" s="202">
        <v>4.2124500000000002E-2</v>
      </c>
      <c r="K67" s="203">
        <v>2.7677399999999998E-2</v>
      </c>
    </row>
    <row r="68" spans="1:14" x14ac:dyDescent="0.2">
      <c r="A68" s="290"/>
      <c r="B68" s="201" t="s">
        <v>104</v>
      </c>
      <c r="C68" s="235">
        <v>0.82248796000000002</v>
      </c>
      <c r="D68" s="236">
        <v>0.13637708900000001</v>
      </c>
      <c r="E68" s="237">
        <v>4.1134951000000003E-2</v>
      </c>
      <c r="F68" s="204">
        <v>4008.80645</v>
      </c>
      <c r="G68" s="205">
        <v>664.70195490000003</v>
      </c>
      <c r="H68" s="206">
        <v>200.4917567</v>
      </c>
      <c r="I68" s="202">
        <v>0.13410069999999999</v>
      </c>
      <c r="J68" s="202">
        <v>0.13299729999999998</v>
      </c>
      <c r="K68" s="203">
        <v>2.1437399999999999E-2</v>
      </c>
    </row>
    <row r="69" spans="1:14" x14ac:dyDescent="0.2">
      <c r="A69" s="290"/>
      <c r="B69" s="201" t="s">
        <v>105</v>
      </c>
      <c r="C69" s="235">
        <v>0.86113763099999996</v>
      </c>
      <c r="D69" s="236">
        <v>0.10256089299999999</v>
      </c>
      <c r="E69" s="237">
        <v>3.6301475999999999E-2</v>
      </c>
      <c r="F69" s="204">
        <v>8776.7149939999999</v>
      </c>
      <c r="G69" s="205">
        <v>1045.300651</v>
      </c>
      <c r="H69" s="206">
        <v>369.98465709999999</v>
      </c>
      <c r="I69" s="202">
        <v>6.5924400000000008E-2</v>
      </c>
      <c r="J69" s="202">
        <v>4.2271499999999997E-2</v>
      </c>
      <c r="K69" s="203">
        <v>3.1934400000000002E-2</v>
      </c>
    </row>
    <row r="70" spans="1:14" x14ac:dyDescent="0.2">
      <c r="A70" s="290"/>
      <c r="B70" s="201" t="s">
        <v>106</v>
      </c>
      <c r="C70" s="235">
        <v>0.86723201699999986</v>
      </c>
      <c r="D70" s="236">
        <v>0.105235119</v>
      </c>
      <c r="E70" s="237">
        <v>2.7532864000000001E-2</v>
      </c>
      <c r="F70" s="204">
        <v>5845.1422469999998</v>
      </c>
      <c r="G70" s="205">
        <v>709.2845155</v>
      </c>
      <c r="H70" s="206">
        <v>185.5714509</v>
      </c>
      <c r="I70" s="202">
        <v>8.8353799999999996E-2</v>
      </c>
      <c r="J70" s="202">
        <v>6.4148700000000003E-2</v>
      </c>
      <c r="K70" s="203">
        <v>4.2651800000000004E-2</v>
      </c>
    </row>
    <row r="71" spans="1:14" x14ac:dyDescent="0.2">
      <c r="A71" s="290"/>
      <c r="B71" s="201" t="s">
        <v>107</v>
      </c>
      <c r="C71" s="235">
        <v>0.82456026400000004</v>
      </c>
      <c r="D71" s="236">
        <v>0.14243159899999999</v>
      </c>
      <c r="E71" s="237">
        <v>3.3008137E-2</v>
      </c>
      <c r="F71" s="204">
        <v>3159.7150339999998</v>
      </c>
      <c r="G71" s="205">
        <v>545.79790449999996</v>
      </c>
      <c r="H71" s="206">
        <v>126.4871854</v>
      </c>
      <c r="I71" s="202">
        <v>5.8242999999999996E-2</v>
      </c>
      <c r="J71" s="202">
        <v>6.5984500000000001E-2</v>
      </c>
      <c r="K71" s="203">
        <v>2.9130300000000001E-2</v>
      </c>
    </row>
    <row r="72" spans="1:14" x14ac:dyDescent="0.2">
      <c r="A72" s="291"/>
      <c r="B72" s="207" t="s">
        <v>108</v>
      </c>
      <c r="C72" s="238">
        <v>0.55566515299999997</v>
      </c>
      <c r="D72" s="239">
        <v>0.34558790199999995</v>
      </c>
      <c r="E72" s="240">
        <v>9.8746945000000003E-2</v>
      </c>
      <c r="F72" s="210">
        <v>8258.2957580000002</v>
      </c>
      <c r="G72" s="211">
        <v>5136.1275519999999</v>
      </c>
      <c r="H72" s="212">
        <v>1467.577137</v>
      </c>
      <c r="I72" s="208">
        <v>5.2864299999999996E-2</v>
      </c>
      <c r="J72" s="208">
        <v>7.8453700000000001E-2</v>
      </c>
      <c r="K72" s="209">
        <v>4.3679099999999998E-2</v>
      </c>
    </row>
    <row r="73" spans="1:14" x14ac:dyDescent="0.2">
      <c r="A73" s="290" t="s">
        <v>109</v>
      </c>
      <c r="B73" s="201" t="s">
        <v>110</v>
      </c>
      <c r="C73" s="235">
        <v>0.59419114500000003</v>
      </c>
      <c r="D73" s="236">
        <v>0.31487673100000002</v>
      </c>
      <c r="E73" s="237">
        <v>9.0932124000000003E-2</v>
      </c>
      <c r="F73" s="204">
        <v>12815.51208</v>
      </c>
      <c r="G73" s="205">
        <v>6791.2599989999999</v>
      </c>
      <c r="H73" s="206">
        <v>1961.223665</v>
      </c>
      <c r="I73" s="202">
        <v>5.1882800000000007E-2</v>
      </c>
      <c r="J73" s="202">
        <v>7.0026400000000003E-2</v>
      </c>
      <c r="K73" s="203">
        <v>4.0112999999999996E-2</v>
      </c>
    </row>
    <row r="74" spans="1:14" x14ac:dyDescent="0.2">
      <c r="A74" s="290"/>
      <c r="B74" s="201" t="s">
        <v>111</v>
      </c>
      <c r="C74" s="235">
        <v>0.79354325599999997</v>
      </c>
      <c r="D74" s="236">
        <v>0.16314290800000003</v>
      </c>
      <c r="E74" s="237">
        <v>4.3313835000000002E-2</v>
      </c>
      <c r="F74" s="204">
        <v>18574.151379999999</v>
      </c>
      <c r="G74" s="205">
        <v>3818.6211720000001</v>
      </c>
      <c r="H74" s="206">
        <v>1013.829717</v>
      </c>
      <c r="I74" s="202">
        <v>4.5252399999999998E-2</v>
      </c>
      <c r="J74" s="202">
        <v>4.2373000000000001E-2</v>
      </c>
      <c r="K74" s="203">
        <v>1.4729399999999998E-2</v>
      </c>
    </row>
    <row r="75" spans="1:14" x14ac:dyDescent="0.2">
      <c r="A75" s="291"/>
      <c r="B75" s="207" t="s">
        <v>112</v>
      </c>
      <c r="C75" s="238">
        <v>0.93642610699999995</v>
      </c>
      <c r="D75" s="239">
        <v>4.5430529999999997E-2</v>
      </c>
      <c r="E75" s="240">
        <v>1.8143363999999999E-2</v>
      </c>
      <c r="F75" s="210">
        <v>29569.904009999998</v>
      </c>
      <c r="G75" s="211">
        <v>1434.5781260000001</v>
      </c>
      <c r="H75" s="212">
        <v>572.92029079999998</v>
      </c>
      <c r="I75" s="208">
        <v>2.6397500000000001E-2</v>
      </c>
      <c r="J75" s="208">
        <v>2.7775599999999998E-2</v>
      </c>
      <c r="K75" s="209">
        <v>1.9580300000000002E-2</v>
      </c>
    </row>
    <row r="76" spans="1:14" x14ac:dyDescent="0.2">
      <c r="D76" s="186"/>
      <c r="E76" s="186"/>
      <c r="F76" s="186"/>
    </row>
    <row r="77" spans="1:14" x14ac:dyDescent="0.2">
      <c r="A77" s="186"/>
    </row>
    <row r="78" spans="1:14" x14ac:dyDescent="0.2">
      <c r="A78" s="286" t="s">
        <v>114</v>
      </c>
      <c r="B78" s="287"/>
      <c r="C78" s="287"/>
      <c r="D78" s="287"/>
      <c r="E78" s="287"/>
      <c r="F78" s="287"/>
      <c r="G78" s="287"/>
      <c r="H78" s="287"/>
      <c r="I78" s="287"/>
      <c r="J78" s="287"/>
      <c r="K78" s="287"/>
      <c r="L78" s="287"/>
      <c r="M78" s="287"/>
      <c r="N78" s="288"/>
    </row>
    <row r="79" spans="1:14" x14ac:dyDescent="0.2">
      <c r="A79" s="292"/>
      <c r="B79" s="294" t="s">
        <v>66</v>
      </c>
      <c r="C79" s="286" t="s">
        <v>437</v>
      </c>
      <c r="D79" s="287"/>
      <c r="E79" s="287"/>
      <c r="F79" s="288"/>
      <c r="G79" s="286" t="s">
        <v>55</v>
      </c>
      <c r="H79" s="287"/>
      <c r="I79" s="287"/>
      <c r="J79" s="288"/>
      <c r="K79" s="286" t="s">
        <v>56</v>
      </c>
      <c r="L79" s="287"/>
      <c r="M79" s="287"/>
      <c r="N79" s="288"/>
    </row>
    <row r="80" spans="1:14" ht="25.5" x14ac:dyDescent="0.2">
      <c r="A80" s="293"/>
      <c r="B80" s="295"/>
      <c r="C80" s="241" t="s">
        <v>58</v>
      </c>
      <c r="D80" s="241" t="s">
        <v>71</v>
      </c>
      <c r="E80" s="241" t="s">
        <v>61</v>
      </c>
      <c r="F80" s="242" t="s">
        <v>60</v>
      </c>
      <c r="G80" s="243" t="s">
        <v>58</v>
      </c>
      <c r="H80" s="241" t="s">
        <v>71</v>
      </c>
      <c r="I80" s="241" t="s">
        <v>61</v>
      </c>
      <c r="J80" s="242" t="s">
        <v>60</v>
      </c>
      <c r="K80" s="243" t="s">
        <v>58</v>
      </c>
      <c r="L80" s="241" t="s">
        <v>71</v>
      </c>
      <c r="M80" s="241" t="s">
        <v>61</v>
      </c>
      <c r="N80" s="242" t="s">
        <v>60</v>
      </c>
    </row>
    <row r="81" spans="1:17" x14ac:dyDescent="0.2">
      <c r="A81" s="188"/>
      <c r="B81" s="189" t="s">
        <v>86</v>
      </c>
      <c r="C81" s="229">
        <v>0.35200096065641789</v>
      </c>
      <c r="D81" s="230">
        <v>0.21237494304668159</v>
      </c>
      <c r="E81" s="230">
        <v>3.3748013564081025E-2</v>
      </c>
      <c r="F81" s="231">
        <v>0.40187608273281955</v>
      </c>
      <c r="G81" s="198">
        <v>5699.1463999999996</v>
      </c>
      <c r="H81" s="199">
        <v>3438.5016730000002</v>
      </c>
      <c r="I81" s="199">
        <v>546.40438949999998</v>
      </c>
      <c r="J81" s="200">
        <v>6506.6601689999998</v>
      </c>
      <c r="K81" s="213">
        <v>3.5669699999999999E-2</v>
      </c>
      <c r="L81" s="214">
        <v>3.89568E-2</v>
      </c>
      <c r="M81" s="214">
        <v>1.13594E-2</v>
      </c>
      <c r="N81" s="215">
        <v>3.7351099999999998E-2</v>
      </c>
    </row>
    <row r="82" spans="1:17" x14ac:dyDescent="0.2">
      <c r="A82" s="289" t="s">
        <v>99</v>
      </c>
      <c r="B82" s="195" t="s">
        <v>100</v>
      </c>
      <c r="C82" s="235">
        <v>0.23160994857711864</v>
      </c>
      <c r="D82" s="236">
        <v>0.13558268024184714</v>
      </c>
      <c r="E82" s="236">
        <v>7.5733179486309976E-2</v>
      </c>
      <c r="F82" s="237">
        <v>0.55707419169472439</v>
      </c>
      <c r="G82" s="198">
        <v>69.516907000000003</v>
      </c>
      <c r="H82" s="199">
        <v>40.694662000000001</v>
      </c>
      <c r="I82" s="199">
        <v>22.731045999999999</v>
      </c>
      <c r="J82" s="200">
        <v>167.20384859999999</v>
      </c>
      <c r="K82" s="213">
        <v>0.2706442</v>
      </c>
      <c r="L82" s="214">
        <v>0.14983489999999999</v>
      </c>
      <c r="M82" s="214">
        <v>6.0635699999999994E-2</v>
      </c>
      <c r="N82" s="215">
        <v>0.31428089999999997</v>
      </c>
    </row>
    <row r="83" spans="1:17" x14ac:dyDescent="0.2">
      <c r="A83" s="290"/>
      <c r="B83" s="201" t="s">
        <v>101</v>
      </c>
      <c r="C83" s="235">
        <v>0.52935189887265022</v>
      </c>
      <c r="D83" s="236">
        <v>3.7658941047687008E-2</v>
      </c>
      <c r="E83" s="236">
        <v>6.2751041901782115E-2</v>
      </c>
      <c r="F83" s="237">
        <v>0.37023811817788072</v>
      </c>
      <c r="G83" s="204">
        <v>270.08198720000001</v>
      </c>
      <c r="H83" s="205">
        <v>19.214064700000002</v>
      </c>
      <c r="I83" s="205">
        <v>32.016369699999998</v>
      </c>
      <c r="J83" s="206">
        <v>188.9001379</v>
      </c>
      <c r="K83" s="216">
        <v>0.1148882</v>
      </c>
      <c r="L83" s="217">
        <v>3.6897699999999999E-2</v>
      </c>
      <c r="M83" s="217">
        <v>4.5887299999999999E-2</v>
      </c>
      <c r="N83" s="218">
        <v>0.11680160000000001</v>
      </c>
    </row>
    <row r="84" spans="1:17" x14ac:dyDescent="0.2">
      <c r="A84" s="290"/>
      <c r="B84" s="201" t="s">
        <v>102</v>
      </c>
      <c r="C84" s="235">
        <v>0.3526311519258658</v>
      </c>
      <c r="D84" s="236">
        <v>0.23595278873269268</v>
      </c>
      <c r="E84" s="236">
        <v>2.9316700689976806E-2</v>
      </c>
      <c r="F84" s="237">
        <v>0.38209935865146472</v>
      </c>
      <c r="G84" s="204">
        <v>721.04332450000004</v>
      </c>
      <c r="H84" s="205">
        <v>482.46498439999999</v>
      </c>
      <c r="I84" s="205">
        <v>59.945388299999998</v>
      </c>
      <c r="J84" s="206">
        <v>781.29850510000006</v>
      </c>
      <c r="K84" s="216">
        <v>0.1029661</v>
      </c>
      <c r="L84" s="217">
        <v>6.5071000000000004E-2</v>
      </c>
      <c r="M84" s="217">
        <v>2.6972999999999997E-2</v>
      </c>
      <c r="N84" s="218">
        <v>0.14193500000000001</v>
      </c>
    </row>
    <row r="85" spans="1:17" x14ac:dyDescent="0.2">
      <c r="A85" s="290"/>
      <c r="B85" s="201" t="s">
        <v>103</v>
      </c>
      <c r="C85" s="235">
        <v>0.47728692545904461</v>
      </c>
      <c r="D85" s="236">
        <v>0.18562837157218451</v>
      </c>
      <c r="E85" s="236">
        <v>3.5720001981915092E-2</v>
      </c>
      <c r="F85" s="237">
        <v>0.30136470098685575</v>
      </c>
      <c r="G85" s="204">
        <v>1199.9988969999999</v>
      </c>
      <c r="H85" s="205">
        <v>466.70844990000001</v>
      </c>
      <c r="I85" s="205">
        <v>89.807536499999998</v>
      </c>
      <c r="J85" s="206">
        <v>757.69372569999996</v>
      </c>
      <c r="K85" s="216">
        <v>9.0957799999999991E-2</v>
      </c>
      <c r="L85" s="217">
        <v>6.4718299999999993E-2</v>
      </c>
      <c r="M85" s="217">
        <v>2.9352700000000002E-2</v>
      </c>
      <c r="N85" s="218">
        <v>6.8607899999999999E-2</v>
      </c>
    </row>
    <row r="86" spans="1:17" x14ac:dyDescent="0.2">
      <c r="A86" s="290"/>
      <c r="B86" s="201" t="s">
        <v>104</v>
      </c>
      <c r="C86" s="235">
        <v>0.49978633028127739</v>
      </c>
      <c r="D86" s="236">
        <v>0.17883102529238959</v>
      </c>
      <c r="E86" s="236">
        <v>4.6587860444592899E-2</v>
      </c>
      <c r="F86" s="237">
        <v>0.27479478398174012</v>
      </c>
      <c r="G86" s="204">
        <v>454.76078150000001</v>
      </c>
      <c r="H86" s="205">
        <v>162.72021040000001</v>
      </c>
      <c r="I86" s="205">
        <v>42.390778900000001</v>
      </c>
      <c r="J86" s="206">
        <v>250.03863279999999</v>
      </c>
      <c r="K86" s="216">
        <v>0.1003829</v>
      </c>
      <c r="L86" s="217">
        <v>8.2715999999999998E-2</v>
      </c>
      <c r="M86" s="217">
        <v>5.9835800000000001E-2</v>
      </c>
      <c r="N86" s="218">
        <v>5.7457399999999999E-2</v>
      </c>
    </row>
    <row r="87" spans="1:17" x14ac:dyDescent="0.2">
      <c r="A87" s="290"/>
      <c r="B87" s="201" t="s">
        <v>105</v>
      </c>
      <c r="C87" s="235">
        <v>0.39198303107500737</v>
      </c>
      <c r="D87" s="236">
        <v>0.11530321164512007</v>
      </c>
      <c r="E87" s="236">
        <v>3.8120297958437362E-2</v>
      </c>
      <c r="F87" s="237">
        <v>0.45459345932143513</v>
      </c>
      <c r="G87" s="204">
        <v>578.42654970000001</v>
      </c>
      <c r="H87" s="205">
        <v>170.14624000000001</v>
      </c>
      <c r="I87" s="205">
        <v>56.251905499999999</v>
      </c>
      <c r="J87" s="206">
        <v>670.81711540000003</v>
      </c>
      <c r="K87" s="216">
        <v>0.10673329999999999</v>
      </c>
      <c r="L87" s="217">
        <v>2.8866100000000002E-2</v>
      </c>
      <c r="M87" s="217">
        <v>2.9289099999999998E-2</v>
      </c>
      <c r="N87" s="218">
        <v>0.10570320000000001</v>
      </c>
    </row>
    <row r="88" spans="1:17" x14ac:dyDescent="0.2">
      <c r="A88" s="290"/>
      <c r="B88" s="201" t="s">
        <v>106</v>
      </c>
      <c r="C88" s="235">
        <v>0.27621000672684592</v>
      </c>
      <c r="D88" s="236">
        <v>0.39631047717600709</v>
      </c>
      <c r="E88" s="236">
        <v>8.4145222017843121E-2</v>
      </c>
      <c r="F88" s="237">
        <v>0.24333429407930393</v>
      </c>
      <c r="G88" s="204">
        <v>270.97347889999998</v>
      </c>
      <c r="H88" s="205">
        <v>388.7970244</v>
      </c>
      <c r="I88" s="205">
        <v>82.549954700000001</v>
      </c>
      <c r="J88" s="206">
        <v>238.72104049999999</v>
      </c>
      <c r="K88" s="216">
        <v>0.14454139999999999</v>
      </c>
      <c r="L88" s="217">
        <v>0.1139285</v>
      </c>
      <c r="M88" s="217">
        <v>4.9203799999999999E-2</v>
      </c>
      <c r="N88" s="218">
        <v>0.14560890000000001</v>
      </c>
    </row>
    <row r="89" spans="1:17" x14ac:dyDescent="0.2">
      <c r="A89" s="290"/>
      <c r="B89" s="201" t="s">
        <v>107</v>
      </c>
      <c r="C89" s="235">
        <v>0.22484108205562714</v>
      </c>
      <c r="D89" s="236">
        <v>0.44386453375402934</v>
      </c>
      <c r="E89" s="236">
        <v>9.3863406783631781E-2</v>
      </c>
      <c r="F89" s="237">
        <v>0.2374309774067116</v>
      </c>
      <c r="G89" s="204">
        <v>166.93941190000001</v>
      </c>
      <c r="H89" s="205">
        <v>329.55936500000001</v>
      </c>
      <c r="I89" s="205">
        <v>69.691453999999993</v>
      </c>
      <c r="J89" s="206">
        <v>176.2871241</v>
      </c>
      <c r="K89" s="216">
        <v>8.4868799999999994E-2</v>
      </c>
      <c r="L89" s="217">
        <v>9.8601200000000014E-2</v>
      </c>
      <c r="M89" s="217">
        <v>6.6252599999999995E-2</v>
      </c>
      <c r="N89" s="218">
        <v>5.4546700000000004E-2</v>
      </c>
    </row>
    <row r="90" spans="1:17" x14ac:dyDescent="0.2">
      <c r="A90" s="291"/>
      <c r="B90" s="207" t="s">
        <v>108</v>
      </c>
      <c r="C90" s="235">
        <v>0.29310351044845018</v>
      </c>
      <c r="D90" s="236">
        <v>0.20532339295748506</v>
      </c>
      <c r="E90" s="236">
        <v>1.3560130097476147E-2</v>
      </c>
      <c r="F90" s="237">
        <v>0.48801296649658871</v>
      </c>
      <c r="G90" s="210">
        <v>1967.405062</v>
      </c>
      <c r="H90" s="211">
        <v>1378.196672</v>
      </c>
      <c r="I90" s="211">
        <v>91.019955899999999</v>
      </c>
      <c r="J90" s="212">
        <v>3275.7000389999998</v>
      </c>
      <c r="K90" s="219">
        <v>6.02684E-2</v>
      </c>
      <c r="L90" s="220">
        <v>9.1234300000000004E-2</v>
      </c>
      <c r="M90" s="220">
        <v>1.2674700000000001E-2</v>
      </c>
      <c r="N90" s="221">
        <v>8.5832199999999997E-2</v>
      </c>
    </row>
    <row r="91" spans="1:17" x14ac:dyDescent="0.2">
      <c r="A91" s="289" t="s">
        <v>109</v>
      </c>
      <c r="B91" s="195" t="s">
        <v>110</v>
      </c>
      <c r="C91" s="232">
        <v>0.32449709716261838</v>
      </c>
      <c r="D91" s="233">
        <v>0.19543236784599385</v>
      </c>
      <c r="E91" s="233">
        <v>1.7488587974960172E-2</v>
      </c>
      <c r="F91" s="234">
        <v>0.46258194701642757</v>
      </c>
      <c r="G91" s="204">
        <v>2898.5992550000001</v>
      </c>
      <c r="H91" s="205">
        <v>1745.717052</v>
      </c>
      <c r="I91" s="205">
        <v>156.21837149999999</v>
      </c>
      <c r="J91" s="206">
        <v>4132.0544890000001</v>
      </c>
      <c r="K91" s="216">
        <v>4.6697500000000003E-2</v>
      </c>
      <c r="L91" s="217">
        <v>6.6183199999999998E-2</v>
      </c>
      <c r="M91" s="217">
        <v>9.0699999999999999E-3</v>
      </c>
      <c r="N91" s="218">
        <v>7.0982699999999996E-2</v>
      </c>
    </row>
    <row r="92" spans="1:17" x14ac:dyDescent="0.2">
      <c r="A92" s="290"/>
      <c r="B92" s="201" t="s">
        <v>111</v>
      </c>
      <c r="C92" s="235">
        <v>0.39975539724910691</v>
      </c>
      <c r="D92" s="236">
        <v>0.2597718930807465</v>
      </c>
      <c r="E92" s="236">
        <v>3.5221279518303651E-2</v>
      </c>
      <c r="F92" s="237">
        <v>0.30525143015184292</v>
      </c>
      <c r="G92" s="204">
        <v>2008.273547</v>
      </c>
      <c r="H92" s="205">
        <v>1305.0305880000001</v>
      </c>
      <c r="I92" s="205">
        <v>176.9431118</v>
      </c>
      <c r="J92" s="206">
        <v>1533.5086819999999</v>
      </c>
      <c r="K92" s="216">
        <v>4.4378300000000002E-2</v>
      </c>
      <c r="L92" s="217">
        <v>4.6000699999999999E-2</v>
      </c>
      <c r="M92" s="217">
        <v>2.5366499999999997E-2</v>
      </c>
      <c r="N92" s="218">
        <v>6.2888399999999997E-2</v>
      </c>
    </row>
    <row r="93" spans="1:17" x14ac:dyDescent="0.2">
      <c r="A93" s="291"/>
      <c r="B93" s="207" t="s">
        <v>112</v>
      </c>
      <c r="C93" s="238">
        <v>0.35458517233235326</v>
      </c>
      <c r="D93" s="239">
        <v>0.17354084652797347</v>
      </c>
      <c r="E93" s="239">
        <v>9.5437703418472547E-2</v>
      </c>
      <c r="F93" s="240">
        <v>0.3764362777212007</v>
      </c>
      <c r="G93" s="210">
        <v>792.27359769999998</v>
      </c>
      <c r="H93" s="211">
        <v>387.75403360000001</v>
      </c>
      <c r="I93" s="211">
        <v>213.24290619999999</v>
      </c>
      <c r="J93" s="212">
        <v>841.09699820000003</v>
      </c>
      <c r="K93" s="219">
        <v>0.13620409999999999</v>
      </c>
      <c r="L93" s="220">
        <v>8.5813500000000001E-2</v>
      </c>
      <c r="M93" s="220">
        <v>0.1034255</v>
      </c>
      <c r="N93" s="221">
        <v>7.5124899999999994E-2</v>
      </c>
    </row>
    <row r="94" spans="1:17" x14ac:dyDescent="0.2">
      <c r="A94" s="186"/>
    </row>
    <row r="95" spans="1:17" x14ac:dyDescent="0.2">
      <c r="A95" s="286" t="s">
        <v>115</v>
      </c>
      <c r="B95" s="287"/>
      <c r="C95" s="287"/>
      <c r="D95" s="287"/>
      <c r="E95" s="287"/>
      <c r="F95" s="287"/>
      <c r="G95" s="287"/>
      <c r="H95" s="287"/>
      <c r="I95" s="287"/>
      <c r="J95" s="287"/>
      <c r="K95" s="287"/>
      <c r="L95" s="287"/>
      <c r="M95" s="287"/>
      <c r="N95" s="287"/>
      <c r="O95" s="287"/>
      <c r="P95" s="287"/>
      <c r="Q95" s="288"/>
    </row>
    <row r="96" spans="1:17" x14ac:dyDescent="0.2">
      <c r="A96" s="296"/>
      <c r="B96" s="294" t="s">
        <v>66</v>
      </c>
      <c r="C96" s="286" t="s">
        <v>50</v>
      </c>
      <c r="D96" s="287"/>
      <c r="E96" s="287"/>
      <c r="F96" s="287"/>
      <c r="G96" s="288"/>
      <c r="H96" s="286" t="s">
        <v>55</v>
      </c>
      <c r="I96" s="287"/>
      <c r="J96" s="287"/>
      <c r="K96" s="287"/>
      <c r="L96" s="288"/>
      <c r="M96" s="286" t="s">
        <v>56</v>
      </c>
      <c r="N96" s="287"/>
      <c r="O96" s="287"/>
      <c r="P96" s="287"/>
      <c r="Q96" s="288"/>
    </row>
    <row r="97" spans="1:17" ht="25.5" x14ac:dyDescent="0.2">
      <c r="A97" s="297"/>
      <c r="B97" s="295"/>
      <c r="C97" s="243" t="s">
        <v>86</v>
      </c>
      <c r="D97" s="241" t="s">
        <v>58</v>
      </c>
      <c r="E97" s="241" t="s">
        <v>71</v>
      </c>
      <c r="F97" s="241" t="s">
        <v>61</v>
      </c>
      <c r="G97" s="242" t="s">
        <v>60</v>
      </c>
      <c r="H97" s="243" t="s">
        <v>86</v>
      </c>
      <c r="I97" s="241" t="s">
        <v>58</v>
      </c>
      <c r="J97" s="241" t="s">
        <v>71</v>
      </c>
      <c r="K97" s="241" t="s">
        <v>61</v>
      </c>
      <c r="L97" s="242" t="s">
        <v>60</v>
      </c>
      <c r="M97" s="241" t="s">
        <v>86</v>
      </c>
      <c r="N97" s="241" t="s">
        <v>58</v>
      </c>
      <c r="O97" s="241" t="s">
        <v>71</v>
      </c>
      <c r="P97" s="241" t="s">
        <v>61</v>
      </c>
      <c r="Q97" s="242" t="s">
        <v>60</v>
      </c>
    </row>
    <row r="98" spans="1:17" x14ac:dyDescent="0.2">
      <c r="A98" s="188"/>
      <c r="B98" s="189" t="s">
        <v>86</v>
      </c>
      <c r="C98" s="232">
        <v>0.78850046299999998</v>
      </c>
      <c r="D98" s="233">
        <v>7.4448039999999993E-2</v>
      </c>
      <c r="E98" s="233">
        <v>4.4917202000000003E-2</v>
      </c>
      <c r="F98" s="233">
        <v>7.137689E-3</v>
      </c>
      <c r="G98" s="234">
        <v>8.4996605000000003E-2</v>
      </c>
      <c r="H98" s="198">
        <v>60361.287799999998</v>
      </c>
      <c r="I98" s="199">
        <v>5699.1463999999996</v>
      </c>
      <c r="J98" s="199">
        <v>3438.5016730000002</v>
      </c>
      <c r="K98" s="199">
        <v>546.40438949999998</v>
      </c>
      <c r="L98" s="200">
        <v>6506.6601689999998</v>
      </c>
      <c r="M98" s="202">
        <v>1.21981E-2</v>
      </c>
      <c r="N98" s="202">
        <v>1.5011199999999999E-2</v>
      </c>
      <c r="O98" s="202">
        <v>1.12484E-2</v>
      </c>
      <c r="P98" s="202">
        <v>5.4200000000000003E-3</v>
      </c>
      <c r="Q98" s="203">
        <v>1.6491499999999999E-2</v>
      </c>
    </row>
    <row r="99" spans="1:17" x14ac:dyDescent="0.2">
      <c r="A99" s="289" t="s">
        <v>99</v>
      </c>
      <c r="B99" s="195" t="s">
        <v>100</v>
      </c>
      <c r="C99" s="232">
        <v>0.87683772699999996</v>
      </c>
      <c r="D99" s="233">
        <v>2.8525608000000001E-2</v>
      </c>
      <c r="E99" s="233">
        <v>1.6698670999999998E-2</v>
      </c>
      <c r="F99" s="233">
        <v>9.3274710000000004E-3</v>
      </c>
      <c r="G99" s="234">
        <v>6.8610524000000006E-2</v>
      </c>
      <c r="H99" s="198">
        <v>2136.853564</v>
      </c>
      <c r="I99" s="199">
        <v>69.516907000000003</v>
      </c>
      <c r="J99" s="199">
        <v>40.694662000000001</v>
      </c>
      <c r="K99" s="199">
        <v>22.731045999999999</v>
      </c>
      <c r="L99" s="200">
        <v>167.20384859999999</v>
      </c>
      <c r="M99" s="196">
        <v>0.11252770000000001</v>
      </c>
      <c r="N99" s="196">
        <v>5.8095399999999998E-2</v>
      </c>
      <c r="O99" s="196">
        <v>4.4448300000000003E-2</v>
      </c>
      <c r="P99" s="196">
        <v>2.22242E-2</v>
      </c>
      <c r="Q99" s="197">
        <v>0.1019896</v>
      </c>
    </row>
    <row r="100" spans="1:17" x14ac:dyDescent="0.2">
      <c r="A100" s="290"/>
      <c r="B100" s="201" t="s">
        <v>101</v>
      </c>
      <c r="C100" s="235">
        <v>0.89337250899999998</v>
      </c>
      <c r="D100" s="236">
        <v>5.6443464999999998E-2</v>
      </c>
      <c r="E100" s="236">
        <v>4.0154780000000003E-3</v>
      </c>
      <c r="F100" s="236">
        <v>6.6909859999999995E-3</v>
      </c>
      <c r="G100" s="237">
        <v>3.9477562000000001E-2</v>
      </c>
      <c r="H100" s="204">
        <v>4274.7875770000001</v>
      </c>
      <c r="I100" s="205">
        <v>270.08198720000001</v>
      </c>
      <c r="J100" s="205">
        <v>19.214064700000002</v>
      </c>
      <c r="K100" s="205">
        <v>32.016369699999998</v>
      </c>
      <c r="L100" s="206">
        <v>188.9001379</v>
      </c>
      <c r="M100" s="202">
        <v>6.4811399999999991E-2</v>
      </c>
      <c r="N100" s="202">
        <v>6.0101599999999998E-2</v>
      </c>
      <c r="O100" s="202">
        <v>1.38976E-2</v>
      </c>
      <c r="P100" s="202">
        <v>2.1196900000000001E-2</v>
      </c>
      <c r="Q100" s="203">
        <v>4.8705100000000001E-2</v>
      </c>
    </row>
    <row r="101" spans="1:17" x14ac:dyDescent="0.2">
      <c r="A101" s="290"/>
      <c r="B101" s="201" t="s">
        <v>102</v>
      </c>
      <c r="C101" s="235">
        <v>0.86481871499999996</v>
      </c>
      <c r="D101" s="236">
        <v>4.7669132000000003E-2</v>
      </c>
      <c r="E101" s="236">
        <v>3.1896400999999998E-2</v>
      </c>
      <c r="F101" s="236">
        <v>3.9630689999999996E-3</v>
      </c>
      <c r="G101" s="237">
        <v>5.1652681999999998E-2</v>
      </c>
      <c r="H101" s="204">
        <v>13081.24847</v>
      </c>
      <c r="I101" s="205">
        <v>721.04332450000004</v>
      </c>
      <c r="J101" s="205">
        <v>482.46498439999999</v>
      </c>
      <c r="K101" s="205">
        <v>59.945388299999998</v>
      </c>
      <c r="L101" s="206">
        <v>781.29850510000006</v>
      </c>
      <c r="M101" s="202">
        <v>5.5766099999999999E-2</v>
      </c>
      <c r="N101" s="202">
        <v>3.2495900000000001E-2</v>
      </c>
      <c r="O101" s="202">
        <v>2.8312399999999998E-2</v>
      </c>
      <c r="P101" s="202">
        <v>1.01773E-2</v>
      </c>
      <c r="Q101" s="203">
        <v>2.9094100000000001E-2</v>
      </c>
    </row>
    <row r="102" spans="1:17" x14ac:dyDescent="0.2">
      <c r="A102" s="290"/>
      <c r="B102" s="201" t="s">
        <v>103</v>
      </c>
      <c r="C102" s="235">
        <v>0.81653469499999998</v>
      </c>
      <c r="D102" s="236">
        <v>8.7565591999999998E-2</v>
      </c>
      <c r="E102" s="236">
        <v>3.4056365999999998E-2</v>
      </c>
      <c r="F102" s="236">
        <v>6.5533809999999996E-3</v>
      </c>
      <c r="G102" s="237">
        <v>5.5289967000000002E-2</v>
      </c>
      <c r="H102" s="204">
        <v>11189.791740000001</v>
      </c>
      <c r="I102" s="205">
        <v>1199.9988969999999</v>
      </c>
      <c r="J102" s="205">
        <v>466.70844990000001</v>
      </c>
      <c r="K102" s="205">
        <v>89.807536499999998</v>
      </c>
      <c r="L102" s="206">
        <v>757.69372569999996</v>
      </c>
      <c r="M102" s="202">
        <v>4.5497300000000004E-2</v>
      </c>
      <c r="N102" s="202">
        <v>4.2715500000000003E-2</v>
      </c>
      <c r="O102" s="202">
        <v>2.4480599999999998E-2</v>
      </c>
      <c r="P102" s="202">
        <v>1.20287E-2</v>
      </c>
      <c r="Q102" s="203">
        <v>3.1448499999999997E-2</v>
      </c>
    </row>
    <row r="103" spans="1:17" x14ac:dyDescent="0.2">
      <c r="A103" s="290"/>
      <c r="B103" s="201" t="s">
        <v>104</v>
      </c>
      <c r="C103" s="235">
        <v>0.81331342399999995</v>
      </c>
      <c r="D103" s="236">
        <v>9.3303399000000009E-2</v>
      </c>
      <c r="E103" s="236">
        <v>3.3385352E-2</v>
      </c>
      <c r="F103" s="236">
        <v>8.6973280000000007E-3</v>
      </c>
      <c r="G103" s="237">
        <v>5.1300497E-2</v>
      </c>
      <c r="H103" s="204">
        <v>3964.0897580000001</v>
      </c>
      <c r="I103" s="205">
        <v>454.76078150000001</v>
      </c>
      <c r="J103" s="205">
        <v>162.72021040000001</v>
      </c>
      <c r="K103" s="205">
        <v>42.390778900000001</v>
      </c>
      <c r="L103" s="206">
        <v>250.03863279999999</v>
      </c>
      <c r="M103" s="202">
        <v>4.6306699999999999E-2</v>
      </c>
      <c r="N103" s="202">
        <v>5.5605400000000006E-2</v>
      </c>
      <c r="O103" s="202">
        <v>3.5630500000000002E-2</v>
      </c>
      <c r="P103" s="202">
        <v>1.4745099999999999E-2</v>
      </c>
      <c r="Q103" s="203">
        <v>3.36884E-2</v>
      </c>
    </row>
    <row r="104" spans="1:17" x14ac:dyDescent="0.2">
      <c r="A104" s="290"/>
      <c r="B104" s="201" t="s">
        <v>105</v>
      </c>
      <c r="C104" s="235">
        <v>0.85521568200000009</v>
      </c>
      <c r="D104" s="236">
        <v>5.6752996E-2</v>
      </c>
      <c r="E104" s="236">
        <v>1.6694097000000001E-2</v>
      </c>
      <c r="F104" s="236">
        <v>5.5192210000000012E-3</v>
      </c>
      <c r="G104" s="237">
        <v>6.5818003999999999E-2</v>
      </c>
      <c r="H104" s="204">
        <v>8716.3584919999994</v>
      </c>
      <c r="I104" s="205">
        <v>578.42654970000001</v>
      </c>
      <c r="J104" s="205">
        <v>170.14624000000001</v>
      </c>
      <c r="K104" s="205">
        <v>56.251905499999999</v>
      </c>
      <c r="L104" s="206">
        <v>670.81711540000003</v>
      </c>
      <c r="M104" s="202">
        <v>2.7855399999999999E-2</v>
      </c>
      <c r="N104" s="202">
        <v>3.9681599999999997E-2</v>
      </c>
      <c r="O104" s="202">
        <v>2.30122E-2</v>
      </c>
      <c r="P104" s="202">
        <v>1.47718E-2</v>
      </c>
      <c r="Q104" s="203">
        <v>2.9753400000000003E-2</v>
      </c>
    </row>
    <row r="105" spans="1:17" x14ac:dyDescent="0.2">
      <c r="A105" s="290"/>
      <c r="B105" s="201" t="s">
        <v>106</v>
      </c>
      <c r="C105" s="235">
        <v>0.85444484300000001</v>
      </c>
      <c r="D105" s="236">
        <v>4.0203791000000003E-2</v>
      </c>
      <c r="E105" s="236">
        <v>5.7685034000000003E-2</v>
      </c>
      <c r="F105" s="236">
        <v>1.2247770999999998E-2</v>
      </c>
      <c r="G105" s="237">
        <v>3.5418561000000001E-2</v>
      </c>
      <c r="H105" s="204">
        <v>5758.9567150000003</v>
      </c>
      <c r="I105" s="205">
        <v>270.97347889999998</v>
      </c>
      <c r="J105" s="205">
        <v>388.7970244</v>
      </c>
      <c r="K105" s="205">
        <v>82.549954700000001</v>
      </c>
      <c r="L105" s="206">
        <v>238.72104049999999</v>
      </c>
      <c r="M105" s="202">
        <v>7.1529899999999993E-2</v>
      </c>
      <c r="N105" s="202">
        <v>3.9087400000000001E-2</v>
      </c>
      <c r="O105" s="202">
        <v>5.2674600000000002E-2</v>
      </c>
      <c r="P105" s="202">
        <v>1.16252E-2</v>
      </c>
      <c r="Q105" s="203">
        <v>4.3559899999999999E-2</v>
      </c>
    </row>
    <row r="106" spans="1:17" x14ac:dyDescent="0.2">
      <c r="A106" s="290"/>
      <c r="B106" s="201" t="s">
        <v>107</v>
      </c>
      <c r="C106" s="235">
        <v>0.80624286799999989</v>
      </c>
      <c r="D106" s="236">
        <v>4.3564562999999994E-2</v>
      </c>
      <c r="E106" s="236">
        <v>8.600191900000001E-2</v>
      </c>
      <c r="F106" s="236">
        <v>1.8186705000000001E-2</v>
      </c>
      <c r="G106" s="237">
        <v>4.6003945000000004E-2</v>
      </c>
      <c r="H106" s="204">
        <v>3089.5227690000002</v>
      </c>
      <c r="I106" s="205">
        <v>166.93941190000001</v>
      </c>
      <c r="J106" s="205">
        <v>329.55936500000001</v>
      </c>
      <c r="K106" s="205">
        <v>69.691453999999993</v>
      </c>
      <c r="L106" s="206">
        <v>176.2871241</v>
      </c>
      <c r="M106" s="202">
        <v>7.5193399999999994E-2</v>
      </c>
      <c r="N106" s="202">
        <v>3.6327899999999996E-2</v>
      </c>
      <c r="O106" s="202">
        <v>5.2336199999999999E-2</v>
      </c>
      <c r="P106" s="202">
        <v>1.58441E-2</v>
      </c>
      <c r="Q106" s="203">
        <v>5.7476200000000005E-2</v>
      </c>
    </row>
    <row r="107" spans="1:17" x14ac:dyDescent="0.2">
      <c r="A107" s="291"/>
      <c r="B107" s="207" t="s">
        <v>108</v>
      </c>
      <c r="C107" s="238">
        <v>0.54835678099999996</v>
      </c>
      <c r="D107" s="239">
        <v>0.13237821299999999</v>
      </c>
      <c r="E107" s="239">
        <v>9.2732917999999998E-2</v>
      </c>
      <c r="F107" s="239">
        <v>6.1243410000000002E-3</v>
      </c>
      <c r="G107" s="240">
        <v>0.22040774699999999</v>
      </c>
      <c r="H107" s="210">
        <v>8149.6787169999998</v>
      </c>
      <c r="I107" s="211">
        <v>1967.405062</v>
      </c>
      <c r="J107" s="211">
        <v>1378.196672</v>
      </c>
      <c r="K107" s="211">
        <v>91.019955899999999</v>
      </c>
      <c r="L107" s="212">
        <v>3275.7000389999998</v>
      </c>
      <c r="M107" s="208">
        <v>5.1873100000000005E-2</v>
      </c>
      <c r="N107" s="208">
        <v>5.3024300000000003E-2</v>
      </c>
      <c r="O107" s="208">
        <v>5.3213299999999998E-2</v>
      </c>
      <c r="P107" s="208">
        <v>9.2200000000000008E-3</v>
      </c>
      <c r="Q107" s="209">
        <v>5.4249699999999998E-2</v>
      </c>
    </row>
    <row r="108" spans="1:17" x14ac:dyDescent="0.2">
      <c r="A108" s="290" t="s">
        <v>109</v>
      </c>
      <c r="B108" s="201" t="s">
        <v>110</v>
      </c>
      <c r="C108" s="235">
        <v>0.58584055400000001</v>
      </c>
      <c r="D108" s="236">
        <v>0.13439353800000001</v>
      </c>
      <c r="E108" s="236">
        <v>8.0940160999999997E-2</v>
      </c>
      <c r="F108" s="236">
        <v>7.2430639999999987E-3</v>
      </c>
      <c r="G108" s="237">
        <v>0.191582683</v>
      </c>
      <c r="H108" s="204">
        <v>12635.406569999999</v>
      </c>
      <c r="I108" s="205">
        <v>2898.5992550000001</v>
      </c>
      <c r="J108" s="205">
        <v>1745.717052</v>
      </c>
      <c r="K108" s="205">
        <v>156.21837149999999</v>
      </c>
      <c r="L108" s="206">
        <v>4132.0544890000001</v>
      </c>
      <c r="M108" s="202">
        <v>3.8381400000000003E-2</v>
      </c>
      <c r="N108" s="202">
        <v>3.6399599999999997E-2</v>
      </c>
      <c r="O108" s="202">
        <v>3.5508700000000004E-2</v>
      </c>
      <c r="P108" s="202">
        <v>8.5199999999999998E-3</v>
      </c>
      <c r="Q108" s="203">
        <v>4.2436299999999996E-2</v>
      </c>
    </row>
    <row r="109" spans="1:17" x14ac:dyDescent="0.2">
      <c r="A109" s="290"/>
      <c r="B109" s="201" t="s">
        <v>111</v>
      </c>
      <c r="C109" s="235">
        <v>0.78537013300000003</v>
      </c>
      <c r="D109" s="236">
        <v>8.5799448E-2</v>
      </c>
      <c r="E109" s="236">
        <v>5.5754806999999997E-2</v>
      </c>
      <c r="F109" s="236">
        <v>7.5595389999999997E-3</v>
      </c>
      <c r="G109" s="237">
        <v>6.5516073999999994E-2</v>
      </c>
      <c r="H109" s="204">
        <v>18382.84634</v>
      </c>
      <c r="I109" s="205">
        <v>2008.273547</v>
      </c>
      <c r="J109" s="205">
        <v>1305.0305880000001</v>
      </c>
      <c r="K109" s="205">
        <v>176.9431118</v>
      </c>
      <c r="L109" s="206">
        <v>1533.5086819999999</v>
      </c>
      <c r="M109" s="202">
        <v>4.0742399999999998E-2</v>
      </c>
      <c r="N109" s="202">
        <v>2.9245699999999999E-2</v>
      </c>
      <c r="O109" s="202">
        <v>1.7233200000000001E-2</v>
      </c>
      <c r="P109" s="202">
        <v>7.1999999999999998E-3</v>
      </c>
      <c r="Q109" s="203">
        <v>2.6445499999999997E-2</v>
      </c>
    </row>
    <row r="110" spans="1:17" x14ac:dyDescent="0.2">
      <c r="A110" s="291"/>
      <c r="B110" s="207" t="s">
        <v>112</v>
      </c>
      <c r="C110" s="238">
        <v>0.92924156600000007</v>
      </c>
      <c r="D110" s="239">
        <v>2.5089891E-2</v>
      </c>
      <c r="E110" s="239">
        <v>1.2279478E-2</v>
      </c>
      <c r="F110" s="239">
        <v>6.753022E-3</v>
      </c>
      <c r="G110" s="240">
        <v>2.6636040999999996E-2</v>
      </c>
      <c r="H110" s="210">
        <v>29343.034889999999</v>
      </c>
      <c r="I110" s="211">
        <v>792.27359769999998</v>
      </c>
      <c r="J110" s="211">
        <v>387.75403360000001</v>
      </c>
      <c r="K110" s="211">
        <v>213.24290619999999</v>
      </c>
      <c r="L110" s="212">
        <v>841.09699820000003</v>
      </c>
      <c r="M110" s="208">
        <v>3.2505699999999998E-2</v>
      </c>
      <c r="N110" s="208">
        <v>2.0032000000000001E-2</v>
      </c>
      <c r="O110" s="208">
        <v>1.1569300000000001E-2</v>
      </c>
      <c r="P110" s="208">
        <v>7.8899999999999994E-3</v>
      </c>
      <c r="Q110" s="209">
        <v>2.0326900000000002E-2</v>
      </c>
    </row>
    <row r="112" spans="1:17" x14ac:dyDescent="0.2">
      <c r="A112" s="186" t="s">
        <v>113</v>
      </c>
    </row>
  </sheetData>
  <mergeCells count="48">
    <mergeCell ref="A99:A107"/>
    <mergeCell ref="A108:A110"/>
    <mergeCell ref="A82:A90"/>
    <mergeCell ref="A91:A93"/>
    <mergeCell ref="A95:Q95"/>
    <mergeCell ref="A96:A97"/>
    <mergeCell ref="B96:B97"/>
    <mergeCell ref="C96:G96"/>
    <mergeCell ref="H96:L96"/>
    <mergeCell ref="M96:Q96"/>
    <mergeCell ref="A64:A72"/>
    <mergeCell ref="A73:A75"/>
    <mergeCell ref="A78:N78"/>
    <mergeCell ref="A79:A80"/>
    <mergeCell ref="B79:B80"/>
    <mergeCell ref="C79:F79"/>
    <mergeCell ref="G79:J79"/>
    <mergeCell ref="K79:N79"/>
    <mergeCell ref="A60:K60"/>
    <mergeCell ref="A61:A62"/>
    <mergeCell ref="B61:B62"/>
    <mergeCell ref="C61:E61"/>
    <mergeCell ref="F61:H61"/>
    <mergeCell ref="I61:K61"/>
    <mergeCell ref="H39:L39"/>
    <mergeCell ref="M39:Q39"/>
    <mergeCell ref="C38:Q38"/>
    <mergeCell ref="A42:A50"/>
    <mergeCell ref="A51:A53"/>
    <mergeCell ref="A25:A33"/>
    <mergeCell ref="A34:A36"/>
    <mergeCell ref="A39:A40"/>
    <mergeCell ref="B39:B40"/>
    <mergeCell ref="C39:G39"/>
    <mergeCell ref="C4:K4"/>
    <mergeCell ref="A8:A16"/>
    <mergeCell ref="A17:A19"/>
    <mergeCell ref="A22:A23"/>
    <mergeCell ref="B22:B23"/>
    <mergeCell ref="C22:F22"/>
    <mergeCell ref="G22:J22"/>
    <mergeCell ref="K22:N22"/>
    <mergeCell ref="C21:N21"/>
    <mergeCell ref="A5:A6"/>
    <mergeCell ref="B5:B6"/>
    <mergeCell ref="C5:E5"/>
    <mergeCell ref="F5:H5"/>
    <mergeCell ref="I5:K5"/>
  </mergeCells>
  <pageMargins left="0.7" right="0.7" top="0.78740157499999996" bottom="0.78740157499999996"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1D307-86BA-470A-893F-D418584A4FD2}">
  <dimension ref="A1:AC11"/>
  <sheetViews>
    <sheetView zoomScaleNormal="100" workbookViewId="0"/>
  </sheetViews>
  <sheetFormatPr baseColWidth="10" defaultRowHeight="12.75" x14ac:dyDescent="0.2"/>
  <cols>
    <col min="1" max="1" width="39.42578125" style="1" customWidth="1"/>
    <col min="2" max="29" width="9.140625" style="1" customWidth="1"/>
    <col min="30" max="16384" width="11.42578125" style="1"/>
  </cols>
  <sheetData>
    <row r="1" spans="1:29" x14ac:dyDescent="0.2">
      <c r="A1" s="316" t="s">
        <v>45</v>
      </c>
      <c r="B1" s="316"/>
      <c r="C1" s="316"/>
      <c r="D1" s="316"/>
      <c r="E1" s="316"/>
      <c r="F1" s="316"/>
      <c r="G1" s="316"/>
      <c r="H1" s="316"/>
      <c r="I1" s="316"/>
      <c r="J1" s="316"/>
      <c r="K1" s="316"/>
      <c r="L1" s="316"/>
      <c r="M1" s="316"/>
      <c r="N1" s="316"/>
      <c r="O1" s="316"/>
    </row>
    <row r="2" spans="1:29" x14ac:dyDescent="0.2">
      <c r="A2" s="1" t="s">
        <v>49</v>
      </c>
    </row>
    <row r="4" spans="1:29" x14ac:dyDescent="0.2">
      <c r="A4" s="6"/>
      <c r="B4" s="320" t="s">
        <v>446</v>
      </c>
      <c r="C4" s="317"/>
      <c r="D4" s="317"/>
      <c r="E4" s="317"/>
      <c r="F4" s="317"/>
      <c r="G4" s="317"/>
      <c r="H4" s="317"/>
      <c r="I4" s="317"/>
      <c r="J4" s="317"/>
      <c r="K4" s="317"/>
      <c r="L4" s="317"/>
      <c r="M4" s="317"/>
      <c r="N4" s="317"/>
      <c r="O4" s="321"/>
      <c r="P4" s="320" t="s">
        <v>73</v>
      </c>
      <c r="Q4" s="317"/>
      <c r="R4" s="317"/>
      <c r="S4" s="317"/>
      <c r="T4" s="317"/>
      <c r="U4" s="317"/>
      <c r="V4" s="317"/>
      <c r="W4" s="317"/>
      <c r="X4" s="317"/>
      <c r="Y4" s="317"/>
      <c r="Z4" s="317"/>
      <c r="AA4" s="317"/>
      <c r="AB4" s="317"/>
      <c r="AC4" s="321"/>
    </row>
    <row r="5" spans="1:29" x14ac:dyDescent="0.2">
      <c r="A5" s="127" t="s">
        <v>74</v>
      </c>
      <c r="B5" s="322" t="s">
        <v>75</v>
      </c>
      <c r="C5" s="319" t="s">
        <v>76</v>
      </c>
      <c r="D5" s="319" t="s">
        <v>77</v>
      </c>
      <c r="E5" s="319" t="s">
        <v>78</v>
      </c>
      <c r="F5" s="319" t="s">
        <v>79</v>
      </c>
      <c r="G5" s="319" t="s">
        <v>80</v>
      </c>
      <c r="H5" s="319" t="s">
        <v>81</v>
      </c>
      <c r="I5" s="319" t="s">
        <v>82</v>
      </c>
      <c r="J5" s="319" t="s">
        <v>83</v>
      </c>
      <c r="K5" s="319" t="s">
        <v>84</v>
      </c>
      <c r="L5" s="319" t="s">
        <v>85</v>
      </c>
      <c r="M5" s="319" t="s">
        <v>91</v>
      </c>
      <c r="N5" s="319" t="s">
        <v>92</v>
      </c>
      <c r="O5" s="323" t="s">
        <v>93</v>
      </c>
      <c r="P5" s="322" t="s">
        <v>75</v>
      </c>
      <c r="Q5" s="319" t="s">
        <v>76</v>
      </c>
      <c r="R5" s="319" t="s">
        <v>77</v>
      </c>
      <c r="S5" s="319" t="s">
        <v>78</v>
      </c>
      <c r="T5" s="319" t="s">
        <v>79</v>
      </c>
      <c r="U5" s="319" t="s">
        <v>80</v>
      </c>
      <c r="V5" s="319" t="s">
        <v>81</v>
      </c>
      <c r="W5" s="319" t="s">
        <v>82</v>
      </c>
      <c r="X5" s="319" t="s">
        <v>83</v>
      </c>
      <c r="Y5" s="319" t="s">
        <v>84</v>
      </c>
      <c r="Z5" s="319" t="s">
        <v>85</v>
      </c>
      <c r="AA5" s="319" t="s">
        <v>91</v>
      </c>
      <c r="AB5" s="319" t="s">
        <v>92</v>
      </c>
      <c r="AC5" s="323" t="s">
        <v>93</v>
      </c>
    </row>
    <row r="6" spans="1:29" x14ac:dyDescent="0.2">
      <c r="A6" s="126" t="s">
        <v>86</v>
      </c>
      <c r="B6" s="165">
        <v>0.88393935366001974</v>
      </c>
      <c r="C6" s="166">
        <v>0.88462868115937821</v>
      </c>
      <c r="D6" s="166">
        <v>0.8860157189143848</v>
      </c>
      <c r="E6" s="166">
        <v>0.88691848788252969</v>
      </c>
      <c r="F6" s="166">
        <v>0.88699837087300282</v>
      </c>
      <c r="G6" s="166">
        <v>0.88461366501837557</v>
      </c>
      <c r="H6" s="166">
        <v>0.8797499084049959</v>
      </c>
      <c r="I6" s="166">
        <v>0.87199444968839046</v>
      </c>
      <c r="J6" s="166">
        <v>0.86124926466655982</v>
      </c>
      <c r="K6" s="166">
        <v>0.84492978795815388</v>
      </c>
      <c r="L6" s="166">
        <v>0.82325031722664066</v>
      </c>
      <c r="M6" s="171">
        <v>0.81225463186169844</v>
      </c>
      <c r="N6" s="166">
        <v>0.80407321768250317</v>
      </c>
      <c r="O6" s="167">
        <v>0.79934820586727984</v>
      </c>
      <c r="P6" s="151">
        <v>312553</v>
      </c>
      <c r="Q6" s="163">
        <v>304506</v>
      </c>
      <c r="R6" s="163">
        <v>299981</v>
      </c>
      <c r="S6" s="163">
        <v>298080</v>
      </c>
      <c r="T6" s="163">
        <v>296732</v>
      </c>
      <c r="U6" s="163">
        <v>296787</v>
      </c>
      <c r="V6" s="163">
        <v>295347</v>
      </c>
      <c r="W6" s="163">
        <v>292848</v>
      </c>
      <c r="X6" s="163">
        <v>289881</v>
      </c>
      <c r="Y6" s="163">
        <v>285506</v>
      </c>
      <c r="Z6" s="163">
        <v>283520</v>
      </c>
      <c r="AA6" s="163">
        <v>283035</v>
      </c>
      <c r="AB6" s="163">
        <v>282368</v>
      </c>
      <c r="AC6" s="152">
        <v>282313</v>
      </c>
    </row>
    <row r="7" spans="1:29" x14ac:dyDescent="0.2">
      <c r="A7" s="126" t="s">
        <v>87</v>
      </c>
      <c r="B7" s="168">
        <v>8.026222386882019E-3</v>
      </c>
      <c r="C7" s="169">
        <v>8.9245509399539253E-3</v>
      </c>
      <c r="D7" s="169">
        <v>1.0027379619757037E-2</v>
      </c>
      <c r="E7" s="169">
        <v>1.0771084695835875E-2</v>
      </c>
      <c r="F7" s="169">
        <v>1.1254427787824893E-2</v>
      </c>
      <c r="G7" s="169">
        <v>1.2223583378788015E-2</v>
      </c>
      <c r="H7" s="169">
        <v>1.2888831962635194E-2</v>
      </c>
      <c r="I7" s="169">
        <v>1.3366603441550516E-2</v>
      </c>
      <c r="J7" s="169">
        <v>1.4103546832569775E-2</v>
      </c>
      <c r="K7" s="169">
        <v>1.4518873647918793E-2</v>
      </c>
      <c r="L7" s="171">
        <v>1.5102020668368221E-2</v>
      </c>
      <c r="M7" s="171">
        <v>1.5835571779507313E-2</v>
      </c>
      <c r="N7" s="169">
        <v>1.6518970760766805E-2</v>
      </c>
      <c r="O7" s="170">
        <v>1.7104640989413299E-2</v>
      </c>
      <c r="P7" s="151">
        <v>2838</v>
      </c>
      <c r="Q7" s="163">
        <v>3072</v>
      </c>
      <c r="R7" s="163">
        <v>3395</v>
      </c>
      <c r="S7" s="163">
        <v>3620</v>
      </c>
      <c r="T7" s="163">
        <v>3765</v>
      </c>
      <c r="U7" s="163">
        <v>4101</v>
      </c>
      <c r="V7" s="163">
        <v>4327</v>
      </c>
      <c r="W7" s="163">
        <v>4489</v>
      </c>
      <c r="X7" s="163">
        <v>4747</v>
      </c>
      <c r="Y7" s="163">
        <v>4906</v>
      </c>
      <c r="Z7" s="163">
        <v>5201</v>
      </c>
      <c r="AA7" s="163">
        <v>5518</v>
      </c>
      <c r="AB7" s="163">
        <v>5801</v>
      </c>
      <c r="AC7" s="152">
        <v>6041</v>
      </c>
    </row>
    <row r="8" spans="1:29" x14ac:dyDescent="0.2">
      <c r="A8" s="126" t="s">
        <v>88</v>
      </c>
      <c r="B8" s="168">
        <v>1.3512787372981777E-2</v>
      </c>
      <c r="C8" s="169">
        <v>1.482486440318518E-2</v>
      </c>
      <c r="D8" s="169">
        <v>1.624169676849601E-2</v>
      </c>
      <c r="E8" s="169">
        <v>1.7665173988723092E-2</v>
      </c>
      <c r="F8" s="169">
        <v>1.9534577846862064E-2</v>
      </c>
      <c r="G8" s="169">
        <v>2.2888294749015645E-2</v>
      </c>
      <c r="H8" s="169">
        <v>2.7255098788562984E-2</v>
      </c>
      <c r="I8" s="169">
        <v>3.2676566310442266E-2</v>
      </c>
      <c r="J8" s="169">
        <v>3.939307509017119E-2</v>
      </c>
      <c r="K8" s="169">
        <v>4.5912312632248709E-2</v>
      </c>
      <c r="L8" s="171">
        <v>5.0872409557741055E-2</v>
      </c>
      <c r="M8" s="171">
        <v>5.4818972840186421E-2</v>
      </c>
      <c r="N8" s="169">
        <v>5.8862893396967868E-2</v>
      </c>
      <c r="O8" s="170">
        <v>6.2718904578131771E-2</v>
      </c>
      <c r="P8" s="151">
        <v>4778</v>
      </c>
      <c r="Q8" s="163">
        <v>5103</v>
      </c>
      <c r="R8" s="163">
        <v>5499</v>
      </c>
      <c r="S8" s="163">
        <v>5937</v>
      </c>
      <c r="T8" s="163">
        <v>6535</v>
      </c>
      <c r="U8" s="163">
        <v>7679</v>
      </c>
      <c r="V8" s="163">
        <v>9150</v>
      </c>
      <c r="W8" s="163">
        <v>10974</v>
      </c>
      <c r="X8" s="163">
        <v>13259</v>
      </c>
      <c r="Y8" s="163">
        <v>15514</v>
      </c>
      <c r="Z8" s="163">
        <v>17520</v>
      </c>
      <c r="AA8" s="163">
        <v>19102</v>
      </c>
      <c r="AB8" s="163">
        <v>20671</v>
      </c>
      <c r="AC8" s="152">
        <v>22151</v>
      </c>
    </row>
    <row r="9" spans="1:29" x14ac:dyDescent="0.2">
      <c r="A9" s="126" t="s">
        <v>89</v>
      </c>
      <c r="B9" s="168">
        <v>4.7311724563125192E-2</v>
      </c>
      <c r="C9" s="169">
        <v>4.4704098263024419E-2</v>
      </c>
      <c r="D9" s="169">
        <v>4.1816683551257776E-2</v>
      </c>
      <c r="E9" s="169">
        <v>3.950191171876162E-2</v>
      </c>
      <c r="F9" s="169">
        <v>3.7559597650470053E-2</v>
      </c>
      <c r="G9" s="169">
        <v>3.5532147636803686E-2</v>
      </c>
      <c r="H9" s="169">
        <v>3.4624400909099032E-2</v>
      </c>
      <c r="I9" s="169">
        <v>3.4519722365314129E-2</v>
      </c>
      <c r="J9" s="169">
        <v>3.5120713525975837E-2</v>
      </c>
      <c r="K9" s="169">
        <v>3.5509980615853566E-2</v>
      </c>
      <c r="L9" s="171">
        <v>3.6165288872241144E-2</v>
      </c>
      <c r="M9" s="171">
        <v>3.6971669306885231E-2</v>
      </c>
      <c r="N9" s="169">
        <v>3.9484924766211432E-2</v>
      </c>
      <c r="O9" s="170">
        <v>4.0090152585516126E-2</v>
      </c>
      <c r="P9" s="151">
        <v>16729</v>
      </c>
      <c r="Q9" s="163">
        <v>15388</v>
      </c>
      <c r="R9" s="163">
        <v>14158</v>
      </c>
      <c r="S9" s="163">
        <v>13276</v>
      </c>
      <c r="T9" s="163">
        <v>12565</v>
      </c>
      <c r="U9" s="163">
        <v>11921</v>
      </c>
      <c r="V9" s="163">
        <v>11624</v>
      </c>
      <c r="W9" s="163">
        <v>11593</v>
      </c>
      <c r="X9" s="163">
        <v>11821</v>
      </c>
      <c r="Y9" s="163">
        <v>11999</v>
      </c>
      <c r="Z9" s="163">
        <v>12455</v>
      </c>
      <c r="AA9" s="163">
        <v>12883</v>
      </c>
      <c r="AB9" s="163">
        <v>13866</v>
      </c>
      <c r="AC9" s="152">
        <v>14159</v>
      </c>
    </row>
    <row r="10" spans="1:29" x14ac:dyDescent="0.2">
      <c r="A10" s="126" t="s">
        <v>71</v>
      </c>
      <c r="B10" s="168">
        <v>2.4508542355433253E-2</v>
      </c>
      <c r="C10" s="169">
        <v>2.3467617999006447E-2</v>
      </c>
      <c r="D10" s="169">
        <v>2.2036606581150888E-2</v>
      </c>
      <c r="E10" s="169">
        <v>2.0655488938810126E-2</v>
      </c>
      <c r="F10" s="169">
        <v>1.9086194269657884E-2</v>
      </c>
      <c r="G10" s="169">
        <v>1.7538055255008213E-2</v>
      </c>
      <c r="H10" s="169">
        <v>1.6624120911362845E-2</v>
      </c>
      <c r="I10" s="169">
        <v>1.6240021200761085E-2</v>
      </c>
      <c r="J10" s="169">
        <v>1.605552287406932E-2</v>
      </c>
      <c r="K10" s="169">
        <v>1.6273804767612199E-2</v>
      </c>
      <c r="L10" s="171">
        <v>1.6507400019164262E-2</v>
      </c>
      <c r="M10" s="171">
        <v>1.6412402139724957E-2</v>
      </c>
      <c r="N10" s="169">
        <v>1.6291162165548503E-2</v>
      </c>
      <c r="O10" s="170">
        <v>1.5598322663578525E-2</v>
      </c>
      <c r="P10" s="151">
        <v>8666</v>
      </c>
      <c r="Q10" s="163">
        <v>8078</v>
      </c>
      <c r="R10" s="163">
        <v>7461</v>
      </c>
      <c r="S10" s="163">
        <v>6942</v>
      </c>
      <c r="T10" s="163">
        <v>6385</v>
      </c>
      <c r="U10" s="163">
        <v>5884</v>
      </c>
      <c r="V10" s="163">
        <v>5581</v>
      </c>
      <c r="W10" s="163">
        <v>5454</v>
      </c>
      <c r="X10" s="163">
        <v>5404</v>
      </c>
      <c r="Y10" s="163">
        <v>5499</v>
      </c>
      <c r="Z10" s="163">
        <v>5685</v>
      </c>
      <c r="AA10" s="163">
        <v>5719</v>
      </c>
      <c r="AB10" s="163">
        <v>5721</v>
      </c>
      <c r="AC10" s="152">
        <v>5509</v>
      </c>
    </row>
    <row r="11" spans="1:29" x14ac:dyDescent="0.2">
      <c r="A11" s="127" t="s">
        <v>90</v>
      </c>
      <c r="B11" s="172">
        <v>2.2701369661558127E-2</v>
      </c>
      <c r="C11" s="173">
        <v>2.345018723545185E-2</v>
      </c>
      <c r="D11" s="173">
        <v>2.3861914564953499E-2</v>
      </c>
      <c r="E11" s="173">
        <v>2.4487852775339571E-2</v>
      </c>
      <c r="F11" s="173">
        <v>2.5566831572182282E-2</v>
      </c>
      <c r="G11" s="173">
        <v>2.7204253962008828E-2</v>
      </c>
      <c r="H11" s="173">
        <v>2.8857639023344067E-2</v>
      </c>
      <c r="I11" s="173">
        <v>3.1202636993541512E-2</v>
      </c>
      <c r="J11" s="173">
        <v>3.4077877010654165E-2</v>
      </c>
      <c r="K11" s="173">
        <v>4.2855240378212811E-2</v>
      </c>
      <c r="L11" s="173">
        <v>5.8102563655844666E-2</v>
      </c>
      <c r="M11" s="173">
        <v>6.3706752071997622E-2</v>
      </c>
      <c r="N11" s="173">
        <v>6.4768831228002227E-2</v>
      </c>
      <c r="O11" s="174">
        <v>6.5139773316080521E-2</v>
      </c>
      <c r="P11" s="153">
        <v>8027</v>
      </c>
      <c r="Q11" s="154">
        <v>8072</v>
      </c>
      <c r="R11" s="154">
        <v>8079</v>
      </c>
      <c r="S11" s="154">
        <v>8230</v>
      </c>
      <c r="T11" s="154">
        <v>8553</v>
      </c>
      <c r="U11" s="154">
        <v>9127</v>
      </c>
      <c r="V11" s="154">
        <v>9688</v>
      </c>
      <c r="W11" s="154">
        <v>10479</v>
      </c>
      <c r="X11" s="154">
        <v>11470</v>
      </c>
      <c r="Y11" s="154">
        <v>14481</v>
      </c>
      <c r="Z11" s="154">
        <v>20010</v>
      </c>
      <c r="AA11" s="154">
        <v>22199</v>
      </c>
      <c r="AB11" s="154">
        <v>22745</v>
      </c>
      <c r="AC11" s="155">
        <v>23006</v>
      </c>
    </row>
  </sheetData>
  <mergeCells count="2">
    <mergeCell ref="B4:O4"/>
    <mergeCell ref="P4:AC4"/>
  </mergeCells>
  <pageMargins left="0.7" right="0.7" top="0.78740157499999996" bottom="0.78740157499999996"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FFF37-DEBE-4198-806F-3DA44A947B84}">
  <dimension ref="A1:W18"/>
  <sheetViews>
    <sheetView workbookViewId="0"/>
  </sheetViews>
  <sheetFormatPr baseColWidth="10" defaultRowHeight="12.75" x14ac:dyDescent="0.2"/>
  <cols>
    <col min="1" max="1" width="18.140625" style="1" customWidth="1"/>
    <col min="2" max="2" width="29" style="1" customWidth="1"/>
    <col min="3" max="16384" width="11.42578125" style="1"/>
  </cols>
  <sheetData>
    <row r="1" spans="1:23" x14ac:dyDescent="0.2">
      <c r="A1" s="316" t="s">
        <v>418</v>
      </c>
    </row>
    <row r="2" spans="1:23" x14ac:dyDescent="0.2">
      <c r="A2" s="135" t="s">
        <v>371</v>
      </c>
    </row>
    <row r="4" spans="1:23" x14ac:dyDescent="0.2">
      <c r="A4" s="19"/>
      <c r="B4" s="107"/>
      <c r="C4" s="280" t="s">
        <v>437</v>
      </c>
      <c r="D4" s="281"/>
      <c r="E4" s="281"/>
      <c r="F4" s="281"/>
      <c r="G4" s="281"/>
      <c r="H4" s="281"/>
      <c r="I4" s="282"/>
      <c r="J4" s="280" t="s">
        <v>55</v>
      </c>
      <c r="K4" s="281"/>
      <c r="L4" s="281"/>
      <c r="M4" s="281"/>
      <c r="N4" s="281"/>
      <c r="O4" s="281"/>
      <c r="P4" s="282"/>
      <c r="Q4" s="280" t="s">
        <v>56</v>
      </c>
      <c r="R4" s="281"/>
      <c r="S4" s="281"/>
      <c r="T4" s="281"/>
      <c r="U4" s="281"/>
      <c r="V4" s="281"/>
      <c r="W4" s="282"/>
    </row>
    <row r="5" spans="1:23" s="326" customFormat="1" ht="38.25" x14ac:dyDescent="0.2">
      <c r="A5" s="324"/>
      <c r="B5" s="325" t="s">
        <v>66</v>
      </c>
      <c r="C5" s="331" t="s">
        <v>117</v>
      </c>
      <c r="D5" s="332" t="s">
        <v>118</v>
      </c>
      <c r="E5" s="333" t="s">
        <v>119</v>
      </c>
      <c r="F5" s="332" t="s">
        <v>120</v>
      </c>
      <c r="G5" s="332" t="s">
        <v>121</v>
      </c>
      <c r="H5" s="332" t="s">
        <v>122</v>
      </c>
      <c r="I5" s="333" t="s">
        <v>123</v>
      </c>
      <c r="J5" s="331" t="s">
        <v>117</v>
      </c>
      <c r="K5" s="332" t="s">
        <v>118</v>
      </c>
      <c r="L5" s="333" t="s">
        <v>119</v>
      </c>
      <c r="M5" s="332" t="s">
        <v>120</v>
      </c>
      <c r="N5" s="332" t="s">
        <v>121</v>
      </c>
      <c r="O5" s="332" t="s">
        <v>122</v>
      </c>
      <c r="P5" s="333" t="s">
        <v>123</v>
      </c>
      <c r="Q5" s="331" t="s">
        <v>117</v>
      </c>
      <c r="R5" s="332" t="s">
        <v>118</v>
      </c>
      <c r="S5" s="333" t="s">
        <v>119</v>
      </c>
      <c r="T5" s="332" t="s">
        <v>120</v>
      </c>
      <c r="U5" s="332" t="s">
        <v>121</v>
      </c>
      <c r="V5" s="332" t="s">
        <v>122</v>
      </c>
      <c r="W5" s="333" t="s">
        <v>123</v>
      </c>
    </row>
    <row r="6" spans="1:23" x14ac:dyDescent="0.2">
      <c r="A6" s="6"/>
      <c r="B6" s="318" t="s">
        <v>86</v>
      </c>
      <c r="C6" s="168">
        <v>0.69121007933179501</v>
      </c>
      <c r="D6" s="169">
        <v>6.5730446117718805E-2</v>
      </c>
      <c r="E6" s="170">
        <v>0.24305947455031199</v>
      </c>
      <c r="F6" s="169">
        <v>0.69925600484418804</v>
      </c>
      <c r="G6" s="169">
        <v>6.9400730866020596E-2</v>
      </c>
      <c r="H6" s="169">
        <v>7.9495046157233004E-2</v>
      </c>
      <c r="I6" s="170">
        <v>0.151848218132388</v>
      </c>
      <c r="J6" s="151">
        <v>52840.940031996499</v>
      </c>
      <c r="K6" s="150">
        <v>5024.8957088999896</v>
      </c>
      <c r="L6" s="152">
        <v>18581.168740099401</v>
      </c>
      <c r="M6" s="150">
        <v>53456.026935696202</v>
      </c>
      <c r="N6" s="150">
        <v>5305.4779834999899</v>
      </c>
      <c r="O6" s="150">
        <v>6077.1581498000296</v>
      </c>
      <c r="P6" s="152">
        <v>11608.3414119999</v>
      </c>
      <c r="Q6" s="142">
        <v>1.48319224079512E-2</v>
      </c>
      <c r="R6" s="141">
        <v>1.3757418556805699E-2</v>
      </c>
      <c r="S6" s="143">
        <v>8.8636737927727388E-3</v>
      </c>
      <c r="T6" s="141">
        <v>2.6640265361569403E-2</v>
      </c>
      <c r="U6" s="141">
        <v>1.6784603314575E-2</v>
      </c>
      <c r="V6" s="141">
        <v>1.3839753237489E-2</v>
      </c>
      <c r="W6" s="143">
        <v>2.1965354269251901E-2</v>
      </c>
    </row>
    <row r="7" spans="1:23" x14ac:dyDescent="0.2">
      <c r="A7" s="327" t="s">
        <v>99</v>
      </c>
      <c r="B7" s="328" t="s">
        <v>100</v>
      </c>
      <c r="C7" s="165">
        <v>0.79514925035617912</v>
      </c>
      <c r="D7" s="166">
        <v>5.37137304160058E-2</v>
      </c>
      <c r="E7" s="167">
        <v>0.151137019227813</v>
      </c>
      <c r="F7" s="166">
        <v>0.80399318917335305</v>
      </c>
      <c r="G7" s="166">
        <v>1.5939133124081399E-2</v>
      </c>
      <c r="H7" s="166">
        <v>4.6419786579419801E-2</v>
      </c>
      <c r="I7" s="167">
        <v>0.13364789112314299</v>
      </c>
      <c r="J7" s="147">
        <v>1960.0429395000001</v>
      </c>
      <c r="K7" s="148">
        <v>132.404348</v>
      </c>
      <c r="L7" s="149">
        <v>372.55275949999998</v>
      </c>
      <c r="M7" s="148">
        <v>1981.8432491000001</v>
      </c>
      <c r="N7" s="148">
        <v>39.289963899999996</v>
      </c>
      <c r="O7" s="148">
        <v>114.4247761</v>
      </c>
      <c r="P7" s="149">
        <v>329.44205790000001</v>
      </c>
      <c r="Q7" s="138">
        <v>8.1786111588759897E-2</v>
      </c>
      <c r="R7" s="139">
        <v>0.13383742902756199</v>
      </c>
      <c r="S7" s="140">
        <v>0.15100384411144702</v>
      </c>
      <c r="T7" s="139">
        <v>0.10032535934454999</v>
      </c>
      <c r="U7" s="139">
        <v>4.7054786763353604E-2</v>
      </c>
      <c r="V7" s="139">
        <v>6.9919270909060097E-2</v>
      </c>
      <c r="W7" s="140">
        <v>0.105167740696335</v>
      </c>
    </row>
    <row r="8" spans="1:23" x14ac:dyDescent="0.2">
      <c r="A8" s="329"/>
      <c r="B8" s="126" t="s">
        <v>101</v>
      </c>
      <c r="C8" s="168">
        <v>0.81565139588551305</v>
      </c>
      <c r="D8" s="169">
        <v>4.9594146615767991E-2</v>
      </c>
      <c r="E8" s="170">
        <v>0.134754457498722</v>
      </c>
      <c r="F8" s="169">
        <v>0.82059243271765714</v>
      </c>
      <c r="G8" s="169">
        <v>8.5271766996286996E-3</v>
      </c>
      <c r="H8" s="169">
        <v>6.6921801295436997E-2</v>
      </c>
      <c r="I8" s="170">
        <v>0.10395858928728</v>
      </c>
      <c r="J8" s="151">
        <v>3845.7965192000202</v>
      </c>
      <c r="K8" s="150">
        <v>233.83641270000001</v>
      </c>
      <c r="L8" s="152">
        <v>635.36729810000099</v>
      </c>
      <c r="M8" s="150">
        <v>3869.0935090000198</v>
      </c>
      <c r="N8" s="150">
        <v>40.205640099999997</v>
      </c>
      <c r="O8" s="150">
        <v>315.53630850000002</v>
      </c>
      <c r="P8" s="152">
        <v>490.1647724</v>
      </c>
      <c r="Q8" s="142">
        <v>6.8133793546042598E-2</v>
      </c>
      <c r="R8" s="141">
        <v>8.1509619420076104E-2</v>
      </c>
      <c r="S8" s="143">
        <v>0.10488652314793201</v>
      </c>
      <c r="T8" s="141">
        <v>6.8568462301568295E-2</v>
      </c>
      <c r="U8" s="141">
        <v>1.6405594877763798E-2</v>
      </c>
      <c r="V8" s="141">
        <v>4.6331364246306697E-2</v>
      </c>
      <c r="W8" s="143">
        <v>6.3838295983964996E-2</v>
      </c>
    </row>
    <row r="9" spans="1:23" x14ac:dyDescent="0.2">
      <c r="A9" s="329"/>
      <c r="B9" s="126" t="s">
        <v>102</v>
      </c>
      <c r="C9" s="168">
        <v>0.778509279820227</v>
      </c>
      <c r="D9" s="169">
        <v>5.7165849770566005E-2</v>
      </c>
      <c r="E9" s="170">
        <v>0.164324870409225</v>
      </c>
      <c r="F9" s="169">
        <v>0.78641360570662</v>
      </c>
      <c r="G9" s="169">
        <v>4.7158875298161401E-2</v>
      </c>
      <c r="H9" s="169">
        <v>4.3339835464062899E-2</v>
      </c>
      <c r="I9" s="170">
        <v>0.123087683531173</v>
      </c>
      <c r="J9" s="151">
        <v>11294.613118199801</v>
      </c>
      <c r="K9" s="150">
        <v>829.36218420000205</v>
      </c>
      <c r="L9" s="152">
        <v>2384.0253226</v>
      </c>
      <c r="M9" s="150">
        <v>11409.2890830998</v>
      </c>
      <c r="N9" s="150">
        <v>684.18099230000098</v>
      </c>
      <c r="O9" s="150">
        <v>628.77436000000102</v>
      </c>
      <c r="P9" s="152">
        <v>1785.7561896</v>
      </c>
      <c r="Q9" s="142">
        <v>4.0401559969104099E-2</v>
      </c>
      <c r="R9" s="141">
        <v>3.3996742328446398E-2</v>
      </c>
      <c r="S9" s="143">
        <v>4.4615606667105699E-2</v>
      </c>
      <c r="T9" s="141">
        <v>5.3880080150662799E-2</v>
      </c>
      <c r="U9" s="141">
        <v>1.99245190846663E-2</v>
      </c>
      <c r="V9" s="141">
        <v>1.9111134425441999E-2</v>
      </c>
      <c r="W9" s="143">
        <v>4.4171851248805995E-2</v>
      </c>
    </row>
    <row r="10" spans="1:23" x14ac:dyDescent="0.2">
      <c r="A10" s="329"/>
      <c r="B10" s="126" t="s">
        <v>103</v>
      </c>
      <c r="C10" s="168">
        <v>0.75395318675949696</v>
      </c>
      <c r="D10" s="169">
        <v>4.5897538492273203E-2</v>
      </c>
      <c r="E10" s="170">
        <v>0.20014927474823702</v>
      </c>
      <c r="F10" s="169">
        <v>0.76450003041093795</v>
      </c>
      <c r="G10" s="169">
        <v>4.8109682504248498E-2</v>
      </c>
      <c r="H10" s="169">
        <v>7.0912594972775495E-2</v>
      </c>
      <c r="I10" s="170">
        <v>0.11647769211204199</v>
      </c>
      <c r="J10" s="151">
        <v>10213.804253799801</v>
      </c>
      <c r="K10" s="150">
        <v>621.77398029999995</v>
      </c>
      <c r="L10" s="152">
        <v>2711.4223399000002</v>
      </c>
      <c r="M10" s="150">
        <v>10356.6823507998</v>
      </c>
      <c r="N10" s="150">
        <v>651.74189650000005</v>
      </c>
      <c r="O10" s="150">
        <v>960.652964800002</v>
      </c>
      <c r="P10" s="152">
        <v>1577.9233618999999</v>
      </c>
      <c r="Q10" s="142">
        <v>3.8077518964338704E-2</v>
      </c>
      <c r="R10" s="141">
        <v>4.2563032328525402E-2</v>
      </c>
      <c r="S10" s="143">
        <v>4.4895513435515497E-2</v>
      </c>
      <c r="T10" s="141">
        <v>5.2295271968409503E-2</v>
      </c>
      <c r="U10" s="141">
        <v>2.2914747484014099E-2</v>
      </c>
      <c r="V10" s="141">
        <v>3.9906483856983303E-2</v>
      </c>
      <c r="W10" s="143">
        <v>3.9930336721627699E-2</v>
      </c>
    </row>
    <row r="11" spans="1:23" x14ac:dyDescent="0.2">
      <c r="A11" s="329"/>
      <c r="B11" s="126" t="s">
        <v>104</v>
      </c>
      <c r="C11" s="168">
        <v>0.73161923715612209</v>
      </c>
      <c r="D11" s="169">
        <v>7.0414786376953503E-2</v>
      </c>
      <c r="E11" s="170">
        <v>0.19796597646692496</v>
      </c>
      <c r="F11" s="169">
        <v>0.73797364585887804</v>
      </c>
      <c r="G11" s="169">
        <v>4.7962912994369805E-2</v>
      </c>
      <c r="H11" s="169">
        <v>9.9908281799221399E-2</v>
      </c>
      <c r="I11" s="170">
        <v>0.11415515934753</v>
      </c>
      <c r="J11" s="151">
        <v>3516.1622695999899</v>
      </c>
      <c r="K11" s="150">
        <v>338.41348410000001</v>
      </c>
      <c r="L11" s="152">
        <v>951.42454129999999</v>
      </c>
      <c r="M11" s="150">
        <v>3546.70155969999</v>
      </c>
      <c r="N11" s="150">
        <v>230.50977399999999</v>
      </c>
      <c r="O11" s="150">
        <v>480.15923179999999</v>
      </c>
      <c r="P11" s="152">
        <v>548.62972950000005</v>
      </c>
      <c r="Q11" s="142">
        <v>7.2177970325505894E-2</v>
      </c>
      <c r="R11" s="141">
        <v>5.9733849689177498E-2</v>
      </c>
      <c r="S11" s="143">
        <v>6.7885976827392905E-2</v>
      </c>
      <c r="T11" s="141">
        <v>0.12877687215722</v>
      </c>
      <c r="U11" s="141">
        <v>4.3566636256300702E-2</v>
      </c>
      <c r="V11" s="141">
        <v>7.8975179599454604E-2</v>
      </c>
      <c r="W11" s="143">
        <v>6.64168312304875E-2</v>
      </c>
    </row>
    <row r="12" spans="1:23" x14ac:dyDescent="0.2">
      <c r="A12" s="329"/>
      <c r="B12" s="126" t="s">
        <v>105</v>
      </c>
      <c r="C12" s="168">
        <v>0.79911142755834197</v>
      </c>
      <c r="D12" s="169">
        <v>4.1971636703093201E-2</v>
      </c>
      <c r="E12" s="170">
        <v>0.15891693573856899</v>
      </c>
      <c r="F12" s="169">
        <v>0.81001572044480996</v>
      </c>
      <c r="G12" s="169">
        <v>2.5091582278523605E-2</v>
      </c>
      <c r="H12" s="169">
        <v>4.82672126189473E-2</v>
      </c>
      <c r="I12" s="170">
        <v>0.11662548465772399</v>
      </c>
      <c r="J12" s="151">
        <v>8003.1012138999204</v>
      </c>
      <c r="K12" s="150">
        <v>420.34595560000002</v>
      </c>
      <c r="L12" s="152">
        <v>1591.5531645000001</v>
      </c>
      <c r="M12" s="150">
        <v>8112.3077107999297</v>
      </c>
      <c r="N12" s="150">
        <v>251.2922049</v>
      </c>
      <c r="O12" s="150">
        <v>483.39615049999998</v>
      </c>
      <c r="P12" s="152">
        <v>1168.0042678</v>
      </c>
      <c r="Q12" s="142">
        <v>4.6295401118663898E-2</v>
      </c>
      <c r="R12" s="141">
        <v>5.2155375324581803E-2</v>
      </c>
      <c r="S12" s="143">
        <v>7.3809862296993198E-2</v>
      </c>
      <c r="T12" s="141">
        <v>4.6754980410690199E-2</v>
      </c>
      <c r="U12" s="141">
        <v>3.5072843321327901E-2</v>
      </c>
      <c r="V12" s="141">
        <v>2.73855257134571E-2</v>
      </c>
      <c r="W12" s="143">
        <v>5.2246815624849702E-2</v>
      </c>
    </row>
    <row r="13" spans="1:23" x14ac:dyDescent="0.2">
      <c r="A13" s="329"/>
      <c r="B13" s="126" t="s">
        <v>106</v>
      </c>
      <c r="C13" s="168">
        <v>0.77711199625592098</v>
      </c>
      <c r="D13" s="169">
        <v>6.0414616668015703E-2</v>
      </c>
      <c r="E13" s="170">
        <v>0.16247338707607001</v>
      </c>
      <c r="F13" s="169">
        <v>0.78254855093761511</v>
      </c>
      <c r="G13" s="169">
        <v>7.5640281910809196E-2</v>
      </c>
      <c r="H13" s="169">
        <v>4.8577728867816097E-2</v>
      </c>
      <c r="I13" s="170">
        <v>9.3233438283765402E-2</v>
      </c>
      <c r="J13" s="151">
        <v>5119.6140395999601</v>
      </c>
      <c r="K13" s="150">
        <v>398.0115108</v>
      </c>
      <c r="L13" s="152">
        <v>1070.3747175999999</v>
      </c>
      <c r="M13" s="150">
        <v>5155.4300632999602</v>
      </c>
      <c r="N13" s="150">
        <v>498.31819750000102</v>
      </c>
      <c r="O13" s="150">
        <v>320.03009079999998</v>
      </c>
      <c r="P13" s="152">
        <v>614.22191640000096</v>
      </c>
      <c r="Q13" s="142">
        <v>4.0627279468089202E-2</v>
      </c>
      <c r="R13" s="141">
        <v>3.8001602374869499E-2</v>
      </c>
      <c r="S13" s="143">
        <v>5.2744022818741701E-2</v>
      </c>
      <c r="T13" s="141">
        <v>8.5222734723052904E-2</v>
      </c>
      <c r="U13" s="141">
        <v>5.2144066962852294E-2</v>
      </c>
      <c r="V13" s="141">
        <v>3.55757276955289E-2</v>
      </c>
      <c r="W13" s="143">
        <v>5.7743333523740198E-2</v>
      </c>
    </row>
    <row r="14" spans="1:23" x14ac:dyDescent="0.2">
      <c r="A14" s="329"/>
      <c r="B14" s="126" t="s">
        <v>107</v>
      </c>
      <c r="C14" s="168">
        <v>0.680881609580539</v>
      </c>
      <c r="D14" s="169">
        <v>7.5243005353928194E-2</v>
      </c>
      <c r="E14" s="170">
        <v>0.24387538506552603</v>
      </c>
      <c r="F14" s="169">
        <v>0.68604361247497403</v>
      </c>
      <c r="G14" s="169">
        <v>0.153522770010731</v>
      </c>
      <c r="H14" s="169">
        <v>5.9192904610095208E-2</v>
      </c>
      <c r="I14" s="170">
        <v>0.10124071290419</v>
      </c>
      <c r="J14" s="151">
        <v>2606.4155164000499</v>
      </c>
      <c r="K14" s="150">
        <v>288.03030349999898</v>
      </c>
      <c r="L14" s="152">
        <v>933.555230100009</v>
      </c>
      <c r="M14" s="150">
        <v>2626.1756689000499</v>
      </c>
      <c r="N14" s="150">
        <v>587.68532479999806</v>
      </c>
      <c r="O14" s="150">
        <v>226.59050099999899</v>
      </c>
      <c r="P14" s="152">
        <v>387.54955529999802</v>
      </c>
      <c r="Q14" s="142">
        <v>0.11681063880694799</v>
      </c>
      <c r="R14" s="141">
        <v>8.1983163658606598E-2</v>
      </c>
      <c r="S14" s="143">
        <v>6.2200042756572496E-2</v>
      </c>
      <c r="T14" s="141">
        <v>0.16441274611454201</v>
      </c>
      <c r="U14" s="141">
        <v>0.100888231198335</v>
      </c>
      <c r="V14" s="141">
        <v>7.2368645178766705E-2</v>
      </c>
      <c r="W14" s="143">
        <v>0.11313792469627099</v>
      </c>
    </row>
    <row r="15" spans="1:23" x14ac:dyDescent="0.2">
      <c r="A15" s="330"/>
      <c r="B15" s="127" t="s">
        <v>108</v>
      </c>
      <c r="C15" s="172">
        <v>0.39320123604338397</v>
      </c>
      <c r="D15" s="173">
        <v>0.110342248072481</v>
      </c>
      <c r="E15" s="174">
        <v>0.49645651588413497</v>
      </c>
      <c r="F15" s="173">
        <v>0.40053228902890792</v>
      </c>
      <c r="G15" s="173">
        <v>0.145368002234781</v>
      </c>
      <c r="H15" s="173">
        <v>0.159473777626085</v>
      </c>
      <c r="I15" s="174">
        <v>0.29462593111021701</v>
      </c>
      <c r="J15" s="153">
        <v>6281.39016180001</v>
      </c>
      <c r="K15" s="154">
        <v>1762.7175296999901</v>
      </c>
      <c r="L15" s="155">
        <v>7930.8933665000995</v>
      </c>
      <c r="M15" s="154">
        <v>6398.5037410000105</v>
      </c>
      <c r="N15" s="154">
        <v>2322.25398949999</v>
      </c>
      <c r="O15" s="154">
        <v>2547.59376629998</v>
      </c>
      <c r="P15" s="155">
        <v>4706.6495611999899</v>
      </c>
      <c r="Q15" s="144">
        <v>6.3142217704924203E-2</v>
      </c>
      <c r="R15" s="145">
        <v>6.2851930826946997E-2</v>
      </c>
      <c r="S15" s="146">
        <v>7.6132281344087907E-2</v>
      </c>
      <c r="T15" s="145">
        <v>7.3558138768123407E-2</v>
      </c>
      <c r="U15" s="145">
        <v>5.2424873653852497E-2</v>
      </c>
      <c r="V15" s="145">
        <v>4.4138829421662903E-2</v>
      </c>
      <c r="W15" s="146">
        <v>5.4612797201241597E-2</v>
      </c>
    </row>
    <row r="16" spans="1:23" x14ac:dyDescent="0.2">
      <c r="A16" s="327" t="s">
        <v>109</v>
      </c>
      <c r="B16" s="117" t="s">
        <v>110</v>
      </c>
      <c r="C16" s="168">
        <v>0.44099164569809107</v>
      </c>
      <c r="D16" s="169">
        <v>0.10525415769087001</v>
      </c>
      <c r="E16" s="170">
        <v>0.45375419661109506</v>
      </c>
      <c r="F16" s="169">
        <v>0.452650332728118</v>
      </c>
      <c r="G16" s="169">
        <v>0.12655809514350799</v>
      </c>
      <c r="H16" s="169">
        <v>0.15017391244304501</v>
      </c>
      <c r="I16" s="170">
        <v>0.27061765968537999</v>
      </c>
      <c r="J16" s="151">
        <v>10014.0389079001</v>
      </c>
      <c r="K16" s="150">
        <v>2390.11156019999</v>
      </c>
      <c r="L16" s="152">
        <v>10303.850931900201</v>
      </c>
      <c r="M16" s="150">
        <v>10278.784389300101</v>
      </c>
      <c r="N16" s="150">
        <v>2873.88140169998</v>
      </c>
      <c r="O16" s="150">
        <v>3410.14941399998</v>
      </c>
      <c r="P16" s="152">
        <v>6145.1861950000502</v>
      </c>
      <c r="Q16" s="142">
        <v>4.41641499542859E-2</v>
      </c>
      <c r="R16" s="141">
        <v>3.3467286229459901E-2</v>
      </c>
      <c r="S16" s="143">
        <v>4.04668934725421E-2</v>
      </c>
      <c r="T16" s="141">
        <v>5.2889887351481008E-2</v>
      </c>
      <c r="U16" s="141">
        <v>4.1520509403027497E-2</v>
      </c>
      <c r="V16" s="141">
        <v>3.6739242097893497E-2</v>
      </c>
      <c r="W16" s="143">
        <v>4.34446539784955E-2</v>
      </c>
    </row>
    <row r="17" spans="1:23" x14ac:dyDescent="0.2">
      <c r="A17" s="329"/>
      <c r="B17" s="117" t="s">
        <v>111</v>
      </c>
      <c r="C17" s="168">
        <v>0.69590964363480101</v>
      </c>
      <c r="D17" s="169">
        <v>6.5411533158507895E-2</v>
      </c>
      <c r="E17" s="170">
        <v>0.23867882320673398</v>
      </c>
      <c r="F17" s="169">
        <v>0.70606850020414003</v>
      </c>
      <c r="G17" s="169">
        <v>8.1850581433193709E-2</v>
      </c>
      <c r="H17" s="169">
        <v>7.9800434908461101E-2</v>
      </c>
      <c r="I17" s="170">
        <v>0.13228048345424301</v>
      </c>
      <c r="J17" s="151">
        <v>16587.309677299301</v>
      </c>
      <c r="K17" s="150">
        <v>1559.1124033000001</v>
      </c>
      <c r="L17" s="152">
        <v>5689.0137824000203</v>
      </c>
      <c r="M17" s="150">
        <v>16829.4504514992</v>
      </c>
      <c r="N17" s="150">
        <v>1950.94428410001</v>
      </c>
      <c r="O17" s="150">
        <v>1902.0781480999999</v>
      </c>
      <c r="P17" s="152">
        <v>3152.9629793000099</v>
      </c>
      <c r="Q17" s="142">
        <v>2.3685792310779802E-2</v>
      </c>
      <c r="R17" s="141">
        <v>3.3825418520623304E-2</v>
      </c>
      <c r="S17" s="143">
        <v>3.9259240457085898E-2</v>
      </c>
      <c r="T17" s="141">
        <v>7.1256970875461997E-2</v>
      </c>
      <c r="U17" s="141">
        <v>2.76700637326023E-2</v>
      </c>
      <c r="V17" s="141">
        <v>2.50725260431389E-2</v>
      </c>
      <c r="W17" s="143">
        <v>4.5372715746857702E-2</v>
      </c>
    </row>
    <row r="18" spans="1:23" x14ac:dyDescent="0.2">
      <c r="A18" s="330"/>
      <c r="B18" s="122" t="s">
        <v>112</v>
      </c>
      <c r="C18" s="172">
        <v>0.87747362231104309</v>
      </c>
      <c r="D18" s="173">
        <v>3.5971352098507298E-2</v>
      </c>
      <c r="E18" s="174">
        <v>8.6555025590463797E-2</v>
      </c>
      <c r="F18" s="173">
        <v>0.88109194140024105</v>
      </c>
      <c r="G18" s="173">
        <v>1.6073410044896E-2</v>
      </c>
      <c r="H18" s="173">
        <v>2.5579910989335198E-2</v>
      </c>
      <c r="I18" s="174">
        <v>7.7254737565541701E-2</v>
      </c>
      <c r="J18" s="153">
        <v>26239.591446798899</v>
      </c>
      <c r="K18" s="154">
        <v>1075.6717454</v>
      </c>
      <c r="L18" s="155">
        <v>2588.3040258000101</v>
      </c>
      <c r="M18" s="154">
        <v>26347.792094898901</v>
      </c>
      <c r="N18" s="154">
        <v>480.65229770000002</v>
      </c>
      <c r="O18" s="154">
        <v>764.93058770000096</v>
      </c>
      <c r="P18" s="155">
        <v>2310.1922377000101</v>
      </c>
      <c r="Q18" s="144">
        <v>2.41335867618622E-2</v>
      </c>
      <c r="R18" s="145">
        <v>1.3746362672144099E-2</v>
      </c>
      <c r="S18" s="146">
        <v>2.88532499495355E-2</v>
      </c>
      <c r="T18" s="145">
        <v>3.5665086759291503E-2</v>
      </c>
      <c r="U18" s="145">
        <v>1.3203107982162302E-2</v>
      </c>
      <c r="V18" s="145">
        <v>1.5320250453002799E-2</v>
      </c>
      <c r="W18" s="146">
        <v>2.96121153637776E-2</v>
      </c>
    </row>
  </sheetData>
  <mergeCells count="5">
    <mergeCell ref="C4:I4"/>
    <mergeCell ref="J4:P4"/>
    <mergeCell ref="Q4:W4"/>
    <mergeCell ref="A7:A15"/>
    <mergeCell ref="A16:A18"/>
  </mergeCells>
  <pageMargins left="0.7" right="0.7" top="0.78740157499999996" bottom="0.78740157499999996"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6448B-902C-4635-8846-613F43A6655A}">
  <dimension ref="A1:AR12"/>
  <sheetViews>
    <sheetView workbookViewId="0"/>
  </sheetViews>
  <sheetFormatPr baseColWidth="10" defaultRowHeight="12.75" x14ac:dyDescent="0.2"/>
  <cols>
    <col min="1" max="1" width="30.28515625" style="1" customWidth="1"/>
    <col min="2" max="29" width="10.140625" style="1" customWidth="1"/>
    <col min="30" max="16384" width="11.42578125" style="1"/>
  </cols>
  <sheetData>
    <row r="1" spans="1:44" x14ac:dyDescent="0.2">
      <c r="A1" s="5" t="s">
        <v>46</v>
      </c>
      <c r="B1" s="5"/>
      <c r="C1" s="5"/>
      <c r="D1" s="5"/>
      <c r="E1" s="5"/>
      <c r="F1" s="5"/>
      <c r="G1" s="5"/>
      <c r="H1" s="5"/>
      <c r="I1" s="5"/>
      <c r="J1" s="5"/>
      <c r="K1" s="5"/>
      <c r="L1" s="5"/>
      <c r="M1" s="5"/>
      <c r="N1" s="5"/>
      <c r="O1" s="5"/>
    </row>
    <row r="2" spans="1:44" x14ac:dyDescent="0.2">
      <c r="A2" s="1" t="s">
        <v>49</v>
      </c>
    </row>
    <row r="4" spans="1:44" s="10" customFormat="1" x14ac:dyDescent="0.2">
      <c r="A4" s="6"/>
      <c r="B4" s="320" t="s">
        <v>446</v>
      </c>
      <c r="C4" s="317"/>
      <c r="D4" s="317"/>
      <c r="E4" s="317"/>
      <c r="F4" s="317"/>
      <c r="G4" s="317"/>
      <c r="H4" s="317"/>
      <c r="I4" s="317"/>
      <c r="J4" s="317"/>
      <c r="K4" s="317"/>
      <c r="L4" s="317"/>
      <c r="M4" s="317"/>
      <c r="N4" s="317"/>
      <c r="O4" s="321"/>
      <c r="P4" s="320" t="s">
        <v>73</v>
      </c>
      <c r="Q4" s="317"/>
      <c r="R4" s="317"/>
      <c r="S4" s="317"/>
      <c r="T4" s="317"/>
      <c r="U4" s="317"/>
      <c r="V4" s="317"/>
      <c r="W4" s="317"/>
      <c r="X4" s="317"/>
      <c r="Y4" s="317"/>
      <c r="Z4" s="317"/>
      <c r="AA4" s="317"/>
      <c r="AB4" s="317"/>
      <c r="AC4" s="321"/>
      <c r="AR4" s="334"/>
    </row>
    <row r="5" spans="1:44" s="10" customFormat="1" x14ac:dyDescent="0.2">
      <c r="A5" s="337" t="s">
        <v>125</v>
      </c>
      <c r="B5" s="319" t="s">
        <v>75</v>
      </c>
      <c r="C5" s="319" t="s">
        <v>76</v>
      </c>
      <c r="D5" s="319" t="s">
        <v>77</v>
      </c>
      <c r="E5" s="319" t="s">
        <v>78</v>
      </c>
      <c r="F5" s="319" t="s">
        <v>79</v>
      </c>
      <c r="G5" s="319" t="s">
        <v>80</v>
      </c>
      <c r="H5" s="319" t="s">
        <v>81</v>
      </c>
      <c r="I5" s="319" t="s">
        <v>82</v>
      </c>
      <c r="J5" s="319" t="s">
        <v>83</v>
      </c>
      <c r="K5" s="319" t="s">
        <v>84</v>
      </c>
      <c r="L5" s="319" t="s">
        <v>85</v>
      </c>
      <c r="M5" s="319" t="s">
        <v>91</v>
      </c>
      <c r="N5" s="319" t="s">
        <v>92</v>
      </c>
      <c r="O5" s="323" t="s">
        <v>93</v>
      </c>
      <c r="P5" s="322" t="s">
        <v>75</v>
      </c>
      <c r="Q5" s="319" t="s">
        <v>76</v>
      </c>
      <c r="R5" s="319" t="s">
        <v>77</v>
      </c>
      <c r="S5" s="319" t="s">
        <v>78</v>
      </c>
      <c r="T5" s="319" t="s">
        <v>79</v>
      </c>
      <c r="U5" s="319" t="s">
        <v>80</v>
      </c>
      <c r="V5" s="319" t="s">
        <v>81</v>
      </c>
      <c r="W5" s="319" t="s">
        <v>82</v>
      </c>
      <c r="X5" s="319" t="s">
        <v>83</v>
      </c>
      <c r="Y5" s="319" t="s">
        <v>84</v>
      </c>
      <c r="Z5" s="319" t="s">
        <v>85</v>
      </c>
      <c r="AA5" s="319" t="s">
        <v>91</v>
      </c>
      <c r="AB5" s="319" t="s">
        <v>92</v>
      </c>
      <c r="AC5" s="323" t="s">
        <v>93</v>
      </c>
      <c r="AR5" s="128"/>
    </row>
    <row r="6" spans="1:44" x14ac:dyDescent="0.2">
      <c r="A6" s="335" t="s">
        <v>120</v>
      </c>
      <c r="B6" s="169">
        <v>0.7961062357356381</v>
      </c>
      <c r="C6" s="169">
        <v>0.78606061838538832</v>
      </c>
      <c r="D6" s="169">
        <v>0.77605715754061899</v>
      </c>
      <c r="E6" s="169">
        <v>0.76772542660338905</v>
      </c>
      <c r="F6" s="169">
        <v>0.75948107073998239</v>
      </c>
      <c r="G6" s="169">
        <v>0.75146274653575718</v>
      </c>
      <c r="H6" s="169">
        <v>0.74316760843210206</v>
      </c>
      <c r="I6" s="169">
        <v>0.73351357950434293</v>
      </c>
      <c r="J6" s="169">
        <v>0.7231788984556512</v>
      </c>
      <c r="K6" s="169">
        <v>0.712312632248709</v>
      </c>
      <c r="L6" s="171">
        <v>0.69621157347317431</v>
      </c>
      <c r="M6" s="49">
        <v>0.6907500516564502</v>
      </c>
      <c r="N6" s="169">
        <v>0.68888749672525151</v>
      </c>
      <c r="O6" s="170">
        <v>0.68966161634751788</v>
      </c>
      <c r="P6" s="147">
        <v>281496</v>
      </c>
      <c r="Q6" s="148">
        <v>270577</v>
      </c>
      <c r="R6" s="148">
        <v>262752</v>
      </c>
      <c r="S6" s="148">
        <v>258021</v>
      </c>
      <c r="T6" s="148">
        <v>254073</v>
      </c>
      <c r="U6" s="148">
        <v>252115</v>
      </c>
      <c r="V6" s="148">
        <v>249494</v>
      </c>
      <c r="W6" s="148">
        <v>246341</v>
      </c>
      <c r="X6" s="148">
        <v>243409</v>
      </c>
      <c r="Y6" s="148">
        <v>240694</v>
      </c>
      <c r="Z6" s="148">
        <v>239769</v>
      </c>
      <c r="AA6" s="150">
        <v>240696</v>
      </c>
      <c r="AB6" s="150">
        <v>241918</v>
      </c>
      <c r="AC6" s="149">
        <v>243574</v>
      </c>
      <c r="AR6" s="162"/>
    </row>
    <row r="7" spans="1:44" x14ac:dyDescent="0.2">
      <c r="A7" s="336" t="s">
        <v>121</v>
      </c>
      <c r="B7" s="169">
        <v>5.5982759742188005E-2</v>
      </c>
      <c r="C7" s="169">
        <v>5.988048306456064E-2</v>
      </c>
      <c r="D7" s="169">
        <v>6.4249068886178165E-2</v>
      </c>
      <c r="E7" s="169">
        <v>6.7298451284645247E-2</v>
      </c>
      <c r="F7" s="169">
        <v>6.9433691541991124E-2</v>
      </c>
      <c r="G7" s="169">
        <v>6.9973382931096659E-2</v>
      </c>
      <c r="H7" s="169">
        <v>7.0103688523369387E-2</v>
      </c>
      <c r="I7" s="169">
        <v>7.0013131370277842E-2</v>
      </c>
      <c r="J7" s="169">
        <v>6.9347142746789783E-2</v>
      </c>
      <c r="K7" s="169">
        <v>6.8362409552980868E-2</v>
      </c>
      <c r="L7" s="171">
        <v>6.6926836067144613E-2</v>
      </c>
      <c r="M7" s="49">
        <v>6.5009642537364826E-2</v>
      </c>
      <c r="N7" s="169">
        <v>6.3345027507887869E-2</v>
      </c>
      <c r="O7" s="170">
        <v>6.0920949433573346E-2</v>
      </c>
      <c r="P7" s="151">
        <v>19795</v>
      </c>
      <c r="Q7" s="150">
        <v>20612</v>
      </c>
      <c r="R7" s="150">
        <v>21753</v>
      </c>
      <c r="S7" s="150">
        <v>22618</v>
      </c>
      <c r="T7" s="150">
        <v>23228</v>
      </c>
      <c r="U7" s="150">
        <v>23476</v>
      </c>
      <c r="V7" s="150">
        <v>23535</v>
      </c>
      <c r="W7" s="150">
        <v>23513</v>
      </c>
      <c r="X7" s="150">
        <v>23341</v>
      </c>
      <c r="Y7" s="150">
        <v>23100</v>
      </c>
      <c r="Z7" s="163">
        <v>23049</v>
      </c>
      <c r="AA7" s="150">
        <v>22653</v>
      </c>
      <c r="AB7" s="150">
        <v>22245</v>
      </c>
      <c r="AC7" s="152">
        <v>21516</v>
      </c>
      <c r="AR7" s="162"/>
    </row>
    <row r="8" spans="1:44" ht="12.75" customHeight="1" x14ac:dyDescent="0.2">
      <c r="A8" s="336" t="s">
        <v>126</v>
      </c>
      <c r="B8" s="169">
        <v>6.7891999513562284E-2</v>
      </c>
      <c r="C8" s="169">
        <v>6.8099088080553372E-2</v>
      </c>
      <c r="D8" s="169">
        <v>6.9364656957288384E-2</v>
      </c>
      <c r="E8" s="169">
        <v>6.9884106699198117E-2</v>
      </c>
      <c r="F8" s="169">
        <v>7.0922325018309001E-2</v>
      </c>
      <c r="G8" s="169">
        <v>7.2098575554621624E-2</v>
      </c>
      <c r="H8" s="169">
        <v>7.2683242135489115E-2</v>
      </c>
      <c r="I8" s="169">
        <v>7.2892504399455688E-2</v>
      </c>
      <c r="J8" s="169">
        <v>7.3384791818932676E-2</v>
      </c>
      <c r="K8" s="169">
        <v>7.2117902960891378E-2</v>
      </c>
      <c r="L8" s="171">
        <v>7.0817762368935305E-2</v>
      </c>
      <c r="M8" s="49">
        <v>7.0301558876873976E-2</v>
      </c>
      <c r="N8" s="169">
        <v>6.94446026448578E-2</v>
      </c>
      <c r="O8" s="170">
        <v>6.8356272598314172E-2</v>
      </c>
      <c r="P8" s="151">
        <v>24006</v>
      </c>
      <c r="Q8" s="150">
        <v>23441</v>
      </c>
      <c r="R8" s="150">
        <v>23485</v>
      </c>
      <c r="S8" s="150">
        <v>23487</v>
      </c>
      <c r="T8" s="150">
        <v>23726</v>
      </c>
      <c r="U8" s="150">
        <v>24189</v>
      </c>
      <c r="V8" s="150">
        <v>24401</v>
      </c>
      <c r="W8" s="150">
        <v>24480</v>
      </c>
      <c r="X8" s="150">
        <v>24700</v>
      </c>
      <c r="Y8" s="150">
        <v>24369</v>
      </c>
      <c r="Z8" s="163">
        <v>24389</v>
      </c>
      <c r="AA8" s="150">
        <v>24497</v>
      </c>
      <c r="AB8" s="150">
        <v>24387</v>
      </c>
      <c r="AC8" s="152">
        <v>24142</v>
      </c>
      <c r="AR8" s="162"/>
    </row>
    <row r="9" spans="1:44" ht="12.75" customHeight="1" x14ac:dyDescent="0.2">
      <c r="A9" s="336" t="s">
        <v>127</v>
      </c>
      <c r="B9" s="169">
        <v>1.2112864863641892E-2</v>
      </c>
      <c r="C9" s="169">
        <v>1.2335170342136836E-2</v>
      </c>
      <c r="D9" s="169">
        <v>1.5343810640541331E-2</v>
      </c>
      <c r="E9" s="169">
        <v>1.6004879717928501E-2</v>
      </c>
      <c r="F9" s="169">
        <v>1.7119284977655552E-2</v>
      </c>
      <c r="G9" s="169">
        <v>1.8521664744157212E-2</v>
      </c>
      <c r="H9" s="169">
        <v>2.1163658676802189E-2</v>
      </c>
      <c r="I9" s="169">
        <v>2.3341680636737461E-2</v>
      </c>
      <c r="J9" s="169">
        <v>2.6953313011390985E-2</v>
      </c>
      <c r="K9" s="169">
        <v>2.8966721415782541E-2</v>
      </c>
      <c r="L9" s="171">
        <v>3.1191291293907217E-2</v>
      </c>
      <c r="M9" s="49">
        <v>3.3387285625731802E-2</v>
      </c>
      <c r="N9" s="169">
        <v>3.3650177121182782E-2</v>
      </c>
      <c r="O9" s="170">
        <v>3.4311213294108654E-2</v>
      </c>
      <c r="P9" s="151">
        <v>4283</v>
      </c>
      <c r="Q9" s="150">
        <v>4246</v>
      </c>
      <c r="R9" s="150">
        <v>5195</v>
      </c>
      <c r="S9" s="150">
        <v>5379</v>
      </c>
      <c r="T9" s="150">
        <v>5727</v>
      </c>
      <c r="U9" s="150">
        <v>6214</v>
      </c>
      <c r="V9" s="150">
        <v>7105</v>
      </c>
      <c r="W9" s="150">
        <v>7839</v>
      </c>
      <c r="X9" s="150">
        <v>9072</v>
      </c>
      <c r="Y9" s="150">
        <v>9788</v>
      </c>
      <c r="Z9" s="163">
        <v>10742</v>
      </c>
      <c r="AA9" s="150">
        <v>11634</v>
      </c>
      <c r="AB9" s="150">
        <v>11817</v>
      </c>
      <c r="AC9" s="152">
        <v>12118</v>
      </c>
      <c r="AR9" s="162"/>
    </row>
    <row r="10" spans="1:44" x14ac:dyDescent="0.2">
      <c r="A10" s="337" t="s">
        <v>123</v>
      </c>
      <c r="B10" s="173">
        <v>6.7906140144969748E-2</v>
      </c>
      <c r="C10" s="173">
        <v>7.362464012736078E-2</v>
      </c>
      <c r="D10" s="173">
        <v>7.4985305975373104E-2</v>
      </c>
      <c r="E10" s="173">
        <v>7.9087135694839106E-2</v>
      </c>
      <c r="F10" s="173">
        <v>8.3043627722061947E-2</v>
      </c>
      <c r="G10" s="173">
        <v>8.7943630234367298E-2</v>
      </c>
      <c r="H10" s="173">
        <v>9.2881802232237257E-2</v>
      </c>
      <c r="I10" s="173">
        <v>0.10023910408918614</v>
      </c>
      <c r="J10" s="173">
        <v>0.10713585396723532</v>
      </c>
      <c r="K10" s="173">
        <v>0.11824033382163628</v>
      </c>
      <c r="L10" s="173">
        <v>0.13485253679683848</v>
      </c>
      <c r="M10" s="27">
        <v>0.14055146130357923</v>
      </c>
      <c r="N10" s="173">
        <v>0.14467269600082011</v>
      </c>
      <c r="O10" s="174">
        <v>0.146749948326486</v>
      </c>
      <c r="P10" s="153">
        <v>24011</v>
      </c>
      <c r="Q10" s="154">
        <v>25343</v>
      </c>
      <c r="R10" s="154">
        <v>25388</v>
      </c>
      <c r="S10" s="154">
        <v>26580</v>
      </c>
      <c r="T10" s="154">
        <v>27781</v>
      </c>
      <c r="U10" s="154">
        <v>29505</v>
      </c>
      <c r="V10" s="154">
        <v>31182</v>
      </c>
      <c r="W10" s="154">
        <v>33664</v>
      </c>
      <c r="X10" s="154">
        <v>36060</v>
      </c>
      <c r="Y10" s="154">
        <v>39954</v>
      </c>
      <c r="Z10" s="154">
        <v>46442</v>
      </c>
      <c r="AA10" s="154">
        <v>48976</v>
      </c>
      <c r="AB10" s="154">
        <v>50805</v>
      </c>
      <c r="AC10" s="155">
        <v>51829</v>
      </c>
      <c r="AR10" s="162"/>
    </row>
    <row r="11" spans="1:44" x14ac:dyDescent="0.2">
      <c r="Z11" s="77"/>
      <c r="AA11" s="77"/>
      <c r="AB11" s="77"/>
      <c r="AC11" s="77"/>
    </row>
    <row r="12" spans="1:44" x14ac:dyDescent="0.2">
      <c r="A12" s="135" t="s">
        <v>128</v>
      </c>
      <c r="B12" s="135"/>
      <c r="C12" s="135"/>
      <c r="D12" s="135"/>
      <c r="E12" s="135"/>
      <c r="F12" s="135"/>
      <c r="G12" s="135"/>
      <c r="H12" s="135"/>
      <c r="I12" s="135"/>
      <c r="J12" s="135"/>
      <c r="K12" s="135"/>
      <c r="L12" s="135"/>
      <c r="M12" s="135"/>
      <c r="N12" s="135"/>
      <c r="O12" s="135"/>
      <c r="AO12" s="124"/>
      <c r="AP12" s="124"/>
      <c r="AQ12" s="124"/>
    </row>
  </sheetData>
  <mergeCells count="2">
    <mergeCell ref="P4:AC4"/>
    <mergeCell ref="B4:O4"/>
  </mergeCells>
  <pageMargins left="0.7" right="0.7" top="0.78740157499999996" bottom="0.78740157499999996"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9A63B-F829-42D2-85B8-A90FB52A636F}">
  <dimension ref="A1:AA36"/>
  <sheetViews>
    <sheetView zoomScaleNormal="100" workbookViewId="0"/>
  </sheetViews>
  <sheetFormatPr baseColWidth="10" defaultRowHeight="12.75" x14ac:dyDescent="0.2"/>
  <cols>
    <col min="1" max="1" width="18.140625" style="347" customWidth="1"/>
    <col min="2" max="2" width="36.85546875" style="347" customWidth="1"/>
    <col min="3" max="26" width="19.28515625" style="347" customWidth="1"/>
    <col min="27" max="16384" width="11.42578125" style="347"/>
  </cols>
  <sheetData>
    <row r="1" spans="1:27" x14ac:dyDescent="0.2">
      <c r="A1" s="346" t="s">
        <v>47</v>
      </c>
    </row>
    <row r="2" spans="1:27" x14ac:dyDescent="0.2">
      <c r="A2" s="348" t="s">
        <v>95</v>
      </c>
    </row>
    <row r="3" spans="1:27" x14ac:dyDescent="0.2">
      <c r="A3" s="349"/>
      <c r="B3" s="349"/>
      <c r="C3" s="349"/>
      <c r="D3" s="349"/>
      <c r="E3" s="349"/>
      <c r="F3" s="349"/>
      <c r="G3" s="349"/>
      <c r="H3" s="349"/>
      <c r="I3" s="349"/>
      <c r="J3" s="349"/>
      <c r="K3" s="349"/>
      <c r="L3" s="349"/>
      <c r="M3" s="349"/>
      <c r="N3" s="349"/>
      <c r="O3" s="349"/>
      <c r="P3" s="349"/>
      <c r="Q3" s="349"/>
      <c r="R3" s="349"/>
      <c r="S3" s="349"/>
      <c r="T3" s="349"/>
      <c r="U3" s="349"/>
      <c r="V3" s="349"/>
      <c r="W3" s="349"/>
      <c r="X3" s="349"/>
      <c r="Y3" s="349"/>
      <c r="Z3" s="349"/>
    </row>
    <row r="4" spans="1:27" x14ac:dyDescent="0.2">
      <c r="A4" s="341"/>
      <c r="B4" s="342"/>
      <c r="C4" s="350">
        <v>2013</v>
      </c>
      <c r="D4" s="351"/>
      <c r="E4" s="351"/>
      <c r="F4" s="351"/>
      <c r="G4" s="351"/>
      <c r="H4" s="351"/>
      <c r="I4" s="351"/>
      <c r="J4" s="351"/>
      <c r="K4" s="392"/>
      <c r="L4" s="352"/>
      <c r="M4" s="352"/>
      <c r="N4" s="352"/>
      <c r="O4" s="352"/>
      <c r="P4" s="352"/>
      <c r="Q4" s="352"/>
      <c r="R4" s="353"/>
      <c r="S4" s="352"/>
      <c r="T4" s="352"/>
      <c r="U4" s="352"/>
      <c r="V4" s="352"/>
      <c r="W4" s="352"/>
      <c r="X4" s="352"/>
      <c r="Y4" s="352"/>
      <c r="Z4" s="353"/>
      <c r="AA4" s="354"/>
    </row>
    <row r="5" spans="1:27" x14ac:dyDescent="0.2">
      <c r="A5" s="343"/>
      <c r="B5" s="201"/>
      <c r="C5" s="355" t="s">
        <v>129</v>
      </c>
      <c r="D5" s="355"/>
      <c r="E5" s="355"/>
      <c r="F5" s="355"/>
      <c r="G5" s="355"/>
      <c r="H5" s="355"/>
      <c r="I5" s="355"/>
      <c r="J5" s="355"/>
      <c r="K5" s="355" t="s">
        <v>129</v>
      </c>
      <c r="L5" s="355"/>
      <c r="M5" s="355"/>
      <c r="N5" s="355"/>
      <c r="O5" s="355"/>
      <c r="P5" s="355"/>
      <c r="Q5" s="355"/>
      <c r="R5" s="355"/>
      <c r="S5" s="355" t="s">
        <v>129</v>
      </c>
      <c r="T5" s="355"/>
      <c r="U5" s="355"/>
      <c r="V5" s="355"/>
      <c r="W5" s="355"/>
      <c r="X5" s="355"/>
      <c r="Y5" s="355"/>
      <c r="Z5" s="355"/>
      <c r="AA5" s="354"/>
    </row>
    <row r="6" spans="1:27" s="357" customFormat="1" ht="51" x14ac:dyDescent="0.25">
      <c r="A6" s="339"/>
      <c r="B6" s="340"/>
      <c r="C6" s="388" t="s">
        <v>130</v>
      </c>
      <c r="D6" s="388" t="s">
        <v>131</v>
      </c>
      <c r="E6" s="388" t="s">
        <v>132</v>
      </c>
      <c r="F6" s="388" t="s">
        <v>133</v>
      </c>
      <c r="G6" s="388" t="s">
        <v>134</v>
      </c>
      <c r="H6" s="388" t="s">
        <v>135</v>
      </c>
      <c r="I6" s="388" t="s">
        <v>136</v>
      </c>
      <c r="J6" s="388" t="s">
        <v>137</v>
      </c>
      <c r="K6" s="388" t="s">
        <v>130</v>
      </c>
      <c r="L6" s="388" t="s">
        <v>131</v>
      </c>
      <c r="M6" s="388" t="s">
        <v>132</v>
      </c>
      <c r="N6" s="388" t="s">
        <v>133</v>
      </c>
      <c r="O6" s="388" t="s">
        <v>134</v>
      </c>
      <c r="P6" s="388" t="s">
        <v>135</v>
      </c>
      <c r="Q6" s="388" t="s">
        <v>136</v>
      </c>
      <c r="R6" s="388" t="s">
        <v>137</v>
      </c>
      <c r="S6" s="388" t="s">
        <v>130</v>
      </c>
      <c r="T6" s="388" t="s">
        <v>131</v>
      </c>
      <c r="U6" s="388" t="s">
        <v>132</v>
      </c>
      <c r="V6" s="388" t="s">
        <v>133</v>
      </c>
      <c r="W6" s="388" t="s">
        <v>134</v>
      </c>
      <c r="X6" s="388" t="s">
        <v>135</v>
      </c>
      <c r="Y6" s="388" t="s">
        <v>136</v>
      </c>
      <c r="Z6" s="388" t="s">
        <v>137</v>
      </c>
      <c r="AA6" s="356"/>
    </row>
    <row r="7" spans="1:27" x14ac:dyDescent="0.2">
      <c r="A7" s="228"/>
      <c r="B7" s="189" t="s">
        <v>57</v>
      </c>
      <c r="C7" s="403">
        <v>9.5561664296598993E-3</v>
      </c>
      <c r="D7" s="233">
        <v>5.8904354057774102E-3</v>
      </c>
      <c r="E7" s="403">
        <v>3.0475114269583999E-2</v>
      </c>
      <c r="F7" s="233">
        <v>1.4981161558323099E-2</v>
      </c>
      <c r="G7" s="403">
        <v>3.18063531233733E-2</v>
      </c>
      <c r="H7" s="233">
        <v>2.30372217450211E-2</v>
      </c>
      <c r="I7" s="403">
        <v>0.118969778542503</v>
      </c>
      <c r="J7" s="233">
        <v>0.76528376892562411</v>
      </c>
      <c r="K7" s="403">
        <v>8.7544189999999994E-3</v>
      </c>
      <c r="L7" s="233">
        <v>4.4712709999999998E-3</v>
      </c>
      <c r="M7" s="403">
        <v>2.7447940000000001E-2</v>
      </c>
      <c r="N7" s="233">
        <v>1.7943872E-2</v>
      </c>
      <c r="O7" s="403">
        <v>2.3465309E-2</v>
      </c>
      <c r="P7" s="233">
        <v>2.2740244E-2</v>
      </c>
      <c r="Q7" s="403">
        <v>0.13932103100000001</v>
      </c>
      <c r="R7" s="403">
        <v>0.75585591399999996</v>
      </c>
      <c r="S7" s="233">
        <v>1.06632578926295E-2</v>
      </c>
      <c r="T7" s="403">
        <v>3.40555294438874E-3</v>
      </c>
      <c r="U7" s="233">
        <v>3.9774032122544899E-2</v>
      </c>
      <c r="V7" s="403">
        <v>1.9640450905738099E-2</v>
      </c>
      <c r="W7" s="233">
        <v>2.18988777999258E-2</v>
      </c>
      <c r="X7" s="403">
        <v>1.56124985903993E-2</v>
      </c>
      <c r="Y7" s="233">
        <v>0.172981733629404</v>
      </c>
      <c r="Z7" s="403">
        <v>0.71602359611479505</v>
      </c>
      <c r="AA7" s="360"/>
    </row>
    <row r="8" spans="1:27" ht="15" customHeight="1" x14ac:dyDescent="0.2">
      <c r="A8" s="361" t="s">
        <v>96</v>
      </c>
      <c r="B8" s="195" t="s">
        <v>62</v>
      </c>
      <c r="C8" s="404">
        <v>1.6529577509728601E-3</v>
      </c>
      <c r="D8" s="405">
        <v>4.1118086043537699E-3</v>
      </c>
      <c r="E8" s="404">
        <v>5.83490501370735E-3</v>
      </c>
      <c r="F8" s="405">
        <v>2.8387662788564301E-3</v>
      </c>
      <c r="G8" s="404">
        <v>2.8284692076689096E-2</v>
      </c>
      <c r="H8" s="405">
        <v>2.3186404064115099E-2</v>
      </c>
      <c r="I8" s="404">
        <v>3.7638397289678299E-2</v>
      </c>
      <c r="J8" s="405">
        <v>0.896452068921606</v>
      </c>
      <c r="K8" s="404">
        <v>1.5010309999999999E-3</v>
      </c>
      <c r="L8" s="405">
        <v>3.3321409999999994E-3</v>
      </c>
      <c r="M8" s="404">
        <v>5.3643930000000003E-3</v>
      </c>
      <c r="N8" s="405">
        <v>3.8695869999999999E-3</v>
      </c>
      <c r="O8" s="404">
        <v>2.1441780000000001E-2</v>
      </c>
      <c r="P8" s="405">
        <v>2.2205498000000001E-2</v>
      </c>
      <c r="Q8" s="404">
        <v>4.5602169999999997E-2</v>
      </c>
      <c r="R8" s="406">
        <v>0.89668339900000005</v>
      </c>
      <c r="S8" s="405">
        <v>1.9797454090397602E-3</v>
      </c>
      <c r="T8" s="404">
        <v>2.9645899948468201E-3</v>
      </c>
      <c r="U8" s="405">
        <v>8.0319341531099996E-3</v>
      </c>
      <c r="V8" s="404">
        <v>4.2548108496850701E-3</v>
      </c>
      <c r="W8" s="405">
        <v>2.1598822767447502E-2</v>
      </c>
      <c r="X8" s="404">
        <v>1.70291537771592E-2</v>
      </c>
      <c r="Y8" s="405">
        <v>5.5367515802047899E-2</v>
      </c>
      <c r="Z8" s="404">
        <v>0.88877342724668396</v>
      </c>
      <c r="AA8" s="354"/>
    </row>
    <row r="9" spans="1:27" x14ac:dyDescent="0.2">
      <c r="A9" s="361"/>
      <c r="B9" s="201" t="s">
        <v>138</v>
      </c>
      <c r="C9" s="407">
        <v>4.17636462585107E-2</v>
      </c>
      <c r="D9" s="408">
        <v>1.49098061522584E-2</v>
      </c>
      <c r="E9" s="407">
        <v>0.13013561981181501</v>
      </c>
      <c r="F9" s="408">
        <v>6.3609523081153405E-2</v>
      </c>
      <c r="G9" s="407">
        <v>5.12196621007266E-2</v>
      </c>
      <c r="H9" s="408">
        <v>2.3622246419778201E-2</v>
      </c>
      <c r="I9" s="407">
        <v>0.44659926218954998</v>
      </c>
      <c r="J9" s="408">
        <v>0.228140233986135</v>
      </c>
      <c r="K9" s="407">
        <v>3.6785793999999997E-2</v>
      </c>
      <c r="L9" s="408">
        <v>1.0073868E-2</v>
      </c>
      <c r="M9" s="407">
        <v>0.111427814</v>
      </c>
      <c r="N9" s="408">
        <v>7.0887692000000002E-2</v>
      </c>
      <c r="O9" s="407">
        <v>3.4470833999999999E-2</v>
      </c>
      <c r="P9" s="408">
        <v>2.8056062000000003E-2</v>
      </c>
      <c r="Q9" s="407">
        <v>0.480021743</v>
      </c>
      <c r="R9" s="406">
        <v>0.22827619299999999</v>
      </c>
      <c r="S9" s="408">
        <v>3.9159069101109702E-2</v>
      </c>
      <c r="T9" s="407">
        <v>5.3816844059824702E-3</v>
      </c>
      <c r="U9" s="408">
        <v>0.142873287387079</v>
      </c>
      <c r="V9" s="407">
        <v>7.0390880294501704E-2</v>
      </c>
      <c r="W9" s="408">
        <v>2.68721046880614E-2</v>
      </c>
      <c r="X9" s="407">
        <v>1.2675202125662701E-2</v>
      </c>
      <c r="Y9" s="408">
        <v>0.53732625709596404</v>
      </c>
      <c r="Z9" s="407">
        <v>0.16532151490165301</v>
      </c>
      <c r="AA9" s="354"/>
    </row>
    <row r="10" spans="1:27" x14ac:dyDescent="0.2">
      <c r="A10" s="361"/>
      <c r="B10" s="207" t="s">
        <v>139</v>
      </c>
      <c r="C10" s="409">
        <v>4.77560271304188E-2</v>
      </c>
      <c r="D10" s="410">
        <v>8.8077098569794808E-3</v>
      </c>
      <c r="E10" s="409">
        <v>0.15199414095423799</v>
      </c>
      <c r="F10" s="410">
        <v>7.6413551776134805E-2</v>
      </c>
      <c r="G10" s="409">
        <v>3.25955025453145E-2</v>
      </c>
      <c r="H10" s="410">
        <v>1.8490757599709699E-2</v>
      </c>
      <c r="I10" s="409">
        <v>0.52432882882821497</v>
      </c>
      <c r="J10" s="410">
        <v>0.139613481309002</v>
      </c>
      <c r="K10" s="409">
        <v>3.8221766999999997E-2</v>
      </c>
      <c r="L10" s="410">
        <v>5.023304000000001E-3</v>
      </c>
      <c r="M10" s="409">
        <v>0.121785844</v>
      </c>
      <c r="N10" s="410">
        <v>8.0029956999999999E-2</v>
      </c>
      <c r="O10" s="409">
        <v>2.0870488E-2</v>
      </c>
      <c r="P10" s="410">
        <v>1.3882357000000001E-2</v>
      </c>
      <c r="Q10" s="409">
        <v>0.59297283999999995</v>
      </c>
      <c r="R10" s="406">
        <v>0.12721344100000001</v>
      </c>
      <c r="S10" s="410">
        <v>4.1213314839959297E-2</v>
      </c>
      <c r="T10" s="409">
        <v>3.6788411627497598E-3</v>
      </c>
      <c r="U10" s="410">
        <v>0.154022755546567</v>
      </c>
      <c r="V10" s="409">
        <v>7.3139474566018201E-2</v>
      </c>
      <c r="W10" s="410">
        <v>1.3320173492544501E-2</v>
      </c>
      <c r="X10" s="409">
        <v>6.4939535134084106E-3</v>
      </c>
      <c r="Y10" s="410">
        <v>0.63898647335290604</v>
      </c>
      <c r="Z10" s="409">
        <v>6.9145013525847399E-2</v>
      </c>
      <c r="AA10" s="354"/>
    </row>
    <row r="11" spans="1:27" x14ac:dyDescent="0.2">
      <c r="A11" s="364" t="s">
        <v>109</v>
      </c>
      <c r="B11" s="195" t="s">
        <v>108</v>
      </c>
      <c r="C11" s="411">
        <v>1.81360730270437E-2</v>
      </c>
      <c r="D11" s="412">
        <v>6.4179892756399508E-3</v>
      </c>
      <c r="E11" s="411">
        <v>6.7779056242760705E-2</v>
      </c>
      <c r="F11" s="412">
        <v>2.9316442828875001E-2</v>
      </c>
      <c r="G11" s="411">
        <v>4.1291559478658098E-2</v>
      </c>
      <c r="H11" s="412">
        <v>1.5279042516940899E-2</v>
      </c>
      <c r="I11" s="411">
        <v>0.26736330470758801</v>
      </c>
      <c r="J11" s="412">
        <v>0.55441653192231599</v>
      </c>
      <c r="K11" s="411">
        <v>1.7761931000000002E-2</v>
      </c>
      <c r="L11" s="412">
        <v>5.2710109999999999E-3</v>
      </c>
      <c r="M11" s="411">
        <v>6.0001655000000008E-2</v>
      </c>
      <c r="N11" s="412">
        <v>3.6898838000000003E-2</v>
      </c>
      <c r="O11" s="411">
        <v>2.8717142999999997E-2</v>
      </c>
      <c r="P11" s="412">
        <v>1.604713E-2</v>
      </c>
      <c r="Q11" s="411">
        <v>0.30495306500000002</v>
      </c>
      <c r="R11" s="413">
        <v>0.53034922699999998</v>
      </c>
      <c r="S11" s="412">
        <v>2.1580307384540399E-2</v>
      </c>
      <c r="T11" s="411">
        <v>3.9633877124717002E-3</v>
      </c>
      <c r="U11" s="412">
        <v>8.7166327535399907E-2</v>
      </c>
      <c r="V11" s="411">
        <v>3.6998665117709502E-2</v>
      </c>
      <c r="W11" s="412">
        <v>2.8535427249421898E-2</v>
      </c>
      <c r="X11" s="411">
        <v>9.7934337676711097E-3</v>
      </c>
      <c r="Y11" s="412">
        <v>0.35071121584648002</v>
      </c>
      <c r="Z11" s="411">
        <v>0.46125123538630403</v>
      </c>
      <c r="AA11" s="354"/>
    </row>
    <row r="12" spans="1:27" x14ac:dyDescent="0.2">
      <c r="A12" s="364"/>
      <c r="B12" s="201" t="s">
        <v>140</v>
      </c>
      <c r="C12" s="407">
        <v>1.5549084618875199E-2</v>
      </c>
      <c r="D12" s="408">
        <v>7.4095668178008802E-3</v>
      </c>
      <c r="E12" s="407">
        <v>4.0635210553064495E-2</v>
      </c>
      <c r="F12" s="408">
        <v>2.4627814018462701E-2</v>
      </c>
      <c r="G12" s="407">
        <v>2.85490614461072E-2</v>
      </c>
      <c r="H12" s="408">
        <v>1.8402996245061299E-2</v>
      </c>
      <c r="I12" s="407">
        <v>0.166120159964708</v>
      </c>
      <c r="J12" s="408">
        <v>0.69870610633587704</v>
      </c>
      <c r="K12" s="407">
        <v>1.2783684E-2</v>
      </c>
      <c r="L12" s="408">
        <v>5.4609000000000012E-3</v>
      </c>
      <c r="M12" s="407">
        <v>3.8169913E-2</v>
      </c>
      <c r="N12" s="408">
        <v>3.1543359E-2</v>
      </c>
      <c r="O12" s="407">
        <v>2.5266557000000002E-2</v>
      </c>
      <c r="P12" s="408">
        <v>2.4128393000000005E-2</v>
      </c>
      <c r="Q12" s="407">
        <v>0.197193853</v>
      </c>
      <c r="R12" s="406">
        <v>0.66545334099999986</v>
      </c>
      <c r="S12" s="408">
        <v>1.7733844636124301E-2</v>
      </c>
      <c r="T12" s="407">
        <v>5.0634234469492303E-3</v>
      </c>
      <c r="U12" s="408">
        <v>5.895350354045769E-2</v>
      </c>
      <c r="V12" s="407">
        <v>3.4962277059691203E-2</v>
      </c>
      <c r="W12" s="408">
        <v>2.2281889689528201E-2</v>
      </c>
      <c r="X12" s="407">
        <v>1.20585559298936E-2</v>
      </c>
      <c r="Y12" s="408">
        <v>0.24078724463846102</v>
      </c>
      <c r="Z12" s="407">
        <v>0.60815926105889195</v>
      </c>
      <c r="AA12" s="354"/>
    </row>
    <row r="13" spans="1:27" x14ac:dyDescent="0.2">
      <c r="A13" s="364"/>
      <c r="B13" s="201" t="s">
        <v>111</v>
      </c>
      <c r="C13" s="407">
        <v>8.8904713309622806E-3</v>
      </c>
      <c r="D13" s="408">
        <v>5.2541762273194299E-3</v>
      </c>
      <c r="E13" s="407">
        <v>2.6709022984544403E-2</v>
      </c>
      <c r="F13" s="408">
        <v>1.31348422870832E-2</v>
      </c>
      <c r="G13" s="407">
        <v>2.8098947723833801E-2</v>
      </c>
      <c r="H13" s="408">
        <v>2.2725241972736801E-2</v>
      </c>
      <c r="I13" s="407">
        <v>9.4536643391277694E-2</v>
      </c>
      <c r="J13" s="408">
        <v>0.800650654082246</v>
      </c>
      <c r="K13" s="407">
        <v>1.0677186999999999E-2</v>
      </c>
      <c r="L13" s="408">
        <v>5.6492219999999989E-3</v>
      </c>
      <c r="M13" s="407">
        <v>3.0050472000000005E-2</v>
      </c>
      <c r="N13" s="408">
        <v>1.9187939000000001E-2</v>
      </c>
      <c r="O13" s="407">
        <v>2.5237791999999998E-2</v>
      </c>
      <c r="P13" s="408">
        <v>2.2508057000000005E-2</v>
      </c>
      <c r="Q13" s="407">
        <v>0.14087440900000001</v>
      </c>
      <c r="R13" s="406">
        <v>0.74581492299999996</v>
      </c>
      <c r="S13" s="408">
        <v>1.10996745065068E-2</v>
      </c>
      <c r="T13" s="407">
        <v>3.6153215445819901E-3</v>
      </c>
      <c r="U13" s="408">
        <v>3.8323129455250397E-2</v>
      </c>
      <c r="V13" s="407">
        <v>1.99959403234528E-2</v>
      </c>
      <c r="W13" s="408">
        <v>2.1803578327122999E-2</v>
      </c>
      <c r="X13" s="407">
        <v>1.5195328391802199E-2</v>
      </c>
      <c r="Y13" s="408">
        <v>0.16926007892152403</v>
      </c>
      <c r="Z13" s="407">
        <v>0.720706948529796</v>
      </c>
      <c r="AA13" s="354"/>
    </row>
    <row r="14" spans="1:27" x14ac:dyDescent="0.2">
      <c r="A14" s="364"/>
      <c r="B14" s="207" t="s">
        <v>112</v>
      </c>
      <c r="C14" s="409">
        <v>3.5940869214460395E-3</v>
      </c>
      <c r="D14" s="410">
        <v>5.495307528193211E-3</v>
      </c>
      <c r="E14" s="409">
        <v>1.1282684118675199E-2</v>
      </c>
      <c r="F14" s="410">
        <v>5.6689496082757496E-3</v>
      </c>
      <c r="G14" s="409">
        <v>3.1097592954807397E-2</v>
      </c>
      <c r="H14" s="410">
        <v>2.8741336506014001E-2</v>
      </c>
      <c r="I14" s="409">
        <v>4.6500872007471702E-2</v>
      </c>
      <c r="J14" s="410">
        <v>0.86761917035511205</v>
      </c>
      <c r="K14" s="409">
        <v>2.2340810000000002E-3</v>
      </c>
      <c r="L14" s="410">
        <v>3.0115550000000004E-3</v>
      </c>
      <c r="M14" s="409">
        <v>7.9203290000000003E-3</v>
      </c>
      <c r="N14" s="410">
        <v>5.2124190000000003E-3</v>
      </c>
      <c r="O14" s="409">
        <v>1.9297147000000001E-2</v>
      </c>
      <c r="P14" s="410">
        <v>2.5767689999999999E-2</v>
      </c>
      <c r="Q14" s="409">
        <v>4.7924104000000002E-2</v>
      </c>
      <c r="R14" s="406">
        <v>0.88863267499999987</v>
      </c>
      <c r="S14" s="410">
        <v>2.8913315983238401E-3</v>
      </c>
      <c r="T14" s="409">
        <v>2.5670650307498002E-3</v>
      </c>
      <c r="U14" s="410">
        <v>1.1294337599853998E-2</v>
      </c>
      <c r="V14" s="409">
        <v>6.63422347085715E-3</v>
      </c>
      <c r="W14" s="410">
        <v>1.83432418313575E-2</v>
      </c>
      <c r="X14" s="409">
        <v>1.98538553635388E-2</v>
      </c>
      <c r="Y14" s="410">
        <v>6.5735132921428796E-2</v>
      </c>
      <c r="Z14" s="409">
        <v>0.87268081218390503</v>
      </c>
      <c r="AA14" s="360"/>
    </row>
    <row r="15" spans="1:27" x14ac:dyDescent="0.2">
      <c r="A15" s="338"/>
      <c r="B15" s="345"/>
      <c r="C15" s="355" t="s">
        <v>141</v>
      </c>
      <c r="D15" s="355"/>
      <c r="E15" s="355"/>
      <c r="F15" s="355"/>
      <c r="G15" s="355"/>
      <c r="H15" s="355"/>
      <c r="I15" s="355"/>
      <c r="J15" s="355"/>
      <c r="K15" s="355" t="s">
        <v>141</v>
      </c>
      <c r="L15" s="355"/>
      <c r="M15" s="355"/>
      <c r="N15" s="355"/>
      <c r="O15" s="355"/>
      <c r="P15" s="355"/>
      <c r="Q15" s="355"/>
      <c r="R15" s="355"/>
      <c r="S15" s="355" t="s">
        <v>141</v>
      </c>
      <c r="T15" s="355"/>
      <c r="U15" s="355"/>
      <c r="V15" s="355"/>
      <c r="W15" s="355"/>
      <c r="X15" s="355"/>
      <c r="Y15" s="355"/>
      <c r="Z15" s="355"/>
      <c r="AA15" s="354"/>
    </row>
    <row r="16" spans="1:27" s="368" customFormat="1" ht="51" x14ac:dyDescent="0.25">
      <c r="A16" s="339"/>
      <c r="B16" s="340"/>
      <c r="C16" s="389" t="s">
        <v>130</v>
      </c>
      <c r="D16" s="389" t="s">
        <v>131</v>
      </c>
      <c r="E16" s="389" t="s">
        <v>132</v>
      </c>
      <c r="F16" s="389" t="s">
        <v>133</v>
      </c>
      <c r="G16" s="389" t="s">
        <v>134</v>
      </c>
      <c r="H16" s="389" t="s">
        <v>135</v>
      </c>
      <c r="I16" s="389" t="s">
        <v>136</v>
      </c>
      <c r="J16" s="389" t="s">
        <v>137</v>
      </c>
      <c r="K16" s="389" t="s">
        <v>130</v>
      </c>
      <c r="L16" s="389" t="s">
        <v>131</v>
      </c>
      <c r="M16" s="389" t="s">
        <v>132</v>
      </c>
      <c r="N16" s="389" t="s">
        <v>133</v>
      </c>
      <c r="O16" s="389" t="s">
        <v>134</v>
      </c>
      <c r="P16" s="389" t="s">
        <v>135</v>
      </c>
      <c r="Q16" s="389" t="s">
        <v>136</v>
      </c>
      <c r="R16" s="389" t="s">
        <v>137</v>
      </c>
      <c r="S16" s="389" t="s">
        <v>130</v>
      </c>
      <c r="T16" s="389" t="s">
        <v>131</v>
      </c>
      <c r="U16" s="389" t="s">
        <v>132</v>
      </c>
      <c r="V16" s="389" t="s">
        <v>133</v>
      </c>
      <c r="W16" s="389" t="s">
        <v>134</v>
      </c>
      <c r="X16" s="389" t="s">
        <v>135</v>
      </c>
      <c r="Y16" s="389" t="s">
        <v>136</v>
      </c>
      <c r="Z16" s="389" t="s">
        <v>137</v>
      </c>
      <c r="AA16" s="367"/>
    </row>
    <row r="17" spans="1:27" x14ac:dyDescent="0.2">
      <c r="A17" s="369"/>
      <c r="B17" s="207" t="s">
        <v>57</v>
      </c>
      <c r="C17" s="393">
        <v>728.65769031360003</v>
      </c>
      <c r="D17" s="394">
        <v>449.1456997226</v>
      </c>
      <c r="E17" s="393">
        <v>2323.72746322171</v>
      </c>
      <c r="F17" s="394">
        <v>1142.3135689036999</v>
      </c>
      <c r="G17" s="393">
        <v>2425.2344258304001</v>
      </c>
      <c r="H17" s="394">
        <v>1756.58815818329</v>
      </c>
      <c r="I17" s="393">
        <v>9071.4456145136392</v>
      </c>
      <c r="J17" s="394">
        <v>58352.887384745802</v>
      </c>
      <c r="K17" s="395">
        <v>670.16827000000001</v>
      </c>
      <c r="L17" s="394">
        <v>342.28473839999998</v>
      </c>
      <c r="M17" s="395">
        <v>2101.1947439999999</v>
      </c>
      <c r="N17" s="394">
        <v>1373.6392880000001</v>
      </c>
      <c r="O17" s="395">
        <v>1796.3163219999999</v>
      </c>
      <c r="P17" s="394">
        <v>1740.811187</v>
      </c>
      <c r="Q17" s="395">
        <v>10665.303610000001</v>
      </c>
      <c r="R17" s="394">
        <v>57862.282270000003</v>
      </c>
      <c r="S17" s="393">
        <v>815.17412390000095</v>
      </c>
      <c r="T17" s="394">
        <v>260.34432120000002</v>
      </c>
      <c r="U17" s="393">
        <v>3040.60561189999</v>
      </c>
      <c r="V17" s="394">
        <v>1501.4536384</v>
      </c>
      <c r="W17" s="393">
        <v>1674.1036093</v>
      </c>
      <c r="X17" s="394">
        <v>1193.5287496999999</v>
      </c>
      <c r="Y17" s="393">
        <v>13223.935365899801</v>
      </c>
      <c r="Z17" s="206">
        <v>54737.859060696101</v>
      </c>
      <c r="AA17" s="354"/>
    </row>
    <row r="18" spans="1:27" ht="15" customHeight="1" x14ac:dyDescent="0.2">
      <c r="A18" s="361" t="s">
        <v>96</v>
      </c>
      <c r="B18" s="195" t="s">
        <v>62</v>
      </c>
      <c r="C18" s="370">
        <v>102.056481769</v>
      </c>
      <c r="D18" s="396">
        <v>253.86825014109999</v>
      </c>
      <c r="E18" s="370">
        <v>360.254262887599</v>
      </c>
      <c r="F18" s="396">
        <v>175.26974559999999</v>
      </c>
      <c r="G18" s="370">
        <v>1746.3349359035999</v>
      </c>
      <c r="H18" s="396">
        <v>1431.5629092510001</v>
      </c>
      <c r="I18" s="370">
        <v>2323.84708162892</v>
      </c>
      <c r="J18" s="396">
        <v>55348.167721971302</v>
      </c>
      <c r="K18" s="370">
        <v>91.502197100000004</v>
      </c>
      <c r="L18" s="396">
        <v>203.12727190000001</v>
      </c>
      <c r="M18" s="370">
        <v>327.01085380000001</v>
      </c>
      <c r="N18" s="396">
        <v>235.88868049999999</v>
      </c>
      <c r="O18" s="370">
        <v>1307.0815660000001</v>
      </c>
      <c r="P18" s="396">
        <v>1353.6362140000001</v>
      </c>
      <c r="Q18" s="370">
        <v>2779.8872390000001</v>
      </c>
      <c r="R18" s="396">
        <v>54661.433440000001</v>
      </c>
      <c r="S18" s="370">
        <v>116.55993290000001</v>
      </c>
      <c r="T18" s="396">
        <v>174.5445704</v>
      </c>
      <c r="U18" s="370">
        <v>472.89134639999997</v>
      </c>
      <c r="V18" s="396">
        <v>250.50760589999999</v>
      </c>
      <c r="W18" s="370">
        <v>1271.6611664</v>
      </c>
      <c r="X18" s="396">
        <v>1002.6155515</v>
      </c>
      <c r="Y18" s="370">
        <v>3259.8417377000001</v>
      </c>
      <c r="Z18" s="397">
        <v>52327.789575196803</v>
      </c>
      <c r="AA18" s="354"/>
    </row>
    <row r="19" spans="1:27" x14ac:dyDescent="0.2">
      <c r="A19" s="361"/>
      <c r="B19" s="201" t="s">
        <v>138</v>
      </c>
      <c r="C19" s="374">
        <v>461.90227869450001</v>
      </c>
      <c r="D19" s="375">
        <v>164.9021289245</v>
      </c>
      <c r="E19" s="374">
        <v>1439.29189923581</v>
      </c>
      <c r="F19" s="375">
        <v>703.51784408770095</v>
      </c>
      <c r="G19" s="374">
        <v>566.49122745390002</v>
      </c>
      <c r="H19" s="375">
        <v>261.25622237290003</v>
      </c>
      <c r="I19" s="374">
        <v>4939.3613778197396</v>
      </c>
      <c r="J19" s="375">
        <v>2523.2267571481102</v>
      </c>
      <c r="K19" s="374">
        <v>443.05847920000002</v>
      </c>
      <c r="L19" s="375">
        <v>121.3331948</v>
      </c>
      <c r="M19" s="374">
        <v>1342.0947389999999</v>
      </c>
      <c r="N19" s="375">
        <v>853.79972559999999</v>
      </c>
      <c r="O19" s="374">
        <v>415.1847295</v>
      </c>
      <c r="P19" s="375">
        <v>337.9260721</v>
      </c>
      <c r="Q19" s="374">
        <v>5781.590158</v>
      </c>
      <c r="R19" s="375">
        <v>2749.4721989999998</v>
      </c>
      <c r="S19" s="374">
        <v>486.6136181</v>
      </c>
      <c r="T19" s="375">
        <v>66.875541299999995</v>
      </c>
      <c r="U19" s="374">
        <v>1775.425837</v>
      </c>
      <c r="V19" s="375">
        <v>874.71483720000197</v>
      </c>
      <c r="W19" s="374">
        <v>333.92495309999998</v>
      </c>
      <c r="X19" s="375">
        <v>157.5090194</v>
      </c>
      <c r="Y19" s="374">
        <v>6677.1312663000199</v>
      </c>
      <c r="Z19" s="376">
        <v>2054.38788719999</v>
      </c>
      <c r="AA19" s="354"/>
    </row>
    <row r="20" spans="1:27" x14ac:dyDescent="0.2">
      <c r="A20" s="361"/>
      <c r="B20" s="207" t="s">
        <v>139</v>
      </c>
      <c r="C20" s="377">
        <v>164.6989298501</v>
      </c>
      <c r="D20" s="378">
        <v>30.375320657</v>
      </c>
      <c r="E20" s="377">
        <v>524.18130109829997</v>
      </c>
      <c r="F20" s="378">
        <v>263.525979216</v>
      </c>
      <c r="G20" s="377">
        <v>112.40826247290001</v>
      </c>
      <c r="H20" s="378">
        <v>63.769026559399997</v>
      </c>
      <c r="I20" s="377">
        <v>1808.23715506442</v>
      </c>
      <c r="J20" s="378">
        <v>481.492905625699</v>
      </c>
      <c r="K20" s="377">
        <v>135.6075937</v>
      </c>
      <c r="L20" s="378">
        <v>17.824271700000001</v>
      </c>
      <c r="M20" s="377">
        <v>432.08915109999998</v>
      </c>
      <c r="N20" s="378">
        <v>283.9508821</v>
      </c>
      <c r="O20" s="377">
        <v>74.050026599999995</v>
      </c>
      <c r="P20" s="378">
        <v>49.248901199999999</v>
      </c>
      <c r="Q20" s="377">
        <v>2103.8262159999999</v>
      </c>
      <c r="R20" s="378">
        <v>451.37663020000002</v>
      </c>
      <c r="S20" s="377">
        <v>212.00057290000001</v>
      </c>
      <c r="T20" s="378">
        <v>18.9242095</v>
      </c>
      <c r="U20" s="377">
        <v>792.28842850000206</v>
      </c>
      <c r="V20" s="378">
        <v>376.23119530000002</v>
      </c>
      <c r="W20" s="377">
        <v>68.517489800000007</v>
      </c>
      <c r="X20" s="378">
        <v>33.404178799999997</v>
      </c>
      <c r="Y20" s="377">
        <v>3286.9623618999999</v>
      </c>
      <c r="Z20" s="379">
        <v>355.68159830000002</v>
      </c>
      <c r="AA20" s="354"/>
    </row>
    <row r="21" spans="1:27" x14ac:dyDescent="0.2">
      <c r="A21" s="364" t="s">
        <v>109</v>
      </c>
      <c r="B21" s="195" t="s">
        <v>108</v>
      </c>
      <c r="C21" s="372">
        <v>259.30957211749899</v>
      </c>
      <c r="D21" s="371">
        <v>91.764410654899905</v>
      </c>
      <c r="E21" s="372">
        <v>969.104946072394</v>
      </c>
      <c r="F21" s="371">
        <v>419.16649952979799</v>
      </c>
      <c r="G21" s="372">
        <v>590.38671737309699</v>
      </c>
      <c r="H21" s="371">
        <v>218.45974988769899</v>
      </c>
      <c r="I21" s="372">
        <v>3822.76053036749</v>
      </c>
      <c r="J21" s="371">
        <v>7927.0475727169196</v>
      </c>
      <c r="K21" s="372">
        <v>263.97781989999999</v>
      </c>
      <c r="L21" s="371">
        <v>78.3377701</v>
      </c>
      <c r="M21" s="372">
        <v>891.74462500000004</v>
      </c>
      <c r="N21" s="371">
        <v>548.39055150000002</v>
      </c>
      <c r="O21" s="372">
        <v>426.79418959999998</v>
      </c>
      <c r="P21" s="371">
        <v>238.4924603</v>
      </c>
      <c r="Q21" s="372">
        <v>4532.212587</v>
      </c>
      <c r="R21" s="371">
        <v>7882.0504430000001</v>
      </c>
      <c r="S21" s="372">
        <v>344.7454333</v>
      </c>
      <c r="T21" s="371">
        <v>63.315122899999999</v>
      </c>
      <c r="U21" s="372">
        <v>1392.4821746</v>
      </c>
      <c r="V21" s="371">
        <v>591.05371440000101</v>
      </c>
      <c r="W21" s="372">
        <v>455.85348049999999</v>
      </c>
      <c r="X21" s="371">
        <v>156.45011479999999</v>
      </c>
      <c r="Y21" s="372">
        <v>5602.6120442000201</v>
      </c>
      <c r="Z21" s="373">
        <v>7368.48897330005</v>
      </c>
      <c r="AA21" s="354"/>
    </row>
    <row r="22" spans="1:27" x14ac:dyDescent="0.2">
      <c r="A22" s="364"/>
      <c r="B22" s="201" t="s">
        <v>140</v>
      </c>
      <c r="C22" s="374">
        <v>178.7417442629</v>
      </c>
      <c r="D22" s="375">
        <v>85.1753611038</v>
      </c>
      <c r="E22" s="374">
        <v>467.11485536120102</v>
      </c>
      <c r="F22" s="375">
        <v>283.10466776279998</v>
      </c>
      <c r="G22" s="374">
        <v>328.18067204750002</v>
      </c>
      <c r="H22" s="375">
        <v>211.54837915749999</v>
      </c>
      <c r="I22" s="374">
        <v>1909.6048337970799</v>
      </c>
      <c r="J22" s="375">
        <v>8031.8521144332399</v>
      </c>
      <c r="K22" s="374">
        <v>85.727326000000005</v>
      </c>
      <c r="L22" s="375">
        <v>36.620768599999998</v>
      </c>
      <c r="M22" s="374">
        <v>255.9672573</v>
      </c>
      <c r="N22" s="375">
        <v>211.5296156</v>
      </c>
      <c r="O22" s="374">
        <v>169.43741199999999</v>
      </c>
      <c r="P22" s="375">
        <v>161.8048919</v>
      </c>
      <c r="Q22" s="374">
        <v>1322.3810510000001</v>
      </c>
      <c r="R22" s="375">
        <v>4462.5269710000002</v>
      </c>
      <c r="S22" s="374">
        <v>119.401982</v>
      </c>
      <c r="T22" s="375">
        <v>34.092031800000001</v>
      </c>
      <c r="U22" s="374">
        <v>396.93395950000001</v>
      </c>
      <c r="V22" s="375">
        <v>235.40102340000001</v>
      </c>
      <c r="W22" s="374">
        <v>150.02397089999999</v>
      </c>
      <c r="X22" s="375">
        <v>81.190261199999995</v>
      </c>
      <c r="Y22" s="374">
        <v>1621.2206005</v>
      </c>
      <c r="Z22" s="376">
        <v>4094.7365126999898</v>
      </c>
      <c r="AA22" s="354"/>
    </row>
    <row r="23" spans="1:27" x14ac:dyDescent="0.2">
      <c r="A23" s="364"/>
      <c r="B23" s="201" t="s">
        <v>111</v>
      </c>
      <c r="C23" s="374">
        <v>183.50509713610001</v>
      </c>
      <c r="D23" s="375">
        <v>108.4496066712</v>
      </c>
      <c r="E23" s="374">
        <v>551.29156539990095</v>
      </c>
      <c r="F23" s="375">
        <v>271.11166776549999</v>
      </c>
      <c r="G23" s="374">
        <v>579.98051391570198</v>
      </c>
      <c r="H23" s="375">
        <v>469.06374031320098</v>
      </c>
      <c r="I23" s="374">
        <v>1951.2976627032799</v>
      </c>
      <c r="J23" s="375">
        <v>16525.949027895</v>
      </c>
      <c r="K23" s="374">
        <v>249.91666140000001</v>
      </c>
      <c r="L23" s="375">
        <v>132.2291032</v>
      </c>
      <c r="M23" s="374">
        <v>703.37943519999999</v>
      </c>
      <c r="N23" s="375">
        <v>449.12445339999999</v>
      </c>
      <c r="O23" s="374">
        <v>590.730951</v>
      </c>
      <c r="P23" s="375">
        <v>526.83713150000005</v>
      </c>
      <c r="Q23" s="374">
        <v>3297.3912620000001</v>
      </c>
      <c r="R23" s="375">
        <v>17456.993269999999</v>
      </c>
      <c r="S23" s="374">
        <v>264.56557980000002</v>
      </c>
      <c r="T23" s="375">
        <v>86.172764799999996</v>
      </c>
      <c r="U23" s="374">
        <v>913.44849420000298</v>
      </c>
      <c r="V23" s="375">
        <v>476.61195309999999</v>
      </c>
      <c r="W23" s="374">
        <v>519.6977928</v>
      </c>
      <c r="X23" s="375">
        <v>362.18727530000001</v>
      </c>
      <c r="Y23" s="374">
        <v>4034.3877553000302</v>
      </c>
      <c r="Z23" s="376">
        <v>17178.364247699199</v>
      </c>
      <c r="AA23" s="354"/>
    </row>
    <row r="24" spans="1:27" x14ac:dyDescent="0.2">
      <c r="A24" s="364"/>
      <c r="B24" s="207" t="s">
        <v>112</v>
      </c>
      <c r="C24" s="377">
        <v>107.1012767971</v>
      </c>
      <c r="D24" s="378">
        <v>163.75632129269999</v>
      </c>
      <c r="E24" s="377">
        <v>336.21609638820098</v>
      </c>
      <c r="F24" s="378">
        <v>168.9307338456</v>
      </c>
      <c r="G24" s="377">
        <v>926.68652249410604</v>
      </c>
      <c r="H24" s="378">
        <v>856.47172812690599</v>
      </c>
      <c r="I24" s="377">
        <v>1385.69346624899</v>
      </c>
      <c r="J24" s="378">
        <v>25854.4445222506</v>
      </c>
      <c r="K24" s="377">
        <v>70.546462700000006</v>
      </c>
      <c r="L24" s="378">
        <v>95.097096500000006</v>
      </c>
      <c r="M24" s="377">
        <v>250.10342639999999</v>
      </c>
      <c r="N24" s="378">
        <v>164.5946677</v>
      </c>
      <c r="O24" s="377">
        <v>609.35376940000003</v>
      </c>
      <c r="P24" s="378">
        <v>813.67670369999996</v>
      </c>
      <c r="Q24" s="377">
        <v>1513.3187129999999</v>
      </c>
      <c r="R24" s="378">
        <v>28060.711579999999</v>
      </c>
      <c r="S24" s="377">
        <v>86.461128799999997</v>
      </c>
      <c r="T24" s="378">
        <v>76.764401699999993</v>
      </c>
      <c r="U24" s="377">
        <v>337.74098359999999</v>
      </c>
      <c r="V24" s="378">
        <v>198.38694749999999</v>
      </c>
      <c r="W24" s="377">
        <v>548.52836509999997</v>
      </c>
      <c r="X24" s="378">
        <v>593.70109839999998</v>
      </c>
      <c r="Y24" s="377">
        <v>1965.7149659000099</v>
      </c>
      <c r="Z24" s="379">
        <v>26096.269326998899</v>
      </c>
      <c r="AA24" s="354"/>
    </row>
    <row r="25" spans="1:27" x14ac:dyDescent="0.2">
      <c r="A25" s="338"/>
      <c r="B25" s="345"/>
      <c r="C25" s="355" t="s">
        <v>56</v>
      </c>
      <c r="D25" s="355"/>
      <c r="E25" s="355"/>
      <c r="F25" s="355"/>
      <c r="G25" s="355"/>
      <c r="H25" s="355"/>
      <c r="I25" s="355"/>
      <c r="J25" s="355"/>
      <c r="K25" s="355" t="s">
        <v>56</v>
      </c>
      <c r="L25" s="355"/>
      <c r="M25" s="355"/>
      <c r="N25" s="355"/>
      <c r="O25" s="355"/>
      <c r="P25" s="355"/>
      <c r="Q25" s="355"/>
      <c r="R25" s="355"/>
      <c r="S25" s="355" t="s">
        <v>56</v>
      </c>
      <c r="T25" s="355"/>
      <c r="U25" s="355"/>
      <c r="V25" s="355"/>
      <c r="W25" s="355"/>
      <c r="X25" s="355"/>
      <c r="Y25" s="355"/>
      <c r="Z25" s="355"/>
      <c r="AA25" s="354"/>
    </row>
    <row r="26" spans="1:27" s="368" customFormat="1" ht="51" x14ac:dyDescent="0.25">
      <c r="A26" s="339"/>
      <c r="B26" s="340"/>
      <c r="C26" s="389" t="s">
        <v>130</v>
      </c>
      <c r="D26" s="389" t="s">
        <v>131</v>
      </c>
      <c r="E26" s="389" t="s">
        <v>132</v>
      </c>
      <c r="F26" s="389" t="s">
        <v>133</v>
      </c>
      <c r="G26" s="389" t="s">
        <v>134</v>
      </c>
      <c r="H26" s="389" t="s">
        <v>135</v>
      </c>
      <c r="I26" s="389" t="s">
        <v>136</v>
      </c>
      <c r="J26" s="389" t="s">
        <v>137</v>
      </c>
      <c r="K26" s="389" t="s">
        <v>130</v>
      </c>
      <c r="L26" s="389" t="s">
        <v>131</v>
      </c>
      <c r="M26" s="389" t="s">
        <v>132</v>
      </c>
      <c r="N26" s="389" t="s">
        <v>133</v>
      </c>
      <c r="O26" s="389" t="s">
        <v>134</v>
      </c>
      <c r="P26" s="389" t="s">
        <v>135</v>
      </c>
      <c r="Q26" s="389" t="s">
        <v>136</v>
      </c>
      <c r="R26" s="389" t="s">
        <v>137</v>
      </c>
      <c r="S26" s="389" t="s">
        <v>130</v>
      </c>
      <c r="T26" s="389" t="s">
        <v>131</v>
      </c>
      <c r="U26" s="389" t="s">
        <v>132</v>
      </c>
      <c r="V26" s="389" t="s">
        <v>133</v>
      </c>
      <c r="W26" s="389" t="s">
        <v>134</v>
      </c>
      <c r="X26" s="389" t="s">
        <v>135</v>
      </c>
      <c r="Y26" s="389" t="s">
        <v>136</v>
      </c>
      <c r="Z26" s="389" t="s">
        <v>137</v>
      </c>
      <c r="AA26" s="367"/>
    </row>
    <row r="27" spans="1:27" x14ac:dyDescent="0.2">
      <c r="A27" s="369"/>
      <c r="B27" s="207" t="s">
        <v>57</v>
      </c>
      <c r="C27" s="398">
        <v>1.08355540609018E-2</v>
      </c>
      <c r="D27" s="390">
        <v>8.9169788037895201E-3</v>
      </c>
      <c r="E27" s="398">
        <v>1.8649949784733499E-2</v>
      </c>
      <c r="F27" s="390">
        <v>1.72283548764894E-2</v>
      </c>
      <c r="G27" s="398">
        <v>3.8912994574686E-2</v>
      </c>
      <c r="H27" s="390">
        <v>2.8934852958970504E-2</v>
      </c>
      <c r="I27" s="398">
        <v>2.6182238804273898E-2</v>
      </c>
      <c r="J27" s="390">
        <v>3.5105789469930898E-2</v>
      </c>
      <c r="K27" s="398">
        <v>1.3142500000000001E-2</v>
      </c>
      <c r="L27" s="390">
        <v>1.3972E-2</v>
      </c>
      <c r="M27" s="398">
        <v>1.1255900000000001E-2</v>
      </c>
      <c r="N27" s="390">
        <v>1.22968E-2</v>
      </c>
      <c r="O27" s="398">
        <v>1.89239E-2</v>
      </c>
      <c r="P27" s="390">
        <v>1.9030200000000001E-2</v>
      </c>
      <c r="Q27" s="398">
        <v>2.9788599999999998E-2</v>
      </c>
      <c r="R27" s="390">
        <v>3.25207E-2</v>
      </c>
      <c r="S27" s="390">
        <v>1.00345534445581E-2</v>
      </c>
      <c r="T27" s="398">
        <v>8.6692977329230411E-3</v>
      </c>
      <c r="U27" s="390">
        <v>3.34693071132659E-2</v>
      </c>
      <c r="V27" s="398">
        <v>1.9541590908906201E-2</v>
      </c>
      <c r="W27" s="390">
        <v>2.2109888538447801E-2</v>
      </c>
      <c r="X27" s="398">
        <v>8.8002031142773197E-3</v>
      </c>
      <c r="Y27" s="390">
        <v>3.8466491699176895E-2</v>
      </c>
      <c r="Z27" s="203">
        <v>2.99103056705948E-2</v>
      </c>
      <c r="AA27" s="354"/>
    </row>
    <row r="28" spans="1:27" ht="15" customHeight="1" x14ac:dyDescent="0.2">
      <c r="A28" s="361" t="s">
        <v>96</v>
      </c>
      <c r="B28" s="195" t="s">
        <v>62</v>
      </c>
      <c r="C28" s="399">
        <v>5.50155208668695E-3</v>
      </c>
      <c r="D28" s="358">
        <v>1.0539376601524099E-2</v>
      </c>
      <c r="E28" s="359">
        <v>1.42827364390339E-2</v>
      </c>
      <c r="F28" s="358">
        <v>7.6852093440374705E-3</v>
      </c>
      <c r="G28" s="359">
        <v>4.0937746322863101E-2</v>
      </c>
      <c r="H28" s="358">
        <v>3.42200173786147E-2</v>
      </c>
      <c r="I28" s="359">
        <v>1.8590623925110301E-2</v>
      </c>
      <c r="J28" s="358">
        <v>5.2500255433453304E-2</v>
      </c>
      <c r="K28" s="359">
        <v>4.3600000000000002E-3</v>
      </c>
      <c r="L28" s="358">
        <v>1.60521E-2</v>
      </c>
      <c r="M28" s="359">
        <v>1.19142E-2</v>
      </c>
      <c r="N28" s="358">
        <v>7.0699999999999999E-3</v>
      </c>
      <c r="O28" s="359">
        <v>1.8179500000000001E-2</v>
      </c>
      <c r="P28" s="358">
        <v>1.9052300000000001E-2</v>
      </c>
      <c r="Q28" s="359">
        <v>2.6920299999999998E-2</v>
      </c>
      <c r="R28" s="358">
        <v>3.5849599999999995E-2</v>
      </c>
      <c r="S28" s="358">
        <v>9.4704923327760086E-3</v>
      </c>
      <c r="T28" s="359">
        <v>1.0773264867722199E-2</v>
      </c>
      <c r="U28" s="358">
        <v>2.6222701553250297E-2</v>
      </c>
      <c r="V28" s="359">
        <v>1.0286577040099901E-2</v>
      </c>
      <c r="W28" s="358">
        <v>3.2637206313517998E-2</v>
      </c>
      <c r="X28" s="359">
        <v>9.057667881373091E-3</v>
      </c>
      <c r="Y28" s="358">
        <v>3.9883394968187998E-2</v>
      </c>
      <c r="Z28" s="400">
        <v>4.3191972255380698E-2</v>
      </c>
      <c r="AA28" s="354"/>
    </row>
    <row r="29" spans="1:27" x14ac:dyDescent="0.2">
      <c r="A29" s="361"/>
      <c r="B29" s="201" t="s">
        <v>138</v>
      </c>
      <c r="C29" s="401">
        <v>6.47272987690308E-2</v>
      </c>
      <c r="D29" s="362">
        <v>5.5030674131061302E-2</v>
      </c>
      <c r="E29" s="363">
        <v>0.10898480807813699</v>
      </c>
      <c r="F29" s="362">
        <v>7.3055087537887503E-2</v>
      </c>
      <c r="G29" s="363">
        <v>0.104037973252235</v>
      </c>
      <c r="H29" s="362">
        <v>6.1871484514605606E-2</v>
      </c>
      <c r="I29" s="363">
        <v>0.14574241842045801</v>
      </c>
      <c r="J29" s="362">
        <v>9.9687265318201199E-2</v>
      </c>
      <c r="K29" s="363">
        <v>6.9078000000000001E-2</v>
      </c>
      <c r="L29" s="362">
        <v>2.4988199999999999E-2</v>
      </c>
      <c r="M29" s="363">
        <v>6.371700000000001E-2</v>
      </c>
      <c r="N29" s="362">
        <v>4.97212E-2</v>
      </c>
      <c r="O29" s="363">
        <v>7.5978799999999999E-2</v>
      </c>
      <c r="P29" s="362">
        <v>3.92681E-2</v>
      </c>
      <c r="Q29" s="363">
        <v>0.12969990000000001</v>
      </c>
      <c r="R29" s="362">
        <v>9.8111500000000004E-2</v>
      </c>
      <c r="S29" s="362">
        <v>7.8669795783389396E-2</v>
      </c>
      <c r="T29" s="363">
        <v>3.2273090311084496E-2</v>
      </c>
      <c r="U29" s="362">
        <v>0.142723731450872</v>
      </c>
      <c r="V29" s="363">
        <v>9.898153210518941E-2</v>
      </c>
      <c r="W29" s="362">
        <v>7.9373766265269804E-2</v>
      </c>
      <c r="X29" s="363">
        <v>4.2853608363696297E-2</v>
      </c>
      <c r="Y29" s="362">
        <v>0.15252625706887799</v>
      </c>
      <c r="Z29" s="382">
        <v>0.121692642021427</v>
      </c>
      <c r="AA29" s="354"/>
    </row>
    <row r="30" spans="1:27" x14ac:dyDescent="0.2">
      <c r="A30" s="361"/>
      <c r="B30" s="207" t="s">
        <v>139</v>
      </c>
      <c r="C30" s="402">
        <v>0.18431499588960801</v>
      </c>
      <c r="D30" s="365">
        <v>4.7873577937535002E-2</v>
      </c>
      <c r="E30" s="366">
        <v>0.20342729615024399</v>
      </c>
      <c r="F30" s="365">
        <v>0.25886429506113001</v>
      </c>
      <c r="G30" s="366">
        <v>0.116966076235183</v>
      </c>
      <c r="H30" s="365">
        <v>8.3782803056561994E-2</v>
      </c>
      <c r="I30" s="366">
        <v>0.40876109822961804</v>
      </c>
      <c r="J30" s="365">
        <v>0.19981038845469098</v>
      </c>
      <c r="K30" s="366">
        <v>0.16535259999999999</v>
      </c>
      <c r="L30" s="365">
        <v>5.7029900000000001E-2</v>
      </c>
      <c r="M30" s="366">
        <v>0.14777770000000001</v>
      </c>
      <c r="N30" s="365">
        <v>0.12907009999999999</v>
      </c>
      <c r="O30" s="366">
        <v>0.1059092</v>
      </c>
      <c r="P30" s="365">
        <v>0.1031738</v>
      </c>
      <c r="Q30" s="366">
        <v>0.32769900000000002</v>
      </c>
      <c r="R30" s="365">
        <v>0.29453029999999997</v>
      </c>
      <c r="S30" s="365">
        <v>0.110665720815588</v>
      </c>
      <c r="T30" s="366">
        <v>5.8080701873669698E-2</v>
      </c>
      <c r="U30" s="365">
        <v>0.179130450367598</v>
      </c>
      <c r="V30" s="366">
        <v>0.17518554777089901</v>
      </c>
      <c r="W30" s="365">
        <v>9.4117795754903297E-2</v>
      </c>
      <c r="X30" s="366">
        <v>7.1485946565643999E-2</v>
      </c>
      <c r="Y30" s="365">
        <v>0.23135801849646698</v>
      </c>
      <c r="Z30" s="383">
        <v>0.14899821315609402</v>
      </c>
      <c r="AA30" s="354"/>
    </row>
    <row r="31" spans="1:27" x14ac:dyDescent="0.2">
      <c r="A31" s="364" t="s">
        <v>109</v>
      </c>
      <c r="B31" s="195" t="s">
        <v>108</v>
      </c>
      <c r="C31" s="380">
        <v>5.59292160951134E-2</v>
      </c>
      <c r="D31" s="391">
        <v>3.0090480234334898E-2</v>
      </c>
      <c r="E31" s="380">
        <v>4.5626838188847198E-2</v>
      </c>
      <c r="F31" s="391">
        <v>5.0987182369213402E-2</v>
      </c>
      <c r="G31" s="380">
        <v>0.124375680649624</v>
      </c>
      <c r="H31" s="391">
        <v>3.8776582661335504E-2</v>
      </c>
      <c r="I31" s="380">
        <v>6.4482430410662206E-2</v>
      </c>
      <c r="J31" s="391">
        <v>0.158883326674811</v>
      </c>
      <c r="K31" s="380">
        <v>4.2152500000000002E-2</v>
      </c>
      <c r="L31" s="391">
        <v>3.04198E-2</v>
      </c>
      <c r="M31" s="380">
        <v>3.8999499999999999E-2</v>
      </c>
      <c r="N31" s="391">
        <v>4.4222199999999996E-2</v>
      </c>
      <c r="O31" s="380">
        <v>5.8842599999999995E-2</v>
      </c>
      <c r="P31" s="391">
        <v>5.2521000000000005E-2</v>
      </c>
      <c r="Q31" s="380">
        <v>8.1909099999999999E-2</v>
      </c>
      <c r="R31" s="391">
        <v>9.5537200000000003E-2</v>
      </c>
      <c r="S31" s="391">
        <v>5.6844567671336201E-2</v>
      </c>
      <c r="T31" s="380">
        <v>8.4235363755050599E-3</v>
      </c>
      <c r="U31" s="391">
        <v>0.14934700333886999</v>
      </c>
      <c r="V31" s="380">
        <v>5.53859854588118E-2</v>
      </c>
      <c r="W31" s="391">
        <v>8.2765696540920808E-2</v>
      </c>
      <c r="X31" s="380">
        <v>4.56610056739159E-2</v>
      </c>
      <c r="Y31" s="391">
        <v>0.12982884891973401</v>
      </c>
      <c r="Z31" s="381">
        <v>0.13558719510290898</v>
      </c>
      <c r="AA31" s="354"/>
    </row>
    <row r="32" spans="1:27" x14ac:dyDescent="0.2">
      <c r="A32" s="364"/>
      <c r="B32" s="201" t="s">
        <v>140</v>
      </c>
      <c r="C32" s="363">
        <v>4.3779162494270898E-2</v>
      </c>
      <c r="D32" s="362">
        <v>2.1224440531497399E-2</v>
      </c>
      <c r="E32" s="363">
        <v>7.2214160030152602E-2</v>
      </c>
      <c r="F32" s="362">
        <v>7.0443090646453405E-2</v>
      </c>
      <c r="G32" s="363">
        <v>6.4935614029808297E-2</v>
      </c>
      <c r="H32" s="362">
        <v>6.1358120557456396E-2</v>
      </c>
      <c r="I32" s="363">
        <v>7.9186690371216201E-2</v>
      </c>
      <c r="J32" s="362">
        <v>0.114535213149416</v>
      </c>
      <c r="K32" s="363">
        <v>4.0848799999999998E-2</v>
      </c>
      <c r="L32" s="362">
        <v>2.6565699999999998E-2</v>
      </c>
      <c r="M32" s="363">
        <v>5.8814200000000004E-2</v>
      </c>
      <c r="N32" s="362">
        <v>3.7078600000000003E-2</v>
      </c>
      <c r="O32" s="363">
        <v>6.8490999999999996E-2</v>
      </c>
      <c r="P32" s="362">
        <v>4.7802700000000004E-2</v>
      </c>
      <c r="Q32" s="363">
        <v>7.1073499999999998E-2</v>
      </c>
      <c r="R32" s="362">
        <v>0.1170433</v>
      </c>
      <c r="S32" s="362">
        <v>5.9864410281856503E-2</v>
      </c>
      <c r="T32" s="363">
        <v>4.3819799728614099E-2</v>
      </c>
      <c r="U32" s="362">
        <v>0.10788436073456201</v>
      </c>
      <c r="V32" s="363">
        <v>9.2672468242621292E-2</v>
      </c>
      <c r="W32" s="362">
        <v>0.117895210852124</v>
      </c>
      <c r="X32" s="363">
        <v>6.0493266737026395E-2</v>
      </c>
      <c r="Y32" s="362">
        <v>0.21583586326079998</v>
      </c>
      <c r="Z32" s="382">
        <v>0.13370022288523201</v>
      </c>
      <c r="AA32" s="354"/>
    </row>
    <row r="33" spans="1:27" x14ac:dyDescent="0.2">
      <c r="A33" s="364"/>
      <c r="B33" s="201" t="s">
        <v>111</v>
      </c>
      <c r="C33" s="363">
        <v>2.1345251084494199E-2</v>
      </c>
      <c r="D33" s="362">
        <v>1.9302438186214597E-2</v>
      </c>
      <c r="E33" s="363">
        <v>2.2801240093217399E-2</v>
      </c>
      <c r="F33" s="362">
        <v>1.9585464559880798E-2</v>
      </c>
      <c r="G33" s="363">
        <v>3.8473840040794301E-2</v>
      </c>
      <c r="H33" s="362">
        <v>6.3602689839244594E-2</v>
      </c>
      <c r="I33" s="363">
        <v>4.8223453693330802E-2</v>
      </c>
      <c r="J33" s="362">
        <v>6.8453408868775698E-2</v>
      </c>
      <c r="K33" s="363">
        <v>3.0279E-2</v>
      </c>
      <c r="L33" s="362">
        <v>1.5409199999999998E-2</v>
      </c>
      <c r="M33" s="363">
        <v>2.8114799999999999E-2</v>
      </c>
      <c r="N33" s="362">
        <v>1.7778600000000002E-2</v>
      </c>
      <c r="O33" s="363">
        <v>3.3859300000000002E-2</v>
      </c>
      <c r="P33" s="362">
        <v>3.4907599999999997E-2</v>
      </c>
      <c r="Q33" s="363">
        <v>3.7568299999999999E-2</v>
      </c>
      <c r="R33" s="362">
        <v>6.6154199999999996E-2</v>
      </c>
      <c r="S33" s="362">
        <v>1.66131302626518E-2</v>
      </c>
      <c r="T33" s="363">
        <v>2.4760608123375202E-2</v>
      </c>
      <c r="U33" s="362">
        <v>6.5535498930380798E-2</v>
      </c>
      <c r="V33" s="363">
        <v>2.8063185134631699E-2</v>
      </c>
      <c r="W33" s="362">
        <v>5.14325497469185E-2</v>
      </c>
      <c r="X33" s="363">
        <v>3.9724345429987901E-2</v>
      </c>
      <c r="Y33" s="362">
        <v>5.5810801769608905E-2</v>
      </c>
      <c r="Z33" s="382">
        <v>5.6495168097609502E-2</v>
      </c>
      <c r="AA33" s="354"/>
    </row>
    <row r="34" spans="1:27" x14ac:dyDescent="0.2">
      <c r="A34" s="364"/>
      <c r="B34" s="207" t="s">
        <v>112</v>
      </c>
      <c r="C34" s="366">
        <v>1.08770518343154E-2</v>
      </c>
      <c r="D34" s="365">
        <v>1.73400096997131E-2</v>
      </c>
      <c r="E34" s="366">
        <v>1.7341980091749799E-2</v>
      </c>
      <c r="F34" s="365">
        <v>1.8221434178073499E-2</v>
      </c>
      <c r="G34" s="366">
        <v>3.7459720151179002E-2</v>
      </c>
      <c r="H34" s="365">
        <v>3.5172921167510099E-2</v>
      </c>
      <c r="I34" s="366">
        <v>3.9435902828335402E-2</v>
      </c>
      <c r="J34" s="365">
        <v>6.1519742661039399E-2</v>
      </c>
      <c r="K34" s="366">
        <v>9.3900000000000008E-3</v>
      </c>
      <c r="L34" s="365">
        <v>1.6386300000000003E-2</v>
      </c>
      <c r="M34" s="366">
        <v>1.1303799999999999E-2</v>
      </c>
      <c r="N34" s="365">
        <v>1.57763E-2</v>
      </c>
      <c r="O34" s="366">
        <v>2.5141399999999998E-2</v>
      </c>
      <c r="P34" s="365">
        <v>2.7439800000000004E-2</v>
      </c>
      <c r="Q34" s="366">
        <v>3.9992599999999996E-2</v>
      </c>
      <c r="R34" s="365">
        <v>5.6745999999999998E-2</v>
      </c>
      <c r="S34" s="365">
        <v>1.2871371467432099E-2</v>
      </c>
      <c r="T34" s="366">
        <v>8.9593876974667103E-3</v>
      </c>
      <c r="U34" s="365">
        <v>2.8650437134129996E-2</v>
      </c>
      <c r="V34" s="366">
        <v>1.4229246817077899E-2</v>
      </c>
      <c r="W34" s="365">
        <v>2.60496969676648E-2</v>
      </c>
      <c r="X34" s="366">
        <v>1.7087232874722399E-2</v>
      </c>
      <c r="Y34" s="365">
        <v>4.2175226741849398E-2</v>
      </c>
      <c r="Z34" s="383">
        <v>5.5179258271653202E-2</v>
      </c>
      <c r="AA34" s="354"/>
    </row>
    <row r="35" spans="1:27" x14ac:dyDescent="0.2">
      <c r="A35" s="384"/>
      <c r="B35" s="384"/>
      <c r="C35" s="384"/>
      <c r="D35" s="384"/>
      <c r="E35" s="384"/>
      <c r="F35" s="384"/>
      <c r="G35" s="384"/>
      <c r="H35" s="384"/>
      <c r="I35" s="384"/>
      <c r="J35" s="384"/>
      <c r="K35" s="384"/>
      <c r="L35" s="384"/>
      <c r="M35" s="384"/>
      <c r="N35" s="384"/>
      <c r="O35" s="384"/>
      <c r="P35" s="384"/>
      <c r="Q35" s="384"/>
      <c r="R35" s="384"/>
      <c r="S35" s="384"/>
      <c r="T35" s="384"/>
      <c r="U35" s="384"/>
      <c r="V35" s="384"/>
      <c r="W35" s="384"/>
      <c r="X35" s="384"/>
      <c r="Y35" s="384"/>
      <c r="Z35" s="384"/>
    </row>
    <row r="36" spans="1:27" ht="25.5" customHeight="1" x14ac:dyDescent="0.2">
      <c r="A36" s="385" t="s">
        <v>447</v>
      </c>
      <c r="B36" s="386"/>
      <c r="C36" s="386"/>
      <c r="D36" s="386"/>
      <c r="E36" s="386"/>
      <c r="F36" s="386"/>
      <c r="G36" s="386"/>
      <c r="H36" s="386"/>
      <c r="I36" s="386"/>
      <c r="J36" s="387"/>
    </row>
  </sheetData>
  <mergeCells count="19">
    <mergeCell ref="A36:J36"/>
    <mergeCell ref="C4:J4"/>
    <mergeCell ref="S25:Z25"/>
    <mergeCell ref="K25:R25"/>
    <mergeCell ref="S4:Z4"/>
    <mergeCell ref="S5:Z5"/>
    <mergeCell ref="S15:Z15"/>
    <mergeCell ref="K15:R15"/>
    <mergeCell ref="C5:J5"/>
    <mergeCell ref="A8:A10"/>
    <mergeCell ref="A11:A14"/>
    <mergeCell ref="C15:J15"/>
    <mergeCell ref="A18:A20"/>
    <mergeCell ref="K4:R4"/>
    <mergeCell ref="K5:R5"/>
    <mergeCell ref="A21:A24"/>
    <mergeCell ref="C25:J25"/>
    <mergeCell ref="A28:A30"/>
    <mergeCell ref="A31:A34"/>
  </mergeCells>
  <pageMargins left="0.7" right="0.7" top="0.78740157499999996" bottom="0.78740157499999996"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F85F8-50D4-4477-9085-D9EA7D3F0608}">
  <dimension ref="A1:K41"/>
  <sheetViews>
    <sheetView workbookViewId="0"/>
  </sheetViews>
  <sheetFormatPr baseColWidth="10" defaultRowHeight="12.75" x14ac:dyDescent="0.2"/>
  <cols>
    <col min="1" max="1" width="17.5703125" style="185" customWidth="1"/>
    <col min="2" max="2" width="12.5703125" style="185" customWidth="1"/>
    <col min="3" max="3" width="30.42578125" style="185" customWidth="1"/>
    <col min="4" max="7" width="11.42578125" style="185"/>
    <col min="8" max="8" width="12.5703125" style="185" customWidth="1"/>
    <col min="9" max="9" width="30.85546875" style="185" customWidth="1"/>
    <col min="10" max="11" width="15" style="185" customWidth="1"/>
    <col min="12" max="16384" width="11.42578125" style="185"/>
  </cols>
  <sheetData>
    <row r="1" spans="1:11" x14ac:dyDescent="0.2">
      <c r="A1" s="414" t="s">
        <v>48</v>
      </c>
      <c r="B1" s="414"/>
    </row>
    <row r="2" spans="1:11" x14ac:dyDescent="0.2">
      <c r="A2" s="186" t="s">
        <v>49</v>
      </c>
      <c r="B2" s="186"/>
    </row>
    <row r="4" spans="1:11" ht="38.25" customHeight="1" x14ac:dyDescent="0.2">
      <c r="A4" s="292"/>
      <c r="B4" s="415" t="s">
        <v>94</v>
      </c>
      <c r="C4" s="416"/>
      <c r="D4" s="417" t="s">
        <v>446</v>
      </c>
      <c r="E4" s="418"/>
      <c r="F4" s="417" t="s">
        <v>73</v>
      </c>
      <c r="G4" s="418"/>
      <c r="H4" s="292" t="s">
        <v>94</v>
      </c>
      <c r="I4" s="416"/>
      <c r="J4" s="419" t="s">
        <v>446</v>
      </c>
      <c r="K4" s="419" t="s">
        <v>73</v>
      </c>
    </row>
    <row r="5" spans="1:11" x14ac:dyDescent="0.2">
      <c r="A5" s="293"/>
      <c r="B5" s="420"/>
      <c r="C5" s="421"/>
      <c r="D5" s="256" t="s">
        <v>142</v>
      </c>
      <c r="E5" s="457" t="s">
        <v>143</v>
      </c>
      <c r="F5" s="256" t="s">
        <v>142</v>
      </c>
      <c r="G5" s="457" t="s">
        <v>143</v>
      </c>
      <c r="H5" s="293"/>
      <c r="I5" s="421"/>
      <c r="J5" s="422"/>
      <c r="K5" s="422"/>
    </row>
    <row r="6" spans="1:11" x14ac:dyDescent="0.2">
      <c r="A6" s="228"/>
      <c r="B6" s="423" t="s">
        <v>93</v>
      </c>
      <c r="C6" s="424" t="s">
        <v>86</v>
      </c>
      <c r="D6" s="458">
        <v>1.0048728831555699E-2</v>
      </c>
      <c r="E6" s="459">
        <v>1.8361793877891899E-2</v>
      </c>
      <c r="F6" s="425">
        <v>3549</v>
      </c>
      <c r="G6" s="426">
        <v>6485</v>
      </c>
      <c r="H6" s="423" t="s">
        <v>85</v>
      </c>
      <c r="I6" s="344" t="s">
        <v>86</v>
      </c>
      <c r="J6" s="458">
        <v>3.0430528091616796E-2</v>
      </c>
      <c r="K6" s="427">
        <v>10480</v>
      </c>
    </row>
    <row r="7" spans="1:11" x14ac:dyDescent="0.2">
      <c r="A7" s="428" t="s">
        <v>99</v>
      </c>
      <c r="B7" s="429"/>
      <c r="C7" s="430" t="s">
        <v>100</v>
      </c>
      <c r="D7" s="460">
        <v>6.5696855936180198E-3</v>
      </c>
      <c r="E7" s="461">
        <v>1.1731581417175001E-2</v>
      </c>
      <c r="F7" s="431">
        <v>70</v>
      </c>
      <c r="G7" s="432">
        <v>125</v>
      </c>
      <c r="H7" s="429" t="s">
        <v>85</v>
      </c>
      <c r="I7" s="430" t="s">
        <v>100</v>
      </c>
      <c r="J7" s="460">
        <v>2.6198808285254904E-2</v>
      </c>
      <c r="K7" s="433">
        <v>277</v>
      </c>
    </row>
    <row r="8" spans="1:11" x14ac:dyDescent="0.2">
      <c r="A8" s="434"/>
      <c r="B8" s="429"/>
      <c r="C8" s="435" t="s">
        <v>101</v>
      </c>
      <c r="D8" s="462">
        <v>1.07762731260729E-2</v>
      </c>
      <c r="E8" s="463">
        <v>1.4924661453366401E-2</v>
      </c>
      <c r="F8" s="436">
        <v>226</v>
      </c>
      <c r="G8" s="432">
        <v>313</v>
      </c>
      <c r="H8" s="429"/>
      <c r="I8" s="435" t="s">
        <v>101</v>
      </c>
      <c r="J8" s="462">
        <v>3.5836664762992597E-2</v>
      </c>
      <c r="K8" s="437">
        <v>753</v>
      </c>
    </row>
    <row r="9" spans="1:11" x14ac:dyDescent="0.2">
      <c r="A9" s="434"/>
      <c r="B9" s="429"/>
      <c r="C9" s="435" t="s">
        <v>102</v>
      </c>
      <c r="D9" s="462">
        <v>1.0702022979621599E-2</v>
      </c>
      <c r="E9" s="463">
        <v>2.0348707582086002E-2</v>
      </c>
      <c r="F9" s="436">
        <v>720</v>
      </c>
      <c r="G9" s="432">
        <v>1369</v>
      </c>
      <c r="H9" s="429"/>
      <c r="I9" s="435" t="s">
        <v>102</v>
      </c>
      <c r="J9" s="462">
        <v>2.75563548795172E-2</v>
      </c>
      <c r="K9" s="437">
        <v>1808</v>
      </c>
    </row>
    <row r="10" spans="1:11" x14ac:dyDescent="0.2">
      <c r="A10" s="434"/>
      <c r="B10" s="429"/>
      <c r="C10" s="435" t="s">
        <v>103</v>
      </c>
      <c r="D10" s="462">
        <v>1.06313561345153E-2</v>
      </c>
      <c r="E10" s="463">
        <v>1.9798513519965599E-2</v>
      </c>
      <c r="F10" s="436">
        <v>668</v>
      </c>
      <c r="G10" s="432">
        <v>1244</v>
      </c>
      <c r="H10" s="429"/>
      <c r="I10" s="435" t="s">
        <v>103</v>
      </c>
      <c r="J10" s="462">
        <v>3.12413104993703E-2</v>
      </c>
      <c r="K10" s="437">
        <v>1910</v>
      </c>
    </row>
    <row r="11" spans="1:11" x14ac:dyDescent="0.2">
      <c r="A11" s="434"/>
      <c r="B11" s="429"/>
      <c r="C11" s="435" t="s">
        <v>104</v>
      </c>
      <c r="D11" s="462">
        <v>1.3995081600715401E-2</v>
      </c>
      <c r="E11" s="463">
        <v>2.7319472389894899E-2</v>
      </c>
      <c r="F11" s="436">
        <v>313</v>
      </c>
      <c r="G11" s="432">
        <v>611</v>
      </c>
      <c r="H11" s="429"/>
      <c r="I11" s="435" t="s">
        <v>104</v>
      </c>
      <c r="J11" s="462">
        <v>4.1030316845224499E-2</v>
      </c>
      <c r="K11" s="437">
        <v>900</v>
      </c>
    </row>
    <row r="12" spans="1:11" x14ac:dyDescent="0.2">
      <c r="A12" s="434"/>
      <c r="B12" s="429"/>
      <c r="C12" s="435" t="s">
        <v>105</v>
      </c>
      <c r="D12" s="462">
        <v>6.0650169820475504E-3</v>
      </c>
      <c r="E12" s="463">
        <v>1.15566141767015E-2</v>
      </c>
      <c r="F12" s="436">
        <v>275</v>
      </c>
      <c r="G12" s="432">
        <v>524</v>
      </c>
      <c r="H12" s="429"/>
      <c r="I12" s="435" t="s">
        <v>105</v>
      </c>
      <c r="J12" s="462">
        <v>2.1861587982832598E-2</v>
      </c>
      <c r="K12" s="437">
        <v>978</v>
      </c>
    </row>
    <row r="13" spans="1:11" x14ac:dyDescent="0.2">
      <c r="A13" s="434"/>
      <c r="B13" s="429"/>
      <c r="C13" s="435" t="s">
        <v>106</v>
      </c>
      <c r="D13" s="462">
        <v>5.1955887775282398E-3</v>
      </c>
      <c r="E13" s="463">
        <v>9.9889384238930103E-3</v>
      </c>
      <c r="F13" s="436">
        <v>155</v>
      </c>
      <c r="G13" s="432">
        <v>298</v>
      </c>
      <c r="H13" s="429"/>
      <c r="I13" s="435" t="s">
        <v>106</v>
      </c>
      <c r="J13" s="462">
        <v>2.2558450005134699E-2</v>
      </c>
      <c r="K13" s="437">
        <v>659</v>
      </c>
    </row>
    <row r="14" spans="1:11" x14ac:dyDescent="0.2">
      <c r="A14" s="434"/>
      <c r="B14" s="429"/>
      <c r="C14" s="435" t="s">
        <v>107</v>
      </c>
      <c r="D14" s="462">
        <v>1.5492396195249801E-2</v>
      </c>
      <c r="E14" s="463">
        <v>2.09603007347497E-2</v>
      </c>
      <c r="F14" s="436">
        <v>272</v>
      </c>
      <c r="G14" s="432">
        <v>368</v>
      </c>
      <c r="H14" s="429"/>
      <c r="I14" s="435" t="s">
        <v>107</v>
      </c>
      <c r="J14" s="462">
        <v>4.1861809771610303E-2</v>
      </c>
      <c r="K14" s="437">
        <v>724</v>
      </c>
    </row>
    <row r="15" spans="1:11" x14ac:dyDescent="0.2">
      <c r="A15" s="438"/>
      <c r="B15" s="439"/>
      <c r="C15" s="440" t="s">
        <v>108</v>
      </c>
      <c r="D15" s="464">
        <v>1.1133669526491599E-2</v>
      </c>
      <c r="E15" s="465">
        <v>2.1389743925600901E-2</v>
      </c>
      <c r="F15" s="441">
        <v>850</v>
      </c>
      <c r="G15" s="442">
        <v>1633</v>
      </c>
      <c r="H15" s="439"/>
      <c r="I15" s="440" t="s">
        <v>108</v>
      </c>
      <c r="J15" s="464">
        <v>3.3905514620123797E-2</v>
      </c>
      <c r="K15" s="443">
        <v>2471</v>
      </c>
    </row>
    <row r="16" spans="1:11" x14ac:dyDescent="0.2">
      <c r="A16" s="444" t="s">
        <v>109</v>
      </c>
      <c r="B16" s="423" t="s">
        <v>93</v>
      </c>
      <c r="C16" s="430" t="s">
        <v>110</v>
      </c>
      <c r="D16" s="460">
        <v>1.1265793705490501E-2</v>
      </c>
      <c r="E16" s="461">
        <v>2.1713760624856401E-2</v>
      </c>
      <c r="F16" s="431">
        <v>1226</v>
      </c>
      <c r="G16" s="445">
        <v>2363</v>
      </c>
      <c r="H16" s="423" t="s">
        <v>85</v>
      </c>
      <c r="I16" s="430" t="s">
        <v>110</v>
      </c>
      <c r="J16" s="460">
        <v>3.6081981016534002E-2</v>
      </c>
      <c r="K16" s="433">
        <v>3771</v>
      </c>
    </row>
    <row r="17" spans="1:11" x14ac:dyDescent="0.2">
      <c r="A17" s="446"/>
      <c r="B17" s="429"/>
      <c r="C17" s="435" t="s">
        <v>111</v>
      </c>
      <c r="D17" s="462">
        <v>1.1908159988582401E-2</v>
      </c>
      <c r="E17" s="463">
        <v>2.2951082884361498E-2</v>
      </c>
      <c r="F17" s="436">
        <v>1335</v>
      </c>
      <c r="G17" s="432">
        <v>2573</v>
      </c>
      <c r="H17" s="429"/>
      <c r="I17" s="435" t="s">
        <v>111</v>
      </c>
      <c r="J17" s="462">
        <v>3.7677619683242902E-2</v>
      </c>
      <c r="K17" s="437">
        <v>3980</v>
      </c>
    </row>
    <row r="18" spans="1:11" x14ac:dyDescent="0.2">
      <c r="A18" s="447"/>
      <c r="B18" s="439"/>
      <c r="C18" s="440" t="s">
        <v>112</v>
      </c>
      <c r="D18" s="464">
        <v>7.4709253966093502E-3</v>
      </c>
      <c r="E18" s="465">
        <v>1.1713019675453301E-2</v>
      </c>
      <c r="F18" s="441">
        <v>988</v>
      </c>
      <c r="G18" s="442">
        <v>1549</v>
      </c>
      <c r="H18" s="439"/>
      <c r="I18" s="440" t="s">
        <v>112</v>
      </c>
      <c r="J18" s="464">
        <v>2.0053973571561499E-2</v>
      </c>
      <c r="K18" s="443">
        <v>2586</v>
      </c>
    </row>
    <row r="19" spans="1:11" x14ac:dyDescent="0.2">
      <c r="A19" s="428" t="s">
        <v>94</v>
      </c>
      <c r="B19" s="448" t="s">
        <v>75</v>
      </c>
      <c r="C19" s="449" t="s">
        <v>86</v>
      </c>
      <c r="D19" s="460">
        <v>1.0144488971721599E-2</v>
      </c>
      <c r="E19" s="461">
        <v>1.7460851661948398E-2</v>
      </c>
      <c r="F19" s="431">
        <v>3587</v>
      </c>
      <c r="G19" s="445">
        <v>6174</v>
      </c>
    </row>
    <row r="20" spans="1:11" x14ac:dyDescent="0.2">
      <c r="A20" s="434"/>
      <c r="B20" s="450" t="s">
        <v>76</v>
      </c>
      <c r="C20" s="451"/>
      <c r="D20" s="462">
        <v>1.0632765768304499E-2</v>
      </c>
      <c r="E20" s="463">
        <v>1.8200622278258902E-2</v>
      </c>
      <c r="F20" s="436">
        <v>3660</v>
      </c>
      <c r="G20" s="432">
        <v>6265</v>
      </c>
    </row>
    <row r="21" spans="1:11" x14ac:dyDescent="0.2">
      <c r="A21" s="434"/>
      <c r="B21" s="450" t="s">
        <v>77</v>
      </c>
      <c r="C21" s="451"/>
      <c r="D21" s="462">
        <v>1.0839612136821299E-2</v>
      </c>
      <c r="E21" s="463">
        <v>1.8834933677523001E-2</v>
      </c>
      <c r="F21" s="436">
        <v>3670</v>
      </c>
      <c r="G21" s="432">
        <v>6377</v>
      </c>
    </row>
    <row r="22" spans="1:11" x14ac:dyDescent="0.2">
      <c r="A22" s="434"/>
      <c r="B22" s="450" t="s">
        <v>78</v>
      </c>
      <c r="C22" s="451"/>
      <c r="D22" s="462">
        <v>1.07978636356874E-2</v>
      </c>
      <c r="E22" s="463">
        <v>1.92600086287695E-2</v>
      </c>
      <c r="F22" s="436">
        <v>3629</v>
      </c>
      <c r="G22" s="432">
        <v>6473</v>
      </c>
    </row>
    <row r="23" spans="1:11" x14ac:dyDescent="0.2">
      <c r="A23" s="434"/>
      <c r="B23" s="450" t="s">
        <v>79</v>
      </c>
      <c r="C23" s="451"/>
      <c r="D23" s="462">
        <v>1.14427488902506E-2</v>
      </c>
      <c r="E23" s="463">
        <v>2.0425366553574398E-2</v>
      </c>
      <c r="F23" s="436">
        <v>3828</v>
      </c>
      <c r="G23" s="432">
        <v>6833</v>
      </c>
    </row>
    <row r="24" spans="1:11" x14ac:dyDescent="0.2">
      <c r="A24" s="434"/>
      <c r="B24" s="450" t="s">
        <v>80</v>
      </c>
      <c r="C24" s="451"/>
      <c r="D24" s="462">
        <v>1.14992891185965E-2</v>
      </c>
      <c r="E24" s="463">
        <v>2.1105875129284999E-2</v>
      </c>
      <c r="F24" s="436">
        <v>3858</v>
      </c>
      <c r="G24" s="432">
        <v>7081</v>
      </c>
    </row>
    <row r="25" spans="1:11" x14ac:dyDescent="0.2">
      <c r="A25" s="434"/>
      <c r="B25" s="450" t="s">
        <v>81</v>
      </c>
      <c r="C25" s="451"/>
      <c r="D25" s="462">
        <v>1.1459056288481101E-2</v>
      </c>
      <c r="E25" s="463">
        <v>2.1667058862077301E-2</v>
      </c>
      <c r="F25" s="436">
        <v>3847</v>
      </c>
      <c r="G25" s="432">
        <v>7274</v>
      </c>
    </row>
    <row r="26" spans="1:11" x14ac:dyDescent="0.2">
      <c r="A26" s="434"/>
      <c r="B26" s="450" t="s">
        <v>82</v>
      </c>
      <c r="C26" s="451"/>
      <c r="D26" s="462">
        <v>1.13775432724804E-2</v>
      </c>
      <c r="E26" s="463">
        <v>2.16920708558021E-2</v>
      </c>
      <c r="F26" s="436">
        <v>3821</v>
      </c>
      <c r="G26" s="432">
        <v>7285</v>
      </c>
    </row>
    <row r="27" spans="1:11" x14ac:dyDescent="0.2">
      <c r="A27" s="434"/>
      <c r="B27" s="450" t="s">
        <v>83</v>
      </c>
      <c r="C27" s="451"/>
      <c r="D27" s="462">
        <v>1.16554064091366E-2</v>
      </c>
      <c r="E27" s="463">
        <v>2.1896595777552E-2</v>
      </c>
      <c r="F27" s="436">
        <v>3923</v>
      </c>
      <c r="G27" s="432">
        <v>7370</v>
      </c>
    </row>
    <row r="28" spans="1:11" x14ac:dyDescent="0.2">
      <c r="A28" s="434"/>
      <c r="B28" s="450" t="s">
        <v>84</v>
      </c>
      <c r="C28" s="451"/>
      <c r="D28" s="462">
        <v>1.1500273745579402E-2</v>
      </c>
      <c r="E28" s="463">
        <v>2.1328479898196199E-2</v>
      </c>
      <c r="F28" s="436">
        <v>3886</v>
      </c>
      <c r="G28" s="432">
        <v>7207</v>
      </c>
    </row>
    <row r="29" spans="1:11" x14ac:dyDescent="0.2">
      <c r="A29" s="434"/>
      <c r="B29" s="450" t="s">
        <v>85</v>
      </c>
      <c r="C29" s="451"/>
      <c r="D29" s="462">
        <v>1.05693818944165E-2</v>
      </c>
      <c r="E29" s="463">
        <v>1.9861146197200301E-2</v>
      </c>
      <c r="F29" s="436">
        <v>3640</v>
      </c>
      <c r="G29" s="432">
        <v>6840</v>
      </c>
    </row>
    <row r="30" spans="1:11" x14ac:dyDescent="0.2">
      <c r="A30" s="434"/>
      <c r="B30" s="450" t="s">
        <v>91</v>
      </c>
      <c r="C30" s="451"/>
      <c r="D30" s="462">
        <v>1.05092178065523E-2</v>
      </c>
      <c r="E30" s="463">
        <v>1.96208416557614E-2</v>
      </c>
      <c r="F30" s="436">
        <v>3662</v>
      </c>
      <c r="G30" s="432">
        <v>6837</v>
      </c>
    </row>
    <row r="31" spans="1:11" x14ac:dyDescent="0.2">
      <c r="A31" s="434"/>
      <c r="B31" s="450" t="s">
        <v>92</v>
      </c>
      <c r="C31" s="451"/>
      <c r="D31" s="462">
        <v>9.6932557265385598E-3</v>
      </c>
      <c r="E31" s="463">
        <v>1.82332304397845E-2</v>
      </c>
      <c r="F31" s="436">
        <v>3404</v>
      </c>
      <c r="G31" s="432">
        <v>6403</v>
      </c>
    </row>
    <row r="32" spans="1:11" x14ac:dyDescent="0.2">
      <c r="A32" s="438"/>
      <c r="B32" s="452" t="s">
        <v>93</v>
      </c>
      <c r="C32" s="453"/>
      <c r="D32" s="464">
        <v>1.0048728831555699E-2</v>
      </c>
      <c r="E32" s="465">
        <v>1.8361793877891899E-2</v>
      </c>
      <c r="F32" s="441">
        <v>3549</v>
      </c>
      <c r="G32" s="442">
        <v>6485</v>
      </c>
    </row>
    <row r="35" spans="1:11" x14ac:dyDescent="0.2">
      <c r="A35" s="454" t="s">
        <v>448</v>
      </c>
      <c r="B35" s="454"/>
    </row>
    <row r="36" spans="1:11" x14ac:dyDescent="0.2">
      <c r="A36" s="454" t="s">
        <v>144</v>
      </c>
      <c r="B36" s="454"/>
    </row>
    <row r="37" spans="1:11" x14ac:dyDescent="0.2">
      <c r="A37" s="454" t="s">
        <v>145</v>
      </c>
      <c r="B37" s="454"/>
    </row>
    <row r="38" spans="1:11" x14ac:dyDescent="0.2">
      <c r="A38" s="455" t="s">
        <v>146</v>
      </c>
      <c r="B38" s="455"/>
      <c r="C38" s="455"/>
      <c r="D38" s="455"/>
      <c r="E38" s="455"/>
      <c r="F38" s="455"/>
      <c r="G38" s="455"/>
      <c r="H38" s="455"/>
      <c r="I38" s="455"/>
      <c r="J38" s="455"/>
      <c r="K38" s="455"/>
    </row>
    <row r="39" spans="1:11" x14ac:dyDescent="0.2">
      <c r="A39" s="455"/>
      <c r="B39" s="455"/>
      <c r="C39" s="455"/>
      <c r="D39" s="455"/>
      <c r="E39" s="455"/>
      <c r="F39" s="455"/>
      <c r="G39" s="455"/>
      <c r="H39" s="455"/>
      <c r="I39" s="455"/>
      <c r="J39" s="455"/>
      <c r="K39" s="455"/>
    </row>
    <row r="40" spans="1:11" x14ac:dyDescent="0.2">
      <c r="A40" s="454"/>
      <c r="B40" s="454"/>
    </row>
    <row r="41" spans="1:11" x14ac:dyDescent="0.2">
      <c r="A41" s="456"/>
      <c r="B41" s="456"/>
      <c r="C41" s="456"/>
      <c r="D41" s="456"/>
      <c r="E41" s="456"/>
      <c r="F41" s="456"/>
      <c r="G41" s="456"/>
      <c r="H41" s="456"/>
      <c r="I41" s="456"/>
      <c r="J41" s="456"/>
      <c r="K41" s="456"/>
    </row>
  </sheetData>
  <mergeCells count="18">
    <mergeCell ref="H6:H15"/>
    <mergeCell ref="A19:A32"/>
    <mergeCell ref="A38:K39"/>
    <mergeCell ref="A4:A5"/>
    <mergeCell ref="C4:C5"/>
    <mergeCell ref="D4:E4"/>
    <mergeCell ref="F4:G4"/>
    <mergeCell ref="A7:A15"/>
    <mergeCell ref="A16:A18"/>
    <mergeCell ref="C19:C32"/>
    <mergeCell ref="J4:J5"/>
    <mergeCell ref="K4:K5"/>
    <mergeCell ref="B16:B18"/>
    <mergeCell ref="I4:I5"/>
    <mergeCell ref="H16:H18"/>
    <mergeCell ref="B4:B5"/>
    <mergeCell ref="H4:H5"/>
    <mergeCell ref="B6:B15"/>
  </mergeCells>
  <pageMargins left="0.7" right="0.7" top="0.78740157499999996" bottom="0.78740157499999996"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C20D4-3115-4EAD-AE84-CE83CE6E7CE8}">
  <dimension ref="A1:Z37"/>
  <sheetViews>
    <sheetView workbookViewId="0"/>
  </sheetViews>
  <sheetFormatPr baseColWidth="10" defaultRowHeight="12.75" customHeight="1" x14ac:dyDescent="0.25"/>
  <cols>
    <col min="1" max="1" width="14.42578125" style="1" bestFit="1" customWidth="1"/>
    <col min="2" max="2" width="11.42578125" style="1"/>
    <col min="3" max="4" width="11.42578125" style="77"/>
    <col min="5" max="5" width="11.42578125" style="49"/>
    <col min="6" max="6" width="11.42578125" style="77"/>
    <col min="7" max="7" width="11.42578125" style="49"/>
    <col min="8" max="8" width="11.42578125" style="77"/>
    <col min="9" max="9" width="11.42578125" style="49"/>
    <col min="10" max="10" width="11.42578125" style="77"/>
    <col min="11" max="11" width="11.42578125" style="49"/>
    <col min="12" max="12" width="11.42578125" style="77"/>
    <col min="13" max="13" width="11.42578125" style="49"/>
    <col min="14" max="14" width="11.42578125" style="77"/>
    <col min="15" max="15" width="11.42578125" style="49"/>
    <col min="17" max="17" width="11.42578125" style="1"/>
    <col min="19" max="19" width="11.42578125" style="1"/>
    <col min="21" max="21" width="11.42578125" style="1"/>
    <col min="23" max="23" width="11.42578125" style="1"/>
    <col min="25" max="25" width="11.42578125" style="1"/>
    <col min="27" max="16384" width="11.42578125" style="1"/>
  </cols>
  <sheetData>
    <row r="1" spans="1:15" ht="12.75" customHeight="1" x14ac:dyDescent="0.25">
      <c r="A1" s="5" t="s">
        <v>366</v>
      </c>
    </row>
    <row r="2" spans="1:15" ht="12.75" customHeight="1" x14ac:dyDescent="0.25">
      <c r="A2" s="1" t="s">
        <v>365</v>
      </c>
    </row>
    <row r="4" spans="1:15" ht="12.75" customHeight="1" x14ac:dyDescent="0.25">
      <c r="A4" s="6"/>
      <c r="B4" s="7"/>
      <c r="C4" s="78"/>
      <c r="D4" s="258" t="s">
        <v>51</v>
      </c>
      <c r="E4" s="259"/>
      <c r="F4" s="258" t="s">
        <v>359</v>
      </c>
      <c r="G4" s="259"/>
      <c r="H4" s="258" t="s">
        <v>360</v>
      </c>
      <c r="I4" s="259"/>
      <c r="J4" s="258" t="s">
        <v>361</v>
      </c>
      <c r="K4" s="259"/>
      <c r="L4" s="258" t="s">
        <v>349</v>
      </c>
      <c r="M4" s="259"/>
      <c r="N4" s="258" t="s">
        <v>362</v>
      </c>
      <c r="O4" s="260"/>
    </row>
    <row r="5" spans="1:15" ht="12.75" customHeight="1" x14ac:dyDescent="0.25">
      <c r="A5" s="12"/>
      <c r="B5" s="13"/>
      <c r="C5" s="79" t="s">
        <v>358</v>
      </c>
      <c r="D5" s="82" t="s">
        <v>358</v>
      </c>
      <c r="E5" s="80" t="s">
        <v>363</v>
      </c>
      <c r="F5" s="82" t="s">
        <v>358</v>
      </c>
      <c r="G5" s="80" t="s">
        <v>363</v>
      </c>
      <c r="H5" s="82" t="s">
        <v>358</v>
      </c>
      <c r="I5" s="80" t="s">
        <v>363</v>
      </c>
      <c r="J5" s="82" t="s">
        <v>358</v>
      </c>
      <c r="K5" s="80" t="s">
        <v>363</v>
      </c>
      <c r="L5" s="82" t="s">
        <v>358</v>
      </c>
      <c r="M5" s="80" t="s">
        <v>363</v>
      </c>
      <c r="N5" s="82" t="s">
        <v>358</v>
      </c>
      <c r="O5" s="81" t="s">
        <v>363</v>
      </c>
    </row>
    <row r="6" spans="1:15" ht="12.75" customHeight="1" x14ac:dyDescent="0.25">
      <c r="A6" s="261" t="s">
        <v>86</v>
      </c>
      <c r="B6" s="7" t="s">
        <v>57</v>
      </c>
      <c r="C6" s="78">
        <v>4933551</v>
      </c>
      <c r="D6" s="83">
        <v>881283</v>
      </c>
      <c r="E6" s="84">
        <v>0.17863056447577008</v>
      </c>
      <c r="F6" s="83">
        <v>1664398</v>
      </c>
      <c r="G6" s="84">
        <v>0.33736308796645664</v>
      </c>
      <c r="H6" s="83">
        <v>715274</v>
      </c>
      <c r="I6" s="84">
        <v>0.14498157615072793</v>
      </c>
      <c r="J6" s="83">
        <v>467610</v>
      </c>
      <c r="K6" s="84">
        <v>9.4781628891644168E-2</v>
      </c>
      <c r="L6" s="83">
        <v>312352</v>
      </c>
      <c r="M6" s="84">
        <v>6.3311801175258961E-2</v>
      </c>
      <c r="N6" s="83">
        <v>892634</v>
      </c>
      <c r="O6" s="85">
        <v>0.18093134134014222</v>
      </c>
    </row>
    <row r="7" spans="1:15" ht="12.75" customHeight="1" x14ac:dyDescent="0.25">
      <c r="A7" s="263"/>
      <c r="B7" s="10" t="s">
        <v>142</v>
      </c>
      <c r="C7" s="38">
        <v>2462446</v>
      </c>
      <c r="D7" s="44">
        <v>504815</v>
      </c>
      <c r="E7" s="25">
        <v>0.205005511</v>
      </c>
      <c r="F7" s="44">
        <v>648581</v>
      </c>
      <c r="G7" s="25">
        <v>0.263388923</v>
      </c>
      <c r="H7" s="44">
        <v>415827</v>
      </c>
      <c r="I7" s="25">
        <v>0.168867459</v>
      </c>
      <c r="J7" s="44">
        <v>235022</v>
      </c>
      <c r="K7" s="25">
        <v>9.5442499E-2</v>
      </c>
      <c r="L7" s="44">
        <v>168713</v>
      </c>
      <c r="M7" s="25">
        <v>6.8514396000000005E-2</v>
      </c>
      <c r="N7" s="44">
        <v>489488</v>
      </c>
      <c r="O7" s="26">
        <v>0.19878121200000001</v>
      </c>
    </row>
    <row r="8" spans="1:15" ht="12.75" customHeight="1" x14ac:dyDescent="0.25">
      <c r="A8" s="262"/>
      <c r="B8" s="13" t="s">
        <v>143</v>
      </c>
      <c r="C8" s="41">
        <v>2471105</v>
      </c>
      <c r="D8" s="45">
        <v>376468</v>
      </c>
      <c r="E8" s="27">
        <v>0.15234803899999999</v>
      </c>
      <c r="F8" s="45">
        <v>1015817</v>
      </c>
      <c r="G8" s="27">
        <v>0.41107803999999998</v>
      </c>
      <c r="H8" s="45">
        <v>299447</v>
      </c>
      <c r="I8" s="27">
        <v>0.121179391</v>
      </c>
      <c r="J8" s="45">
        <v>232588</v>
      </c>
      <c r="K8" s="27">
        <v>9.4123074000000001E-2</v>
      </c>
      <c r="L8" s="45">
        <v>143639</v>
      </c>
      <c r="M8" s="27">
        <v>5.8127436999999997E-2</v>
      </c>
      <c r="N8" s="45">
        <v>403146</v>
      </c>
      <c r="O8" s="28">
        <v>0.163144019</v>
      </c>
    </row>
    <row r="9" spans="1:15" ht="12.75" customHeight="1" x14ac:dyDescent="0.25">
      <c r="A9" s="261" t="s">
        <v>100</v>
      </c>
      <c r="B9" s="7" t="s">
        <v>57</v>
      </c>
      <c r="C9" s="78">
        <v>162839</v>
      </c>
      <c r="D9" s="83">
        <v>25962</v>
      </c>
      <c r="E9" s="84">
        <v>0.15943355093067385</v>
      </c>
      <c r="F9" s="83">
        <v>56789</v>
      </c>
      <c r="G9" s="84">
        <v>0.34874323718519518</v>
      </c>
      <c r="H9" s="83">
        <v>30534</v>
      </c>
      <c r="I9" s="84">
        <v>0.18751036299657944</v>
      </c>
      <c r="J9" s="83">
        <v>18773</v>
      </c>
      <c r="K9" s="84">
        <v>0.11528565024349204</v>
      </c>
      <c r="L9" s="83">
        <v>8741</v>
      </c>
      <c r="M9" s="84">
        <v>5.3678787022764816E-2</v>
      </c>
      <c r="N9" s="83">
        <v>22040</v>
      </c>
      <c r="O9" s="85">
        <v>0.13534841162129466</v>
      </c>
    </row>
    <row r="10" spans="1:15" ht="12.75" customHeight="1" x14ac:dyDescent="0.25">
      <c r="A10" s="263"/>
      <c r="B10" s="10" t="s">
        <v>142</v>
      </c>
      <c r="C10" s="38">
        <v>81712</v>
      </c>
      <c r="D10" s="44">
        <v>17908</v>
      </c>
      <c r="E10" s="25">
        <v>0.21915997700000001</v>
      </c>
      <c r="F10" s="44">
        <v>18131</v>
      </c>
      <c r="G10" s="25">
        <v>0.22188907399999999</v>
      </c>
      <c r="H10" s="44">
        <v>18539</v>
      </c>
      <c r="I10" s="25">
        <v>0.22688222</v>
      </c>
      <c r="J10" s="44">
        <v>9815</v>
      </c>
      <c r="K10" s="25">
        <v>0.120116996</v>
      </c>
      <c r="L10" s="44">
        <v>4815</v>
      </c>
      <c r="M10" s="25">
        <v>5.8926473E-2</v>
      </c>
      <c r="N10" s="44">
        <v>12504</v>
      </c>
      <c r="O10" s="26">
        <v>0.153025259</v>
      </c>
    </row>
    <row r="11" spans="1:15" ht="12.75" customHeight="1" x14ac:dyDescent="0.25">
      <c r="A11" s="262"/>
      <c r="B11" s="13" t="s">
        <v>143</v>
      </c>
      <c r="C11" s="41">
        <v>81127</v>
      </c>
      <c r="D11" s="45">
        <v>8054</v>
      </c>
      <c r="E11" s="27">
        <v>9.9276443000000006E-2</v>
      </c>
      <c r="F11" s="45">
        <v>38658</v>
      </c>
      <c r="G11" s="27">
        <v>0.476512135</v>
      </c>
      <c r="H11" s="45">
        <v>11995</v>
      </c>
      <c r="I11" s="27">
        <v>0.147854598</v>
      </c>
      <c r="J11" s="45">
        <v>8958</v>
      </c>
      <c r="K11" s="27">
        <v>0.11041946599999999</v>
      </c>
      <c r="L11" s="45">
        <v>3926</v>
      </c>
      <c r="M11" s="27">
        <v>4.839326E-2</v>
      </c>
      <c r="N11" s="45">
        <v>9536</v>
      </c>
      <c r="O11" s="28">
        <v>0.117544098</v>
      </c>
    </row>
    <row r="12" spans="1:15" ht="12.75" customHeight="1" x14ac:dyDescent="0.25">
      <c r="A12" s="261" t="s">
        <v>101</v>
      </c>
      <c r="B12" s="7" t="s">
        <v>57</v>
      </c>
      <c r="C12" s="78">
        <v>308361</v>
      </c>
      <c r="D12" s="83">
        <v>42660</v>
      </c>
      <c r="E12" s="84">
        <v>0.1383443431562357</v>
      </c>
      <c r="F12" s="83">
        <v>122221</v>
      </c>
      <c r="G12" s="84">
        <v>0.39635686743784071</v>
      </c>
      <c r="H12" s="83">
        <v>47897</v>
      </c>
      <c r="I12" s="84">
        <v>0.15532768411050685</v>
      </c>
      <c r="J12" s="83">
        <v>33043</v>
      </c>
      <c r="K12" s="84">
        <v>0.10715687132938342</v>
      </c>
      <c r="L12" s="83">
        <v>14869</v>
      </c>
      <c r="M12" s="84">
        <v>4.8219457064933635E-2</v>
      </c>
      <c r="N12" s="83">
        <v>47671</v>
      </c>
      <c r="O12" s="85">
        <v>0.15459477690109968</v>
      </c>
    </row>
    <row r="13" spans="1:15" ht="12.75" customHeight="1" x14ac:dyDescent="0.25">
      <c r="A13" s="263"/>
      <c r="B13" s="10" t="s">
        <v>142</v>
      </c>
      <c r="C13" s="38">
        <v>155061</v>
      </c>
      <c r="D13" s="44">
        <v>25638</v>
      </c>
      <c r="E13" s="25">
        <v>0.16534138200000001</v>
      </c>
      <c r="F13" s="44">
        <v>48563</v>
      </c>
      <c r="G13" s="25">
        <v>0.31318642299999999</v>
      </c>
      <c r="H13" s="44">
        <v>27571</v>
      </c>
      <c r="I13" s="25">
        <v>0.17780744400000001</v>
      </c>
      <c r="J13" s="44">
        <v>17458</v>
      </c>
      <c r="K13" s="25">
        <v>0.11258794900000001</v>
      </c>
      <c r="L13" s="44">
        <v>8290</v>
      </c>
      <c r="M13" s="25">
        <v>5.3462831000000002E-2</v>
      </c>
      <c r="N13" s="44">
        <v>27541</v>
      </c>
      <c r="O13" s="26">
        <v>0.17761397100000001</v>
      </c>
    </row>
    <row r="14" spans="1:15" ht="12.75" customHeight="1" x14ac:dyDescent="0.25">
      <c r="A14" s="262"/>
      <c r="B14" s="13" t="s">
        <v>143</v>
      </c>
      <c r="C14" s="41">
        <v>153300</v>
      </c>
      <c r="D14" s="45">
        <v>17022</v>
      </c>
      <c r="E14" s="27">
        <v>0.111037182</v>
      </c>
      <c r="F14" s="45">
        <v>73658</v>
      </c>
      <c r="G14" s="27">
        <v>0.48048271399999998</v>
      </c>
      <c r="H14" s="45">
        <v>20326</v>
      </c>
      <c r="I14" s="27">
        <v>0.13258969300000001</v>
      </c>
      <c r="J14" s="45">
        <v>15585</v>
      </c>
      <c r="K14" s="27">
        <v>0.101663405</v>
      </c>
      <c r="L14" s="45">
        <v>6579</v>
      </c>
      <c r="M14" s="27">
        <v>4.2915850999999998E-2</v>
      </c>
      <c r="N14" s="45">
        <v>20130</v>
      </c>
      <c r="O14" s="28">
        <v>0.13131115500000001</v>
      </c>
    </row>
    <row r="15" spans="1:15" ht="12.75" customHeight="1" x14ac:dyDescent="0.25">
      <c r="A15" s="261" t="s">
        <v>102</v>
      </c>
      <c r="B15" s="7" t="s">
        <v>57</v>
      </c>
      <c r="C15" s="78">
        <v>921335</v>
      </c>
      <c r="D15" s="83">
        <v>144914</v>
      </c>
      <c r="E15" s="84">
        <v>0.15728698030575197</v>
      </c>
      <c r="F15" s="83">
        <v>322813</v>
      </c>
      <c r="G15" s="84">
        <v>0.35037527066702123</v>
      </c>
      <c r="H15" s="83">
        <v>157769</v>
      </c>
      <c r="I15" s="84">
        <v>0.1712395599863242</v>
      </c>
      <c r="J15" s="83">
        <v>105123</v>
      </c>
      <c r="K15" s="84">
        <v>0.11409856349753347</v>
      </c>
      <c r="L15" s="83">
        <v>49169</v>
      </c>
      <c r="M15" s="84">
        <v>5.3367124878572939E-2</v>
      </c>
      <c r="N15" s="83">
        <v>141547</v>
      </c>
      <c r="O15" s="85">
        <v>0.1536325006647962</v>
      </c>
    </row>
    <row r="16" spans="1:15" ht="12.75" customHeight="1" x14ac:dyDescent="0.25">
      <c r="A16" s="263"/>
      <c r="B16" s="10" t="s">
        <v>142</v>
      </c>
      <c r="C16" s="38">
        <v>460789</v>
      </c>
      <c r="D16" s="44">
        <v>88634</v>
      </c>
      <c r="E16" s="25">
        <v>0.192352682</v>
      </c>
      <c r="F16" s="44">
        <v>118614</v>
      </c>
      <c r="G16" s="25">
        <v>0.25741499899999998</v>
      </c>
      <c r="H16" s="44">
        <v>92684</v>
      </c>
      <c r="I16" s="25">
        <v>0.20114195400000001</v>
      </c>
      <c r="J16" s="44">
        <v>52754</v>
      </c>
      <c r="K16" s="25">
        <v>0.11448624</v>
      </c>
      <c r="L16" s="44">
        <v>28147</v>
      </c>
      <c r="M16" s="25">
        <v>6.1084356999999999E-2</v>
      </c>
      <c r="N16" s="44">
        <v>79956</v>
      </c>
      <c r="O16" s="26">
        <v>0.17351976699999999</v>
      </c>
    </row>
    <row r="17" spans="1:15" ht="12.75" customHeight="1" x14ac:dyDescent="0.25">
      <c r="A17" s="262"/>
      <c r="B17" s="13" t="s">
        <v>143</v>
      </c>
      <c r="C17" s="41">
        <v>460546</v>
      </c>
      <c r="D17" s="45">
        <v>56280</v>
      </c>
      <c r="E17" s="27">
        <v>0.122202777</v>
      </c>
      <c r="F17" s="45">
        <v>204199</v>
      </c>
      <c r="G17" s="27">
        <v>0.44338459099999999</v>
      </c>
      <c r="H17" s="45">
        <v>65085</v>
      </c>
      <c r="I17" s="27">
        <v>0.14132138799999999</v>
      </c>
      <c r="J17" s="45">
        <v>52369</v>
      </c>
      <c r="K17" s="27">
        <v>0.11371068300000001</v>
      </c>
      <c r="L17" s="45">
        <v>21022</v>
      </c>
      <c r="M17" s="27">
        <v>4.5645819999999997E-2</v>
      </c>
      <c r="N17" s="45">
        <v>61591</v>
      </c>
      <c r="O17" s="28">
        <v>0.13373474099999999</v>
      </c>
    </row>
    <row r="18" spans="1:15" ht="12.75" customHeight="1" x14ac:dyDescent="0.25">
      <c r="A18" s="261" t="s">
        <v>103</v>
      </c>
      <c r="B18" s="7" t="s">
        <v>57</v>
      </c>
      <c r="C18" s="78">
        <v>818814</v>
      </c>
      <c r="D18" s="83">
        <v>155373</v>
      </c>
      <c r="E18" s="84">
        <v>0.1897537169613612</v>
      </c>
      <c r="F18" s="83">
        <v>313434</v>
      </c>
      <c r="G18" s="84">
        <v>0.38279023074837509</v>
      </c>
      <c r="H18" s="83">
        <v>126111</v>
      </c>
      <c r="I18" s="84">
        <v>0.15401666312495879</v>
      </c>
      <c r="J18" s="83">
        <v>72396</v>
      </c>
      <c r="K18" s="84">
        <v>8.8415684148048276E-2</v>
      </c>
      <c r="L18" s="83">
        <v>32380</v>
      </c>
      <c r="M18" s="84">
        <v>3.9545000451873077E-2</v>
      </c>
      <c r="N18" s="83">
        <v>119120</v>
      </c>
      <c r="O18" s="85">
        <v>0.14547870456538359</v>
      </c>
    </row>
    <row r="19" spans="1:15" ht="12.75" customHeight="1" x14ac:dyDescent="0.25">
      <c r="A19" s="263"/>
      <c r="B19" s="10" t="s">
        <v>142</v>
      </c>
      <c r="C19" s="38">
        <v>403989</v>
      </c>
      <c r="D19" s="44">
        <v>90970</v>
      </c>
      <c r="E19" s="25">
        <v>0.225179398</v>
      </c>
      <c r="F19" s="44">
        <v>125068</v>
      </c>
      <c r="G19" s="25">
        <v>0.30958268700000002</v>
      </c>
      <c r="H19" s="44">
        <v>69391</v>
      </c>
      <c r="I19" s="25">
        <v>0.171764578</v>
      </c>
      <c r="J19" s="44">
        <v>36285</v>
      </c>
      <c r="K19" s="25">
        <v>8.9816802000000001E-2</v>
      </c>
      <c r="L19" s="44">
        <v>17795</v>
      </c>
      <c r="M19" s="25">
        <v>4.4048229000000001E-2</v>
      </c>
      <c r="N19" s="44">
        <v>64480</v>
      </c>
      <c r="O19" s="26">
        <v>0.15960830600000001</v>
      </c>
    </row>
    <row r="20" spans="1:15" ht="12.75" customHeight="1" x14ac:dyDescent="0.25">
      <c r="A20" s="262"/>
      <c r="B20" s="13" t="s">
        <v>143</v>
      </c>
      <c r="C20" s="41">
        <v>414825</v>
      </c>
      <c r="D20" s="45">
        <v>64403</v>
      </c>
      <c r="E20" s="27">
        <v>0.15525342</v>
      </c>
      <c r="F20" s="45">
        <v>188366</v>
      </c>
      <c r="G20" s="27">
        <v>0.454085458</v>
      </c>
      <c r="H20" s="45">
        <v>56720</v>
      </c>
      <c r="I20" s="27">
        <v>0.136732357</v>
      </c>
      <c r="J20" s="45">
        <v>36111</v>
      </c>
      <c r="K20" s="27">
        <v>8.7051165999999999E-2</v>
      </c>
      <c r="L20" s="45">
        <v>14585</v>
      </c>
      <c r="M20" s="27">
        <v>3.5159404999999998E-2</v>
      </c>
      <c r="N20" s="45">
        <v>54640</v>
      </c>
      <c r="O20" s="28">
        <v>0.13171819400000001</v>
      </c>
    </row>
    <row r="21" spans="1:15" ht="12.75" customHeight="1" x14ac:dyDescent="0.25">
      <c r="A21" s="261" t="s">
        <v>104</v>
      </c>
      <c r="B21" s="7" t="s">
        <v>57</v>
      </c>
      <c r="C21" s="78">
        <v>308176</v>
      </c>
      <c r="D21" s="83">
        <v>50794</v>
      </c>
      <c r="E21" s="84">
        <v>0.16482140075800841</v>
      </c>
      <c r="F21" s="83">
        <v>113187</v>
      </c>
      <c r="G21" s="84">
        <v>0.36728038523441153</v>
      </c>
      <c r="H21" s="83">
        <v>46914</v>
      </c>
      <c r="I21" s="84">
        <v>0.15223119256528736</v>
      </c>
      <c r="J21" s="83">
        <v>26993</v>
      </c>
      <c r="K21" s="84">
        <v>8.7589559212917292E-2</v>
      </c>
      <c r="L21" s="83">
        <v>16977</v>
      </c>
      <c r="M21" s="84">
        <v>5.5088650641192047E-2</v>
      </c>
      <c r="N21" s="83">
        <v>53311</v>
      </c>
      <c r="O21" s="85">
        <v>0.17298881158818338</v>
      </c>
    </row>
    <row r="22" spans="1:15" ht="12.75" customHeight="1" x14ac:dyDescent="0.25">
      <c r="A22" s="263"/>
      <c r="B22" s="10" t="s">
        <v>142</v>
      </c>
      <c r="C22" s="38">
        <v>155624</v>
      </c>
      <c r="D22" s="44">
        <v>28462</v>
      </c>
      <c r="E22" s="25">
        <v>0.182889529</v>
      </c>
      <c r="F22" s="44">
        <v>47332</v>
      </c>
      <c r="G22" s="25">
        <v>0.30414331999999999</v>
      </c>
      <c r="H22" s="44">
        <v>26678</v>
      </c>
      <c r="I22" s="25">
        <v>0.17142600099999999</v>
      </c>
      <c r="J22" s="44">
        <v>14281</v>
      </c>
      <c r="K22" s="25">
        <v>9.1766052000000001E-2</v>
      </c>
      <c r="L22" s="44">
        <v>9454</v>
      </c>
      <c r="M22" s="25">
        <v>6.0748984999999998E-2</v>
      </c>
      <c r="N22" s="44">
        <v>29417</v>
      </c>
      <c r="O22" s="26">
        <v>0.189026114</v>
      </c>
    </row>
    <row r="23" spans="1:15" ht="12.75" customHeight="1" x14ac:dyDescent="0.25">
      <c r="A23" s="262"/>
      <c r="B23" s="13" t="s">
        <v>143</v>
      </c>
      <c r="C23" s="41">
        <v>152552</v>
      </c>
      <c r="D23" s="45">
        <v>22332</v>
      </c>
      <c r="E23" s="27">
        <v>0.14638942799999999</v>
      </c>
      <c r="F23" s="45">
        <v>65855</v>
      </c>
      <c r="G23" s="27">
        <v>0.43168886699999998</v>
      </c>
      <c r="H23" s="45">
        <v>20236</v>
      </c>
      <c r="I23" s="27">
        <v>0.13264985100000001</v>
      </c>
      <c r="J23" s="45">
        <v>12712</v>
      </c>
      <c r="K23" s="27">
        <v>8.3328963000000006E-2</v>
      </c>
      <c r="L23" s="45">
        <v>7523</v>
      </c>
      <c r="M23" s="27">
        <v>4.9314332000000002E-2</v>
      </c>
      <c r="N23" s="45">
        <v>23894</v>
      </c>
      <c r="O23" s="28">
        <v>0.156628559</v>
      </c>
    </row>
    <row r="24" spans="1:15" ht="12.75" customHeight="1" x14ac:dyDescent="0.25">
      <c r="A24" s="261" t="s">
        <v>105</v>
      </c>
      <c r="B24" s="7" t="s">
        <v>57</v>
      </c>
      <c r="C24" s="78">
        <v>691701</v>
      </c>
      <c r="D24" s="83">
        <v>105677</v>
      </c>
      <c r="E24" s="84">
        <v>0.1527784403954888</v>
      </c>
      <c r="F24" s="83">
        <v>267553</v>
      </c>
      <c r="G24" s="84">
        <v>0.38680441404595339</v>
      </c>
      <c r="H24" s="83">
        <v>100121</v>
      </c>
      <c r="I24" s="84">
        <v>0.14474606802650278</v>
      </c>
      <c r="J24" s="83">
        <v>65604</v>
      </c>
      <c r="K24" s="84">
        <v>9.4844448685197799E-2</v>
      </c>
      <c r="L24" s="83">
        <v>38263</v>
      </c>
      <c r="M24" s="84">
        <v>5.5317254131481669E-2</v>
      </c>
      <c r="N24" s="83">
        <v>114483</v>
      </c>
      <c r="O24" s="85">
        <v>0.16550937471537558</v>
      </c>
    </row>
    <row r="25" spans="1:15" ht="12.75" customHeight="1" x14ac:dyDescent="0.25">
      <c r="A25" s="263"/>
      <c r="B25" s="10" t="s">
        <v>142</v>
      </c>
      <c r="C25" s="38">
        <v>341375</v>
      </c>
      <c r="D25" s="44">
        <v>63152</v>
      </c>
      <c r="E25" s="25">
        <v>0.184993043</v>
      </c>
      <c r="F25" s="44">
        <v>103438</v>
      </c>
      <c r="G25" s="25">
        <v>0.30300402799999998</v>
      </c>
      <c r="H25" s="44">
        <v>61067</v>
      </c>
      <c r="I25" s="25">
        <v>0.17888539000000001</v>
      </c>
      <c r="J25" s="44">
        <v>32172</v>
      </c>
      <c r="K25" s="25">
        <v>9.4242402000000003E-2</v>
      </c>
      <c r="L25" s="44">
        <v>19979</v>
      </c>
      <c r="M25" s="25">
        <v>5.8525081999999999E-2</v>
      </c>
      <c r="N25" s="44">
        <v>61567</v>
      </c>
      <c r="O25" s="26">
        <v>0.18035005500000001</v>
      </c>
    </row>
    <row r="26" spans="1:15" ht="12.75" customHeight="1" x14ac:dyDescent="0.25">
      <c r="A26" s="262"/>
      <c r="B26" s="13" t="s">
        <v>143</v>
      </c>
      <c r="C26" s="41">
        <v>350326</v>
      </c>
      <c r="D26" s="45">
        <v>42525</v>
      </c>
      <c r="E26" s="27">
        <v>0.121386937</v>
      </c>
      <c r="F26" s="45">
        <v>164115</v>
      </c>
      <c r="G26" s="27">
        <v>0.46846366</v>
      </c>
      <c r="H26" s="45">
        <v>39054</v>
      </c>
      <c r="I26" s="27">
        <v>0.111479022</v>
      </c>
      <c r="J26" s="45">
        <v>33432</v>
      </c>
      <c r="K26" s="27">
        <v>9.5431112999999998E-2</v>
      </c>
      <c r="L26" s="45">
        <v>18284</v>
      </c>
      <c r="M26" s="27">
        <v>5.2191386999999999E-2</v>
      </c>
      <c r="N26" s="45">
        <v>52916</v>
      </c>
      <c r="O26" s="28">
        <v>0.15104788099999999</v>
      </c>
    </row>
    <row r="27" spans="1:15" ht="12.75" customHeight="1" x14ac:dyDescent="0.25">
      <c r="A27" s="261" t="s">
        <v>106</v>
      </c>
      <c r="B27" s="7" t="s">
        <v>57</v>
      </c>
      <c r="C27" s="78">
        <v>421595</v>
      </c>
      <c r="D27" s="83">
        <v>75161</v>
      </c>
      <c r="E27" s="84">
        <v>0.17827773099775851</v>
      </c>
      <c r="F27" s="83">
        <v>152216</v>
      </c>
      <c r="G27" s="84">
        <v>0.3610479251414272</v>
      </c>
      <c r="H27" s="83">
        <v>68087</v>
      </c>
      <c r="I27" s="84">
        <v>0.1614985946228015</v>
      </c>
      <c r="J27" s="83">
        <v>34785</v>
      </c>
      <c r="K27" s="84">
        <v>8.2508094261079939E-2</v>
      </c>
      <c r="L27" s="83">
        <v>21533</v>
      </c>
      <c r="M27" s="84">
        <v>5.1075083907541598E-2</v>
      </c>
      <c r="N27" s="83">
        <v>69813</v>
      </c>
      <c r="O27" s="85">
        <v>0.16559257106939124</v>
      </c>
    </row>
    <row r="28" spans="1:15" ht="12.75" customHeight="1" x14ac:dyDescent="0.25">
      <c r="A28" s="263"/>
      <c r="B28" s="10" t="s">
        <v>142</v>
      </c>
      <c r="C28" s="38">
        <v>210912</v>
      </c>
      <c r="D28" s="44">
        <v>42361</v>
      </c>
      <c r="E28" s="25">
        <v>0.20084679899999999</v>
      </c>
      <c r="F28" s="44">
        <v>62537</v>
      </c>
      <c r="G28" s="25">
        <v>0.29650754800000001</v>
      </c>
      <c r="H28" s="44">
        <v>39359</v>
      </c>
      <c r="I28" s="25">
        <v>0.186613374</v>
      </c>
      <c r="J28" s="44">
        <v>17772</v>
      </c>
      <c r="K28" s="25">
        <v>8.4262631000000004E-2</v>
      </c>
      <c r="L28" s="44">
        <v>11411</v>
      </c>
      <c r="M28" s="25">
        <v>5.4103132999999998E-2</v>
      </c>
      <c r="N28" s="44">
        <v>37472</v>
      </c>
      <c r="O28" s="26">
        <v>0.177666515</v>
      </c>
    </row>
    <row r="29" spans="1:15" ht="12.75" customHeight="1" x14ac:dyDescent="0.25">
      <c r="A29" s="262"/>
      <c r="B29" s="13" t="s">
        <v>143</v>
      </c>
      <c r="C29" s="41">
        <v>210683</v>
      </c>
      <c r="D29" s="45">
        <v>32800</v>
      </c>
      <c r="E29" s="27">
        <v>0.155684132</v>
      </c>
      <c r="F29" s="45">
        <v>89679</v>
      </c>
      <c r="G29" s="27">
        <v>0.42565845400000002</v>
      </c>
      <c r="H29" s="45">
        <v>28728</v>
      </c>
      <c r="I29" s="27">
        <v>0.13635651700000001</v>
      </c>
      <c r="J29" s="45">
        <v>17013</v>
      </c>
      <c r="K29" s="27">
        <v>8.0751650999999994E-2</v>
      </c>
      <c r="L29" s="45">
        <v>10122</v>
      </c>
      <c r="M29" s="27">
        <v>4.8043743E-2</v>
      </c>
      <c r="N29" s="45">
        <v>32341</v>
      </c>
      <c r="O29" s="28">
        <v>0.15350550399999999</v>
      </c>
    </row>
    <row r="30" spans="1:15" ht="12.75" customHeight="1" x14ac:dyDescent="0.25">
      <c r="A30" s="261" t="s">
        <v>107</v>
      </c>
      <c r="B30" s="7" t="s">
        <v>57</v>
      </c>
      <c r="C30" s="78">
        <v>217473</v>
      </c>
      <c r="D30" s="83">
        <v>45496</v>
      </c>
      <c r="E30" s="84">
        <v>0.20920298151954494</v>
      </c>
      <c r="F30" s="83">
        <v>76925</v>
      </c>
      <c r="G30" s="84">
        <v>0.35372207124562588</v>
      </c>
      <c r="H30" s="83">
        <v>35398</v>
      </c>
      <c r="I30" s="84">
        <v>0.16276963117260534</v>
      </c>
      <c r="J30" s="83">
        <v>18135</v>
      </c>
      <c r="K30" s="84">
        <v>8.3389662164958411E-2</v>
      </c>
      <c r="L30" s="83">
        <v>9986</v>
      </c>
      <c r="M30" s="84">
        <v>4.5918343886367501E-2</v>
      </c>
      <c r="N30" s="83">
        <v>31533</v>
      </c>
      <c r="O30" s="85">
        <v>0.14499731001089791</v>
      </c>
    </row>
    <row r="31" spans="1:15" ht="12.75" customHeight="1" x14ac:dyDescent="0.25">
      <c r="A31" s="263"/>
      <c r="B31" s="10" t="s">
        <v>142</v>
      </c>
      <c r="C31" s="38">
        <v>108229</v>
      </c>
      <c r="D31" s="44">
        <v>25176</v>
      </c>
      <c r="E31" s="25">
        <v>0.232617875</v>
      </c>
      <c r="F31" s="44">
        <v>31199</v>
      </c>
      <c r="G31" s="25">
        <v>0.28826839399999998</v>
      </c>
      <c r="H31" s="44">
        <v>20261</v>
      </c>
      <c r="I31" s="25">
        <v>0.187204908</v>
      </c>
      <c r="J31" s="44">
        <v>9621</v>
      </c>
      <c r="K31" s="25">
        <v>8.8894843000000001E-2</v>
      </c>
      <c r="L31" s="44">
        <v>5685</v>
      </c>
      <c r="M31" s="25">
        <v>5.2527510999999999E-2</v>
      </c>
      <c r="N31" s="44">
        <v>16287</v>
      </c>
      <c r="O31" s="26">
        <v>0.15048646900000001</v>
      </c>
    </row>
    <row r="32" spans="1:15" ht="12.75" customHeight="1" x14ac:dyDescent="0.25">
      <c r="A32" s="262"/>
      <c r="B32" s="13" t="s">
        <v>143</v>
      </c>
      <c r="C32" s="41">
        <v>109244</v>
      </c>
      <c r="D32" s="45">
        <v>20320</v>
      </c>
      <c r="E32" s="27">
        <v>0.186005639</v>
      </c>
      <c r="F32" s="45">
        <v>45726</v>
      </c>
      <c r="G32" s="27">
        <v>0.41856760999999998</v>
      </c>
      <c r="H32" s="45">
        <v>15137</v>
      </c>
      <c r="I32" s="27">
        <v>0.13856138600000001</v>
      </c>
      <c r="J32" s="45">
        <v>8514</v>
      </c>
      <c r="K32" s="27">
        <v>7.7935630000000006E-2</v>
      </c>
      <c r="L32" s="45">
        <v>4301</v>
      </c>
      <c r="M32" s="27">
        <v>3.9370583000000001E-2</v>
      </c>
      <c r="N32" s="45">
        <v>15246</v>
      </c>
      <c r="O32" s="28">
        <v>0.13955915199999999</v>
      </c>
    </row>
    <row r="33" spans="1:15" ht="12.75" customHeight="1" x14ac:dyDescent="0.25">
      <c r="A33" s="263" t="s">
        <v>108</v>
      </c>
      <c r="B33" s="10" t="s">
        <v>57</v>
      </c>
      <c r="C33" s="38">
        <v>1083257</v>
      </c>
      <c r="D33" s="44">
        <v>235246</v>
      </c>
      <c r="E33" s="25">
        <v>0.21716545565826023</v>
      </c>
      <c r="F33" s="44">
        <v>239260</v>
      </c>
      <c r="G33" s="25">
        <v>0.22087094752214848</v>
      </c>
      <c r="H33" s="44">
        <v>102443</v>
      </c>
      <c r="I33" s="25">
        <v>9.4569432738491416E-2</v>
      </c>
      <c r="J33" s="44">
        <v>92758</v>
      </c>
      <c r="K33" s="25">
        <v>8.5628802767948875E-2</v>
      </c>
      <c r="L33" s="44">
        <v>120434</v>
      </c>
      <c r="M33" s="25">
        <v>0.11117767990421479</v>
      </c>
      <c r="N33" s="44">
        <v>293116</v>
      </c>
      <c r="O33" s="26">
        <v>0.27058768140893619</v>
      </c>
    </row>
    <row r="34" spans="1:15" ht="12.75" customHeight="1" x14ac:dyDescent="0.25">
      <c r="A34" s="263"/>
      <c r="B34" s="10" t="s">
        <v>142</v>
      </c>
      <c r="C34" s="38">
        <v>544755</v>
      </c>
      <c r="D34" s="44">
        <v>122514</v>
      </c>
      <c r="E34" s="25">
        <v>0.22489743100000001</v>
      </c>
      <c r="F34" s="44">
        <v>93699</v>
      </c>
      <c r="G34" s="25">
        <v>0.17200209299999999</v>
      </c>
      <c r="H34" s="44">
        <v>60277</v>
      </c>
      <c r="I34" s="25">
        <v>0.110649742</v>
      </c>
      <c r="J34" s="44">
        <v>44864</v>
      </c>
      <c r="K34" s="25">
        <v>8.2356288999999999E-2</v>
      </c>
      <c r="L34" s="44">
        <v>63137</v>
      </c>
      <c r="M34" s="25">
        <v>0.11589980799999999</v>
      </c>
      <c r="N34" s="44">
        <v>160264</v>
      </c>
      <c r="O34" s="26">
        <v>0.29419463800000001</v>
      </c>
    </row>
    <row r="35" spans="1:15" ht="12.75" customHeight="1" x14ac:dyDescent="0.25">
      <c r="A35" s="262"/>
      <c r="B35" s="13" t="s">
        <v>143</v>
      </c>
      <c r="C35" s="41">
        <v>538502</v>
      </c>
      <c r="D35" s="45">
        <v>112732</v>
      </c>
      <c r="E35" s="27">
        <v>0.20934369799999999</v>
      </c>
      <c r="F35" s="45">
        <v>145561</v>
      </c>
      <c r="G35" s="27">
        <v>0.27030725999999999</v>
      </c>
      <c r="H35" s="45">
        <v>42166</v>
      </c>
      <c r="I35" s="27">
        <v>7.8302401999999993E-2</v>
      </c>
      <c r="J35" s="45">
        <v>47894</v>
      </c>
      <c r="K35" s="27">
        <v>8.8939317000000004E-2</v>
      </c>
      <c r="L35" s="45">
        <v>57297</v>
      </c>
      <c r="M35" s="27">
        <v>0.106400719</v>
      </c>
      <c r="N35" s="45">
        <v>132852</v>
      </c>
      <c r="O35" s="28">
        <v>0.246706605</v>
      </c>
    </row>
    <row r="37" spans="1:15" ht="12.75" customHeight="1" x14ac:dyDescent="0.25">
      <c r="A37" s="1" t="s">
        <v>364</v>
      </c>
    </row>
  </sheetData>
  <mergeCells count="16">
    <mergeCell ref="H4:I4"/>
    <mergeCell ref="J4:K4"/>
    <mergeCell ref="L4:M4"/>
    <mergeCell ref="N4:O4"/>
    <mergeCell ref="A24:A26"/>
    <mergeCell ref="A27:A29"/>
    <mergeCell ref="A30:A32"/>
    <mergeCell ref="A33:A35"/>
    <mergeCell ref="D4:E4"/>
    <mergeCell ref="F4:G4"/>
    <mergeCell ref="A6:A8"/>
    <mergeCell ref="A9:A11"/>
    <mergeCell ref="A12:A14"/>
    <mergeCell ref="A15:A17"/>
    <mergeCell ref="A18:A20"/>
    <mergeCell ref="A21:A23"/>
  </mergeCells>
  <pageMargins left="0.7" right="0.7" top="0.78740157499999996" bottom="0.78740157499999996"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DE20E-6BD7-4C6E-A74E-FAD24D4821D0}">
  <dimension ref="A1:K42"/>
  <sheetViews>
    <sheetView workbookViewId="0"/>
  </sheetViews>
  <sheetFormatPr baseColWidth="10" defaultRowHeight="12.75" x14ac:dyDescent="0.2"/>
  <cols>
    <col min="1" max="1" width="41.42578125" style="1" bestFit="1" customWidth="1"/>
    <col min="2" max="16384" width="11.42578125" style="1"/>
  </cols>
  <sheetData>
    <row r="1" spans="1:11" x14ac:dyDescent="0.2">
      <c r="A1" s="5" t="s">
        <v>369</v>
      </c>
    </row>
    <row r="2" spans="1:11" x14ac:dyDescent="0.2">
      <c r="A2" s="1" t="s">
        <v>251</v>
      </c>
    </row>
    <row r="4" spans="1:11" x14ac:dyDescent="0.2">
      <c r="A4" s="19"/>
      <c r="B4" s="88">
        <v>2010</v>
      </c>
      <c r="C4" s="86">
        <v>2011</v>
      </c>
      <c r="D4" s="86">
        <v>2012</v>
      </c>
      <c r="E4" s="86">
        <v>2013</v>
      </c>
      <c r="F4" s="86">
        <v>2014</v>
      </c>
      <c r="G4" s="86">
        <v>2015</v>
      </c>
      <c r="H4" s="86">
        <v>2016</v>
      </c>
      <c r="I4" s="86">
        <v>2017</v>
      </c>
      <c r="J4" s="86">
        <v>2018</v>
      </c>
      <c r="K4" s="87">
        <v>2019</v>
      </c>
    </row>
    <row r="5" spans="1:11" x14ac:dyDescent="0.2">
      <c r="A5" s="19" t="s">
        <v>367</v>
      </c>
      <c r="B5" s="34">
        <v>0.72699999999999998</v>
      </c>
      <c r="C5" s="35">
        <v>0.7340000000000001</v>
      </c>
      <c r="D5" s="35">
        <v>0.74199999999999999</v>
      </c>
      <c r="E5" s="35">
        <v>0.752</v>
      </c>
      <c r="F5" s="35">
        <v>0.75900000000000001</v>
      </c>
      <c r="G5" s="35">
        <v>0.76500000000000001</v>
      </c>
      <c r="H5" s="35">
        <v>0.77</v>
      </c>
      <c r="I5" s="35">
        <v>0.77500000000000002</v>
      </c>
      <c r="J5" s="35">
        <v>0.78099999999999992</v>
      </c>
      <c r="K5" s="36">
        <v>0.78700000000000003</v>
      </c>
    </row>
    <row r="6" spans="1:11" x14ac:dyDescent="0.2">
      <c r="A6" s="9" t="s">
        <v>253</v>
      </c>
      <c r="B6" s="32">
        <v>0.70499999999999996</v>
      </c>
      <c r="C6" s="25">
        <v>0.71299999999999997</v>
      </c>
      <c r="D6" s="25">
        <v>0.71599999999999997</v>
      </c>
      <c r="E6" s="25">
        <v>0.72799999999999998</v>
      </c>
      <c r="F6" s="25">
        <v>0.73599999999999999</v>
      </c>
      <c r="G6" s="25">
        <v>0.747</v>
      </c>
      <c r="H6" s="25">
        <v>0.75099999999999989</v>
      </c>
      <c r="I6" s="25">
        <v>0.76800000000000002</v>
      </c>
      <c r="J6" s="25">
        <v>0.78200000000000003</v>
      </c>
      <c r="K6" s="26">
        <v>0.78700000000000003</v>
      </c>
    </row>
    <row r="7" spans="1:11" x14ac:dyDescent="0.2">
      <c r="A7" s="9" t="s">
        <v>254</v>
      </c>
      <c r="B7" s="32">
        <v>0.79099999999999993</v>
      </c>
      <c r="C7" s="25">
        <v>0.8</v>
      </c>
      <c r="D7" s="25">
        <v>0.81</v>
      </c>
      <c r="E7" s="25">
        <v>0.81799999999999995</v>
      </c>
      <c r="F7" s="25">
        <v>0.81099999999999994</v>
      </c>
      <c r="G7" s="25">
        <v>0.81900000000000006</v>
      </c>
      <c r="H7" s="25">
        <v>0.82299999999999995</v>
      </c>
      <c r="I7" s="25">
        <v>0.82799999999999996</v>
      </c>
      <c r="J7" s="25">
        <v>0.82599999999999996</v>
      </c>
      <c r="K7" s="26">
        <v>0.82499999999999996</v>
      </c>
    </row>
    <row r="8" spans="1:11" x14ac:dyDescent="0.2">
      <c r="A8" s="9" t="s">
        <v>215</v>
      </c>
      <c r="B8" s="32">
        <v>0.753</v>
      </c>
      <c r="C8" s="25">
        <v>0.76700000000000002</v>
      </c>
      <c r="D8" s="25">
        <v>0.77599999999999991</v>
      </c>
      <c r="E8" s="25">
        <v>0.77900000000000003</v>
      </c>
      <c r="F8" s="25">
        <v>0.78900000000000003</v>
      </c>
      <c r="G8" s="25">
        <v>0.79700000000000004</v>
      </c>
      <c r="H8" s="25">
        <v>0.80299999999999994</v>
      </c>
      <c r="I8" s="25">
        <v>0.81</v>
      </c>
      <c r="J8" s="25">
        <v>0.81099999999999994</v>
      </c>
      <c r="K8" s="26">
        <v>0.81599999999999995</v>
      </c>
    </row>
    <row r="9" spans="1:11" x14ac:dyDescent="0.2">
      <c r="A9" s="9" t="s">
        <v>61</v>
      </c>
      <c r="B9" s="32">
        <v>0.86099999999999999</v>
      </c>
      <c r="C9" s="25">
        <v>0.86599999999999999</v>
      </c>
      <c r="D9" s="25">
        <v>0.86599999999999999</v>
      </c>
      <c r="E9" s="25">
        <v>0.86699999999999999</v>
      </c>
      <c r="F9" s="25">
        <v>0.86900000000000011</v>
      </c>
      <c r="G9" s="25">
        <v>0.86799999999999999</v>
      </c>
      <c r="H9" s="25">
        <v>0.86499999999999999</v>
      </c>
      <c r="I9" s="25">
        <v>0.86499999999999999</v>
      </c>
      <c r="J9" s="25">
        <v>0.86599999999999999</v>
      </c>
      <c r="K9" s="26">
        <v>0.86599999999999999</v>
      </c>
    </row>
    <row r="10" spans="1:11" x14ac:dyDescent="0.2">
      <c r="A10" s="9" t="s">
        <v>256</v>
      </c>
      <c r="B10" s="32">
        <v>0.89300000000000002</v>
      </c>
      <c r="C10" s="25">
        <v>0.8909999999999999</v>
      </c>
      <c r="D10" s="25">
        <v>0.9</v>
      </c>
      <c r="E10" s="25">
        <v>0.90599999999999992</v>
      </c>
      <c r="F10" s="25">
        <v>0.88200000000000001</v>
      </c>
      <c r="G10" s="25">
        <v>0.88700000000000001</v>
      </c>
      <c r="H10" s="25">
        <v>0.8909999999999999</v>
      </c>
      <c r="I10" s="25">
        <v>0.88800000000000001</v>
      </c>
      <c r="J10" s="25">
        <v>0.89200000000000002</v>
      </c>
      <c r="K10" s="26">
        <v>0.90200000000000002</v>
      </c>
    </row>
    <row r="11" spans="1:11" x14ac:dyDescent="0.2">
      <c r="A11" s="9" t="s">
        <v>217</v>
      </c>
      <c r="B11" s="32">
        <v>0.83</v>
      </c>
      <c r="C11" s="25">
        <v>0.83700000000000008</v>
      </c>
      <c r="D11" s="25">
        <v>0.84799999999999998</v>
      </c>
      <c r="E11" s="25">
        <v>0.8590000000000001</v>
      </c>
      <c r="F11" s="25">
        <v>0.86499999999999999</v>
      </c>
      <c r="G11" s="25">
        <v>0.877</v>
      </c>
      <c r="H11" s="25">
        <v>0.88099999999999989</v>
      </c>
      <c r="I11" s="25">
        <v>0.88300000000000001</v>
      </c>
      <c r="J11" s="25">
        <v>0.89200000000000002</v>
      </c>
      <c r="K11" s="26">
        <v>0.90099999999999991</v>
      </c>
    </row>
    <row r="12" spans="1:11" x14ac:dyDescent="0.2">
      <c r="A12" s="9" t="s">
        <v>219</v>
      </c>
      <c r="B12" s="32">
        <v>0.70700000000000007</v>
      </c>
      <c r="C12" s="25">
        <v>0.71499999999999997</v>
      </c>
      <c r="D12" s="25">
        <v>0.72400000000000009</v>
      </c>
      <c r="E12" s="25">
        <v>0.75</v>
      </c>
      <c r="F12" s="25">
        <v>0.76700000000000002</v>
      </c>
      <c r="G12" s="25">
        <v>0.77599999999999991</v>
      </c>
      <c r="H12" s="25">
        <v>0.78099999999999992</v>
      </c>
      <c r="I12" s="25">
        <v>0.78400000000000003</v>
      </c>
      <c r="J12" s="25">
        <v>0.79400000000000004</v>
      </c>
      <c r="K12" s="26">
        <v>0.80500000000000005</v>
      </c>
    </row>
    <row r="13" spans="1:11" x14ac:dyDescent="0.2">
      <c r="A13" s="9" t="s">
        <v>258</v>
      </c>
      <c r="B13" s="32">
        <v>0.627</v>
      </c>
      <c r="C13" s="25">
        <v>0.64599999999999991</v>
      </c>
      <c r="D13" s="25">
        <v>0.65799999999999992</v>
      </c>
      <c r="E13" s="25">
        <v>0.67200000000000004</v>
      </c>
      <c r="F13" s="25">
        <v>0.68400000000000005</v>
      </c>
      <c r="G13" s="25">
        <v>0.70400000000000007</v>
      </c>
      <c r="H13" s="25">
        <v>0.71799999999999997</v>
      </c>
      <c r="I13" s="25">
        <v>0.72900000000000009</v>
      </c>
      <c r="J13" s="25">
        <v>0.73599999999999999</v>
      </c>
      <c r="K13" s="26">
        <v>0.76800000000000002</v>
      </c>
    </row>
    <row r="14" spans="1:11" x14ac:dyDescent="0.2">
      <c r="A14" s="9" t="s">
        <v>257</v>
      </c>
      <c r="B14" s="32">
        <v>0.73099999999999998</v>
      </c>
      <c r="C14" s="25">
        <v>0.7390000000000001</v>
      </c>
      <c r="D14" s="25">
        <v>0.74900000000000011</v>
      </c>
      <c r="E14" s="25">
        <v>0.77099999999999991</v>
      </c>
      <c r="F14" s="25">
        <v>0.80299999999999994</v>
      </c>
      <c r="G14" s="25">
        <v>0.81099999999999994</v>
      </c>
      <c r="H14" s="25">
        <v>0.81400000000000006</v>
      </c>
      <c r="I14" s="25">
        <v>0.82499999999999996</v>
      </c>
      <c r="J14" s="25">
        <v>0.83200000000000007</v>
      </c>
      <c r="K14" s="26">
        <v>0.83700000000000008</v>
      </c>
    </row>
    <row r="15" spans="1:11" x14ac:dyDescent="0.2">
      <c r="A15" s="9" t="s">
        <v>273</v>
      </c>
      <c r="B15" s="32">
        <v>0.66500000000000004</v>
      </c>
      <c r="C15" s="25">
        <v>0.70700000000000007</v>
      </c>
      <c r="D15" s="25">
        <v>0.71</v>
      </c>
      <c r="E15" s="25">
        <v>0.72199999999999998</v>
      </c>
      <c r="F15" s="25">
        <v>0.73599999999999999</v>
      </c>
      <c r="G15" s="25">
        <v>0.75</v>
      </c>
      <c r="H15" s="25">
        <v>0.78200000000000003</v>
      </c>
      <c r="I15" s="25">
        <v>0.77300000000000002</v>
      </c>
      <c r="J15" s="25">
        <v>0.78</v>
      </c>
      <c r="K15" s="26">
        <v>0.78599999999999992</v>
      </c>
    </row>
    <row r="16" spans="1:11" x14ac:dyDescent="0.2">
      <c r="A16" s="9" t="s">
        <v>261</v>
      </c>
      <c r="B16" s="32">
        <v>0.55100000000000005</v>
      </c>
      <c r="C16" s="25">
        <v>0.56000000000000005</v>
      </c>
      <c r="D16" s="25">
        <v>0.57200000000000006</v>
      </c>
      <c r="E16" s="25">
        <v>0.58200000000000007</v>
      </c>
      <c r="F16" s="25">
        <v>0.59299999999999997</v>
      </c>
      <c r="G16" s="25">
        <v>0.59899999999999998</v>
      </c>
      <c r="H16" s="25">
        <v>0.60099999999999998</v>
      </c>
      <c r="I16" s="25">
        <v>0.60899999999999999</v>
      </c>
      <c r="J16" s="25">
        <v>0.61699999999999999</v>
      </c>
      <c r="K16" s="26">
        <v>0.622</v>
      </c>
    </row>
    <row r="17" spans="1:11" x14ac:dyDescent="0.2">
      <c r="A17" s="9" t="s">
        <v>260</v>
      </c>
      <c r="B17" s="32">
        <v>0.77300000000000002</v>
      </c>
      <c r="C17" s="25">
        <v>0.78200000000000003</v>
      </c>
      <c r="D17" s="25">
        <v>0.80500000000000005</v>
      </c>
      <c r="E17" s="25">
        <v>0.81299999999999994</v>
      </c>
      <c r="F17" s="25">
        <v>0.82700000000000007</v>
      </c>
      <c r="G17" s="25">
        <v>0.83099999999999996</v>
      </c>
      <c r="H17" s="25">
        <v>0.82700000000000007</v>
      </c>
      <c r="I17" s="25">
        <v>0.83799999999999997</v>
      </c>
      <c r="J17" s="25">
        <v>0.85099999999999998</v>
      </c>
      <c r="K17" s="26">
        <v>0.85799999999999998</v>
      </c>
    </row>
    <row r="18" spans="1:11" x14ac:dyDescent="0.2">
      <c r="A18" s="9" t="s">
        <v>263</v>
      </c>
      <c r="B18" s="32">
        <v>0.8859999999999999</v>
      </c>
      <c r="C18" s="25">
        <v>0.879</v>
      </c>
      <c r="D18" s="25">
        <v>0.8909999999999999</v>
      </c>
      <c r="E18" s="25">
        <v>0.89400000000000002</v>
      </c>
      <c r="F18" s="25">
        <v>0.89500000000000002</v>
      </c>
      <c r="G18" s="25">
        <v>0.90099999999999991</v>
      </c>
      <c r="H18" s="25">
        <v>0.90700000000000003</v>
      </c>
      <c r="I18" s="25">
        <v>0.90400000000000003</v>
      </c>
      <c r="J18" s="25">
        <v>0.90700000000000003</v>
      </c>
      <c r="K18" s="26">
        <v>0.91200000000000003</v>
      </c>
    </row>
    <row r="19" spans="1:11" x14ac:dyDescent="0.2">
      <c r="A19" s="9" t="s">
        <v>264</v>
      </c>
      <c r="B19" s="32">
        <v>0.91900000000000004</v>
      </c>
      <c r="C19" s="25">
        <v>0.92900000000000005</v>
      </c>
      <c r="D19" s="25">
        <v>0.93299999999999994</v>
      </c>
      <c r="E19" s="25">
        <v>0.93400000000000005</v>
      </c>
      <c r="F19" s="25">
        <v>0.93299999999999994</v>
      </c>
      <c r="G19" s="25">
        <v>0.93500000000000005</v>
      </c>
      <c r="H19" s="25">
        <v>0.94599999999999995</v>
      </c>
      <c r="I19" s="25">
        <v>0.94799999999999995</v>
      </c>
      <c r="J19" s="25">
        <v>0.94799999999999995</v>
      </c>
      <c r="K19" s="26">
        <v>0.95</v>
      </c>
    </row>
    <row r="20" spans="1:11" x14ac:dyDescent="0.2">
      <c r="A20" s="9" t="s">
        <v>265</v>
      </c>
      <c r="B20" s="32">
        <v>0.77700000000000002</v>
      </c>
      <c r="C20" s="25">
        <v>0.77300000000000002</v>
      </c>
      <c r="D20" s="25">
        <v>0.78299999999999992</v>
      </c>
      <c r="E20" s="25">
        <v>0.80500000000000005</v>
      </c>
      <c r="F20" s="25">
        <v>0.82</v>
      </c>
      <c r="G20" s="25">
        <v>0.76</v>
      </c>
      <c r="H20" s="25">
        <v>0.78400000000000003</v>
      </c>
      <c r="I20" s="25">
        <v>0.76400000000000001</v>
      </c>
      <c r="J20" s="25">
        <v>0.78599999999999992</v>
      </c>
      <c r="K20" s="26">
        <v>0.79299999999999993</v>
      </c>
    </row>
    <row r="21" spans="1:11" x14ac:dyDescent="0.2">
      <c r="A21" s="9" t="s">
        <v>267</v>
      </c>
      <c r="B21" s="32">
        <v>0.33</v>
      </c>
      <c r="C21" s="25">
        <v>0.35499999999999998</v>
      </c>
      <c r="D21" s="25">
        <v>0.38100000000000001</v>
      </c>
      <c r="E21" s="25">
        <v>0.41200000000000003</v>
      </c>
      <c r="F21" s="25">
        <v>0.441</v>
      </c>
      <c r="G21" s="25">
        <v>0.46</v>
      </c>
      <c r="H21" s="25">
        <v>0.48399999999999999</v>
      </c>
      <c r="I21" s="25">
        <v>0.51100000000000001</v>
      </c>
      <c r="J21" s="25">
        <v>0.54</v>
      </c>
      <c r="K21" s="26">
        <v>0.55799999999999994</v>
      </c>
    </row>
    <row r="22" spans="1:11" x14ac:dyDescent="0.2">
      <c r="A22" s="9" t="s">
        <v>274</v>
      </c>
      <c r="B22" s="32" t="s">
        <v>368</v>
      </c>
      <c r="C22" s="25">
        <v>0.82499999999999996</v>
      </c>
      <c r="D22" s="25">
        <v>0.83599999999999997</v>
      </c>
      <c r="E22" s="25">
        <v>0.84599999999999997</v>
      </c>
      <c r="F22" s="25">
        <v>0.85599999999999998</v>
      </c>
      <c r="G22" s="25">
        <v>0.8590000000000001</v>
      </c>
      <c r="H22" s="25">
        <v>0.85499999999999998</v>
      </c>
      <c r="I22" s="25">
        <v>0.86099999999999999</v>
      </c>
      <c r="J22" s="25">
        <v>0.86799999999999999</v>
      </c>
      <c r="K22" s="26">
        <v>0.878</v>
      </c>
    </row>
    <row r="23" spans="1:11" x14ac:dyDescent="0.2">
      <c r="A23" s="9" t="s">
        <v>222</v>
      </c>
      <c r="B23" s="32">
        <v>0.72400000000000009</v>
      </c>
      <c r="C23" s="25">
        <v>0.72499999999999998</v>
      </c>
      <c r="D23" s="25">
        <v>0.7340000000000001</v>
      </c>
      <c r="E23" s="25">
        <v>0.75800000000000001</v>
      </c>
      <c r="F23" s="25">
        <v>0.75900000000000001</v>
      </c>
      <c r="G23" s="25">
        <v>0.76400000000000001</v>
      </c>
      <c r="H23" s="25">
        <v>0.77099999999999991</v>
      </c>
      <c r="I23" s="25">
        <v>0.78400000000000003</v>
      </c>
      <c r="J23" s="25">
        <v>0.79</v>
      </c>
      <c r="K23" s="26">
        <v>0.79599999999999993</v>
      </c>
    </row>
    <row r="24" spans="1:11" x14ac:dyDescent="0.2">
      <c r="A24" s="9" t="s">
        <v>275</v>
      </c>
      <c r="B24" s="32">
        <v>0.625</v>
      </c>
      <c r="C24" s="25">
        <v>0.63700000000000001</v>
      </c>
      <c r="D24" s="25">
        <v>0.64900000000000002</v>
      </c>
      <c r="E24" s="25">
        <v>0.65599999999999992</v>
      </c>
      <c r="F24" s="25">
        <v>0.65700000000000003</v>
      </c>
      <c r="G24" s="25">
        <v>0.66400000000000003</v>
      </c>
      <c r="H24" s="25">
        <v>0.68400000000000005</v>
      </c>
      <c r="I24" s="25">
        <v>0.69599999999999995</v>
      </c>
      <c r="J24" s="25">
        <v>0.70200000000000007</v>
      </c>
      <c r="K24" s="26">
        <v>0.71599999999999997</v>
      </c>
    </row>
    <row r="25" spans="1:11" x14ac:dyDescent="0.2">
      <c r="A25" s="9" t="s">
        <v>226</v>
      </c>
      <c r="B25" s="32">
        <v>0.80900000000000005</v>
      </c>
      <c r="C25" s="25">
        <v>0.81299999999999994</v>
      </c>
      <c r="D25" s="25">
        <v>0.82099999999999995</v>
      </c>
      <c r="E25" s="25">
        <v>0.82400000000000007</v>
      </c>
      <c r="F25" s="25">
        <v>0.82700000000000007</v>
      </c>
      <c r="G25" s="25">
        <v>0.82700000000000007</v>
      </c>
      <c r="H25" s="25">
        <v>0.82299999999999995</v>
      </c>
      <c r="I25" s="25">
        <v>0.82200000000000006</v>
      </c>
      <c r="J25" s="25">
        <v>0.83</v>
      </c>
      <c r="K25" s="26">
        <v>0.83200000000000007</v>
      </c>
    </row>
    <row r="26" spans="1:11" x14ac:dyDescent="0.2">
      <c r="A26" s="9" t="s">
        <v>86</v>
      </c>
      <c r="B26" s="32">
        <v>0.82400000000000007</v>
      </c>
      <c r="C26" s="25">
        <v>0.82400000000000007</v>
      </c>
      <c r="D26" s="25">
        <v>0.82900000000000007</v>
      </c>
      <c r="E26" s="25">
        <v>0.83</v>
      </c>
      <c r="F26" s="25">
        <v>0.83900000000000008</v>
      </c>
      <c r="G26" s="25">
        <v>0.84599999999999997</v>
      </c>
      <c r="H26" s="25">
        <v>0.84499999999999997</v>
      </c>
      <c r="I26" s="25">
        <v>0.85</v>
      </c>
      <c r="J26" s="25">
        <v>0.85299999999999998</v>
      </c>
      <c r="K26" s="26">
        <v>0.85599999999999998</v>
      </c>
    </row>
    <row r="27" spans="1:11" x14ac:dyDescent="0.2">
      <c r="A27" s="9" t="s">
        <v>268</v>
      </c>
      <c r="B27" s="32">
        <v>0.88500000000000001</v>
      </c>
      <c r="C27" s="25">
        <v>0.88900000000000001</v>
      </c>
      <c r="D27" s="25">
        <v>0.89599999999999991</v>
      </c>
      <c r="E27" s="25">
        <v>0.90099999999999991</v>
      </c>
      <c r="F27" s="25">
        <v>0.90500000000000003</v>
      </c>
      <c r="G27" s="25">
        <v>0.90799999999999992</v>
      </c>
      <c r="H27" s="25">
        <v>0.91299999999999992</v>
      </c>
      <c r="I27" s="25">
        <v>0.92099999999999993</v>
      </c>
      <c r="J27" s="25">
        <v>0.92400000000000004</v>
      </c>
      <c r="K27" s="26">
        <v>0.92599999999999993</v>
      </c>
    </row>
    <row r="28" spans="1:11" x14ac:dyDescent="0.2">
      <c r="A28" s="9" t="s">
        <v>269</v>
      </c>
      <c r="B28" s="32">
        <v>0.317</v>
      </c>
      <c r="C28" s="25">
        <v>0.34600000000000003</v>
      </c>
      <c r="D28" s="25">
        <v>0.373</v>
      </c>
      <c r="E28" s="25">
        <v>0.39799999999999996</v>
      </c>
      <c r="F28" s="25">
        <v>0.433</v>
      </c>
      <c r="G28" s="25">
        <v>0.45100000000000001</v>
      </c>
      <c r="H28" s="25">
        <v>0.46899999999999997</v>
      </c>
      <c r="I28" s="25">
        <v>0.48</v>
      </c>
      <c r="J28" s="25">
        <v>0.498</v>
      </c>
      <c r="K28" s="26">
        <v>0.52200000000000002</v>
      </c>
    </row>
    <row r="29" spans="1:11" x14ac:dyDescent="0.2">
      <c r="A29" s="9" t="s">
        <v>270</v>
      </c>
      <c r="B29" s="32">
        <v>0.7390000000000001</v>
      </c>
      <c r="C29" s="25">
        <v>0.745</v>
      </c>
      <c r="D29" s="25">
        <v>0.754</v>
      </c>
      <c r="E29" s="25">
        <v>0.75700000000000001</v>
      </c>
      <c r="F29" s="25">
        <v>0.72799999999999998</v>
      </c>
      <c r="G29" s="25">
        <v>0.75</v>
      </c>
      <c r="H29" s="25">
        <v>0.76700000000000002</v>
      </c>
      <c r="I29" s="25">
        <v>0.77900000000000003</v>
      </c>
      <c r="J29" s="25">
        <v>0.78500000000000003</v>
      </c>
      <c r="K29" s="26">
        <v>0.79</v>
      </c>
    </row>
    <row r="30" spans="1:11" x14ac:dyDescent="0.2">
      <c r="A30" s="9" t="s">
        <v>224</v>
      </c>
      <c r="B30" s="32">
        <v>0.81200000000000006</v>
      </c>
      <c r="C30" s="25">
        <v>0.81599999999999995</v>
      </c>
      <c r="D30" s="25">
        <v>0.82400000000000007</v>
      </c>
      <c r="E30" s="25">
        <v>0.83200000000000007</v>
      </c>
      <c r="F30" s="25">
        <v>0.83700000000000008</v>
      </c>
      <c r="G30" s="25">
        <v>0.84299999999999997</v>
      </c>
      <c r="H30" s="25">
        <v>0.85</v>
      </c>
      <c r="I30" s="25">
        <v>0.85299999999999998</v>
      </c>
      <c r="J30" s="25">
        <v>0.85599999999999998</v>
      </c>
      <c r="K30" s="26">
        <v>0.86099999999999999</v>
      </c>
    </row>
    <row r="31" spans="1:11" x14ac:dyDescent="0.2">
      <c r="A31" s="9" t="s">
        <v>212</v>
      </c>
      <c r="B31" s="32">
        <v>0.85</v>
      </c>
      <c r="C31" s="25">
        <v>0.84799999999999998</v>
      </c>
      <c r="D31" s="25">
        <v>0.85699999999999998</v>
      </c>
      <c r="E31" s="25">
        <v>0.8640000000000001</v>
      </c>
      <c r="F31" s="25">
        <v>0.872</v>
      </c>
      <c r="G31" s="25">
        <v>0.873</v>
      </c>
      <c r="H31" s="25">
        <v>0.87400000000000011</v>
      </c>
      <c r="I31" s="25">
        <v>0.878</v>
      </c>
      <c r="J31" s="25">
        <v>0.88400000000000001</v>
      </c>
      <c r="K31" s="26">
        <v>0.89</v>
      </c>
    </row>
    <row r="32" spans="1:11" x14ac:dyDescent="0.2">
      <c r="A32" s="9" t="s">
        <v>276</v>
      </c>
      <c r="B32" s="32">
        <v>0.74400000000000011</v>
      </c>
      <c r="C32" s="25">
        <v>0.746</v>
      </c>
      <c r="D32" s="25">
        <v>0.75800000000000001</v>
      </c>
      <c r="E32" s="25">
        <v>0.76300000000000001</v>
      </c>
      <c r="F32" s="25">
        <v>0.78799999999999992</v>
      </c>
      <c r="G32" s="25">
        <v>0.79700000000000004</v>
      </c>
      <c r="H32" s="25">
        <v>0.79799999999999993</v>
      </c>
      <c r="I32" s="25">
        <v>0.8</v>
      </c>
      <c r="J32" s="25">
        <v>0.80900000000000005</v>
      </c>
      <c r="K32" s="26">
        <v>0.81499999999999995</v>
      </c>
    </row>
    <row r="33" spans="1:11" x14ac:dyDescent="0.2">
      <c r="A33" s="9" t="s">
        <v>272</v>
      </c>
      <c r="B33" s="32">
        <v>0.91</v>
      </c>
      <c r="C33" s="25">
        <v>0.91299999999999992</v>
      </c>
      <c r="D33" s="25">
        <v>0.91700000000000004</v>
      </c>
      <c r="E33" s="25">
        <v>0.91900000000000004</v>
      </c>
      <c r="F33" s="25">
        <v>0.91</v>
      </c>
      <c r="G33" s="25">
        <v>0.91400000000000003</v>
      </c>
      <c r="H33" s="25">
        <v>0.91900000000000004</v>
      </c>
      <c r="I33" s="25">
        <v>0.91400000000000003</v>
      </c>
      <c r="J33" s="25">
        <v>0.91700000000000004</v>
      </c>
      <c r="K33" s="26">
        <v>0.91400000000000003</v>
      </c>
    </row>
    <row r="34" spans="1:11" x14ac:dyDescent="0.2">
      <c r="A34" s="9" t="s">
        <v>271</v>
      </c>
      <c r="B34" s="32">
        <v>0.83299999999999996</v>
      </c>
      <c r="C34" s="25">
        <v>0.84499999999999997</v>
      </c>
      <c r="D34" s="25">
        <v>0.85</v>
      </c>
      <c r="E34" s="25">
        <v>0.85499999999999998</v>
      </c>
      <c r="F34" s="25">
        <v>0.85699999999999998</v>
      </c>
      <c r="G34" s="25">
        <v>0.86799999999999999</v>
      </c>
      <c r="H34" s="25">
        <v>0.873</v>
      </c>
      <c r="I34" s="25">
        <v>0.879</v>
      </c>
      <c r="J34" s="25">
        <v>0.88099999999999989</v>
      </c>
      <c r="K34" s="26">
        <v>0.88800000000000001</v>
      </c>
    </row>
    <row r="35" spans="1:11" x14ac:dyDescent="0.2">
      <c r="A35" s="9" t="s">
        <v>259</v>
      </c>
      <c r="B35" s="32">
        <v>0.52900000000000003</v>
      </c>
      <c r="C35" s="25">
        <v>0.54</v>
      </c>
      <c r="D35" s="25">
        <v>0.54700000000000004</v>
      </c>
      <c r="E35" s="25">
        <v>0.55500000000000005</v>
      </c>
      <c r="F35" s="25">
        <v>0.56600000000000006</v>
      </c>
      <c r="G35" s="25">
        <v>0.57399999999999995</v>
      </c>
      <c r="H35" s="25">
        <v>0.58299999999999996</v>
      </c>
      <c r="I35" s="25">
        <v>0.59099999999999997</v>
      </c>
      <c r="J35" s="25">
        <v>0.60099999999999998</v>
      </c>
      <c r="K35" s="26">
        <v>0.61299999999999999</v>
      </c>
    </row>
    <row r="36" spans="1:11" x14ac:dyDescent="0.2">
      <c r="A36" s="9" t="s">
        <v>255</v>
      </c>
      <c r="B36" s="32">
        <v>0.91900000000000004</v>
      </c>
      <c r="C36" s="25">
        <v>0.92299999999999993</v>
      </c>
      <c r="D36" s="25">
        <v>0.92500000000000004</v>
      </c>
      <c r="E36" s="25">
        <v>0.92799999999999994</v>
      </c>
      <c r="F36" s="25">
        <v>0.93200000000000005</v>
      </c>
      <c r="G36" s="25">
        <v>0.93200000000000005</v>
      </c>
      <c r="H36" s="25">
        <v>0.93400000000000005</v>
      </c>
      <c r="I36" s="25">
        <v>0.93799999999999994</v>
      </c>
      <c r="J36" s="25">
        <v>0.93900000000000006</v>
      </c>
      <c r="K36" s="26">
        <v>0.93799999999999994</v>
      </c>
    </row>
    <row r="37" spans="1:11" x14ac:dyDescent="0.2">
      <c r="A37" s="9" t="s">
        <v>71</v>
      </c>
      <c r="B37" s="32">
        <v>0.28399999999999997</v>
      </c>
      <c r="C37" s="25">
        <v>0.29199999999999998</v>
      </c>
      <c r="D37" s="25">
        <v>0.309</v>
      </c>
      <c r="E37" s="25">
        <v>0.31900000000000001</v>
      </c>
      <c r="F37" s="25">
        <v>0.32600000000000001</v>
      </c>
      <c r="G37" s="25">
        <v>0.34200000000000003</v>
      </c>
      <c r="H37" s="25">
        <v>0.35600000000000004</v>
      </c>
      <c r="I37" s="25">
        <v>0.36399999999999999</v>
      </c>
      <c r="J37" s="25">
        <v>0.374</v>
      </c>
      <c r="K37" s="26">
        <v>0.38900000000000001</v>
      </c>
    </row>
    <row r="38" spans="1:11" x14ac:dyDescent="0.2">
      <c r="A38" s="9" t="s">
        <v>266</v>
      </c>
      <c r="B38" s="32">
        <v>0.81200000000000006</v>
      </c>
      <c r="C38" s="25">
        <v>0.81499999999999995</v>
      </c>
      <c r="D38" s="25">
        <v>0.82</v>
      </c>
      <c r="E38" s="25">
        <v>0.82499999999999996</v>
      </c>
      <c r="F38" s="25">
        <v>0.83099999999999996</v>
      </c>
      <c r="G38" s="25">
        <v>0.83200000000000007</v>
      </c>
      <c r="H38" s="25">
        <v>0.83400000000000007</v>
      </c>
      <c r="I38" s="25">
        <v>0.84</v>
      </c>
      <c r="J38" s="25">
        <v>0.84900000000000009</v>
      </c>
      <c r="K38" s="26">
        <v>0.85</v>
      </c>
    </row>
    <row r="39" spans="1:11" x14ac:dyDescent="0.2">
      <c r="A39" s="9" t="s">
        <v>221</v>
      </c>
      <c r="B39" s="32">
        <v>0.7609999999999999</v>
      </c>
      <c r="C39" s="25">
        <v>0.76400000000000001</v>
      </c>
      <c r="D39" s="25">
        <v>0.77900000000000003</v>
      </c>
      <c r="E39" s="25">
        <v>0.78299999999999992</v>
      </c>
      <c r="F39" s="25">
        <v>0.79200000000000004</v>
      </c>
      <c r="G39" s="25">
        <v>0.79700000000000004</v>
      </c>
      <c r="H39" s="25">
        <v>0.79500000000000004</v>
      </c>
      <c r="I39" s="25">
        <v>0.80099999999999993</v>
      </c>
      <c r="J39" s="25">
        <v>0.80400000000000005</v>
      </c>
      <c r="K39" s="26">
        <v>0.81099999999999994</v>
      </c>
    </row>
    <row r="40" spans="1:11" x14ac:dyDescent="0.2">
      <c r="A40" s="12" t="s">
        <v>262</v>
      </c>
      <c r="B40" s="33">
        <v>0.74</v>
      </c>
      <c r="C40" s="27">
        <v>0.752</v>
      </c>
      <c r="D40" s="27">
        <v>0.77400000000000002</v>
      </c>
      <c r="E40" s="27">
        <v>0.78500000000000003</v>
      </c>
      <c r="F40" s="27">
        <v>0.77599999999999991</v>
      </c>
      <c r="G40" s="27">
        <v>0.77900000000000003</v>
      </c>
      <c r="H40" s="27">
        <v>0.79500000000000004</v>
      </c>
      <c r="I40" s="27">
        <v>0.81099999999999994</v>
      </c>
      <c r="J40" s="27">
        <v>0.82200000000000006</v>
      </c>
      <c r="K40" s="28">
        <v>0.82499999999999996</v>
      </c>
    </row>
    <row r="42" spans="1:11" ht="25.5" customHeight="1" x14ac:dyDescent="0.2">
      <c r="A42" s="267" t="s">
        <v>370</v>
      </c>
      <c r="B42" s="267"/>
      <c r="C42" s="267"/>
      <c r="D42" s="267"/>
      <c r="E42" s="267"/>
      <c r="F42" s="267"/>
      <c r="G42" s="267"/>
      <c r="H42" s="267"/>
      <c r="I42" s="267"/>
      <c r="J42" s="267"/>
      <c r="K42" s="267"/>
    </row>
  </sheetData>
  <sortState xmlns:xlrd2="http://schemas.microsoft.com/office/spreadsheetml/2017/richdata2" ref="A6:K40">
    <sortCondition ref="A6:A40"/>
  </sortState>
  <mergeCells count="1">
    <mergeCell ref="A42:K42"/>
  </mergeCells>
  <pageMargins left="0.7" right="0.7" top="0.78740157499999996" bottom="0.78740157499999996"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4EA30-B860-43E3-B378-418C7E4AB9D8}">
  <dimension ref="A1:K28"/>
  <sheetViews>
    <sheetView workbookViewId="0"/>
  </sheetViews>
  <sheetFormatPr baseColWidth="10" defaultRowHeight="12.75" x14ac:dyDescent="0.2"/>
  <cols>
    <col min="1" max="1" width="29.7109375" style="1" customWidth="1"/>
    <col min="2" max="16384" width="11.42578125" style="1"/>
  </cols>
  <sheetData>
    <row r="1" spans="1:9" x14ac:dyDescent="0.2">
      <c r="A1" s="5" t="s">
        <v>376</v>
      </c>
    </row>
    <row r="2" spans="1:9" x14ac:dyDescent="0.2">
      <c r="A2" s="1" t="s">
        <v>377</v>
      </c>
    </row>
    <row r="4" spans="1:9" x14ac:dyDescent="0.2">
      <c r="A4" s="6"/>
      <c r="B4" s="7"/>
      <c r="C4" s="7"/>
      <c r="D4" s="258" t="s">
        <v>373</v>
      </c>
      <c r="E4" s="260"/>
      <c r="F4" s="258" t="s">
        <v>374</v>
      </c>
      <c r="G4" s="260"/>
      <c r="H4" s="259" t="s">
        <v>375</v>
      </c>
      <c r="I4" s="260"/>
    </row>
    <row r="5" spans="1:9" x14ac:dyDescent="0.2">
      <c r="A5" s="12" t="s">
        <v>378</v>
      </c>
      <c r="B5" s="13" t="s">
        <v>372</v>
      </c>
      <c r="C5" s="29" t="s">
        <v>358</v>
      </c>
      <c r="D5" s="31" t="s">
        <v>358</v>
      </c>
      <c r="E5" s="30" t="s">
        <v>363</v>
      </c>
      <c r="F5" s="31" t="s">
        <v>358</v>
      </c>
      <c r="G5" s="30" t="s">
        <v>363</v>
      </c>
      <c r="H5" s="29" t="s">
        <v>358</v>
      </c>
      <c r="I5" s="30" t="s">
        <v>363</v>
      </c>
    </row>
    <row r="6" spans="1:9" x14ac:dyDescent="0.2">
      <c r="A6" s="261" t="s">
        <v>379</v>
      </c>
      <c r="B6" s="7" t="s">
        <v>57</v>
      </c>
      <c r="C6" s="78">
        <v>1011096</v>
      </c>
      <c r="D6" s="83">
        <v>578413</v>
      </c>
      <c r="E6" s="85">
        <v>0.57206536273509145</v>
      </c>
      <c r="F6" s="83">
        <v>114243</v>
      </c>
      <c r="G6" s="85">
        <v>0.11298927104844644</v>
      </c>
      <c r="H6" s="78">
        <v>318440</v>
      </c>
      <c r="I6" s="85">
        <v>0.31494536621646213</v>
      </c>
    </row>
    <row r="7" spans="1:9" x14ac:dyDescent="0.2">
      <c r="A7" s="263"/>
      <c r="B7" s="10" t="s">
        <v>277</v>
      </c>
      <c r="C7" s="38">
        <v>557955</v>
      </c>
      <c r="D7" s="44">
        <v>290703</v>
      </c>
      <c r="E7" s="26">
        <v>0.52101513562921697</v>
      </c>
      <c r="F7" s="44">
        <v>57095</v>
      </c>
      <c r="G7" s="26">
        <v>0.10232904087247199</v>
      </c>
      <c r="H7" s="38">
        <v>210157</v>
      </c>
      <c r="I7" s="26">
        <v>0.376655823498311</v>
      </c>
    </row>
    <row r="8" spans="1:9" x14ac:dyDescent="0.2">
      <c r="A8" s="262"/>
      <c r="B8" s="13" t="s">
        <v>278</v>
      </c>
      <c r="C8" s="41">
        <v>453141</v>
      </c>
      <c r="D8" s="45">
        <v>287710</v>
      </c>
      <c r="E8" s="28">
        <v>0.63492378751867495</v>
      </c>
      <c r="F8" s="45">
        <v>57148</v>
      </c>
      <c r="G8" s="28">
        <v>0.12611527096422501</v>
      </c>
      <c r="H8" s="41">
        <v>108283</v>
      </c>
      <c r="I8" s="28">
        <v>0.23896094151710001</v>
      </c>
    </row>
    <row r="9" spans="1:9" x14ac:dyDescent="0.2">
      <c r="A9" s="261" t="s">
        <v>380</v>
      </c>
      <c r="B9" s="7" t="s">
        <v>57</v>
      </c>
      <c r="C9" s="78">
        <v>1809255</v>
      </c>
      <c r="D9" s="83">
        <v>1414374</v>
      </c>
      <c r="E9" s="85">
        <v>0.78174386695076148</v>
      </c>
      <c r="F9" s="83">
        <v>89791</v>
      </c>
      <c r="G9" s="85">
        <v>4.9628714581416107E-2</v>
      </c>
      <c r="H9" s="78">
        <v>305090</v>
      </c>
      <c r="I9" s="85">
        <v>0.16862741846782239</v>
      </c>
    </row>
    <row r="10" spans="1:9" x14ac:dyDescent="0.2">
      <c r="A10" s="263"/>
      <c r="B10" s="10" t="s">
        <v>277</v>
      </c>
      <c r="C10" s="38">
        <v>705262</v>
      </c>
      <c r="D10" s="44">
        <v>520210</v>
      </c>
      <c r="E10" s="26">
        <v>0.73761240503529202</v>
      </c>
      <c r="F10" s="44">
        <v>36443</v>
      </c>
      <c r="G10" s="26">
        <v>5.1672995284022097E-2</v>
      </c>
      <c r="H10" s="38">
        <v>148609</v>
      </c>
      <c r="I10" s="26">
        <v>0.21071459968068601</v>
      </c>
    </row>
    <row r="11" spans="1:9" x14ac:dyDescent="0.2">
      <c r="A11" s="262"/>
      <c r="B11" s="13" t="s">
        <v>278</v>
      </c>
      <c r="C11" s="41">
        <v>1103993</v>
      </c>
      <c r="D11" s="45">
        <v>894164</v>
      </c>
      <c r="E11" s="28">
        <v>0.809936294885928</v>
      </c>
      <c r="F11" s="45">
        <v>53348</v>
      </c>
      <c r="G11" s="28">
        <v>4.8322770162492E-2</v>
      </c>
      <c r="H11" s="41">
        <v>156481</v>
      </c>
      <c r="I11" s="28">
        <v>0.14174093495157999</v>
      </c>
    </row>
    <row r="12" spans="1:9" x14ac:dyDescent="0.2">
      <c r="A12" s="261" t="s">
        <v>360</v>
      </c>
      <c r="B12" s="7" t="s">
        <v>57</v>
      </c>
      <c r="C12" s="78">
        <v>759903</v>
      </c>
      <c r="D12" s="83">
        <v>599311</v>
      </c>
      <c r="E12" s="85">
        <v>0.78866776417516449</v>
      </c>
      <c r="F12" s="83">
        <v>24983</v>
      </c>
      <c r="G12" s="85">
        <v>3.2876564508891266E-2</v>
      </c>
      <c r="H12" s="78">
        <v>135609</v>
      </c>
      <c r="I12" s="85">
        <v>0.17845567131594428</v>
      </c>
    </row>
    <row r="13" spans="1:9" x14ac:dyDescent="0.2">
      <c r="A13" s="263"/>
      <c r="B13" s="10" t="s">
        <v>277</v>
      </c>
      <c r="C13" s="38">
        <v>440278</v>
      </c>
      <c r="D13" s="44">
        <v>330546</v>
      </c>
      <c r="E13" s="26">
        <v>0.75076656112728801</v>
      </c>
      <c r="F13" s="44">
        <v>15128</v>
      </c>
      <c r="G13" s="26">
        <v>3.4360108840323603E-2</v>
      </c>
      <c r="H13" s="38">
        <v>94604</v>
      </c>
      <c r="I13" s="26">
        <v>0.21487333003238901</v>
      </c>
    </row>
    <row r="14" spans="1:9" x14ac:dyDescent="0.2">
      <c r="A14" s="262"/>
      <c r="B14" s="13" t="s">
        <v>278</v>
      </c>
      <c r="C14" s="41">
        <v>319625</v>
      </c>
      <c r="D14" s="45">
        <v>268765</v>
      </c>
      <c r="E14" s="28">
        <v>0.84087602659366401</v>
      </c>
      <c r="F14" s="45">
        <v>9855</v>
      </c>
      <c r="G14" s="28">
        <v>3.0833007430582701E-2</v>
      </c>
      <c r="H14" s="41">
        <v>41005</v>
      </c>
      <c r="I14" s="28">
        <v>0.12829096597575301</v>
      </c>
    </row>
    <row r="15" spans="1:9" x14ac:dyDescent="0.2">
      <c r="A15" s="261" t="s">
        <v>381</v>
      </c>
      <c r="B15" s="7" t="s">
        <v>57</v>
      </c>
      <c r="C15" s="78">
        <v>463837</v>
      </c>
      <c r="D15" s="83">
        <v>399663</v>
      </c>
      <c r="E15" s="85">
        <v>0.8616453624872531</v>
      </c>
      <c r="F15" s="83">
        <v>14220</v>
      </c>
      <c r="G15" s="85">
        <v>3.0657321429726391E-2</v>
      </c>
      <c r="H15" s="78">
        <v>49954</v>
      </c>
      <c r="I15" s="85">
        <v>0.10769731608302055</v>
      </c>
    </row>
    <row r="16" spans="1:9" x14ac:dyDescent="0.2">
      <c r="A16" s="263"/>
      <c r="B16" s="10" t="s">
        <v>277</v>
      </c>
      <c r="C16" s="38">
        <v>229300</v>
      </c>
      <c r="D16" s="44">
        <v>193476</v>
      </c>
      <c r="E16" s="26">
        <v>0.84376798953336196</v>
      </c>
      <c r="F16" s="44">
        <v>7070</v>
      </c>
      <c r="G16" s="26">
        <v>3.0832969908416899E-2</v>
      </c>
      <c r="H16" s="38">
        <v>28754</v>
      </c>
      <c r="I16" s="26">
        <v>0.12539904055822099</v>
      </c>
    </row>
    <row r="17" spans="1:11" x14ac:dyDescent="0.2">
      <c r="A17" s="262"/>
      <c r="B17" s="13" t="s">
        <v>278</v>
      </c>
      <c r="C17" s="41">
        <v>234537</v>
      </c>
      <c r="D17" s="45">
        <v>206187</v>
      </c>
      <c r="E17" s="28">
        <v>0.87912354980237695</v>
      </c>
      <c r="F17" s="45">
        <v>7150</v>
      </c>
      <c r="G17" s="28">
        <v>3.0485595023386498E-2</v>
      </c>
      <c r="H17" s="41">
        <v>21200</v>
      </c>
      <c r="I17" s="28">
        <v>9.0390855174236895E-2</v>
      </c>
    </row>
    <row r="18" spans="1:11" x14ac:dyDescent="0.2">
      <c r="A18" s="261" t="s">
        <v>382</v>
      </c>
      <c r="B18" s="7" t="s">
        <v>57</v>
      </c>
      <c r="C18" s="78">
        <v>39675</v>
      </c>
      <c r="D18" s="83">
        <v>33406</v>
      </c>
      <c r="E18" s="85">
        <v>0.84199117832388148</v>
      </c>
      <c r="F18" s="83">
        <v>1203</v>
      </c>
      <c r="G18" s="85">
        <v>3.0321361058601136E-2</v>
      </c>
      <c r="H18" s="78">
        <v>5066</v>
      </c>
      <c r="I18" s="85">
        <v>0.12768746061751732</v>
      </c>
    </row>
    <row r="19" spans="1:11" x14ac:dyDescent="0.2">
      <c r="A19" s="263"/>
      <c r="B19" s="10" t="s">
        <v>277</v>
      </c>
      <c r="C19" s="38">
        <v>26287</v>
      </c>
      <c r="D19" s="44">
        <v>22039</v>
      </c>
      <c r="E19" s="26">
        <v>0.83839920873435503</v>
      </c>
      <c r="F19" s="44">
        <v>744</v>
      </c>
      <c r="G19" s="26">
        <v>2.8302963442005599E-2</v>
      </c>
      <c r="H19" s="38">
        <v>3504</v>
      </c>
      <c r="I19" s="26">
        <v>0.133297827823639</v>
      </c>
    </row>
    <row r="20" spans="1:11" x14ac:dyDescent="0.2">
      <c r="A20" s="262"/>
      <c r="B20" s="13" t="s">
        <v>278</v>
      </c>
      <c r="C20" s="41">
        <v>13388</v>
      </c>
      <c r="D20" s="45">
        <v>11367</v>
      </c>
      <c r="E20" s="28">
        <v>0.84904391992829398</v>
      </c>
      <c r="F20" s="45">
        <v>459</v>
      </c>
      <c r="G20" s="28">
        <v>3.4284433821332498E-2</v>
      </c>
      <c r="H20" s="41">
        <v>1562</v>
      </c>
      <c r="I20" s="28">
        <v>0.116671646250373</v>
      </c>
    </row>
    <row r="21" spans="1:11" x14ac:dyDescent="0.2">
      <c r="A21" s="261" t="s">
        <v>349</v>
      </c>
      <c r="B21" s="7" t="s">
        <v>57</v>
      </c>
      <c r="C21" s="78">
        <v>299749</v>
      </c>
      <c r="D21" s="83">
        <v>217698</v>
      </c>
      <c r="E21" s="85">
        <v>0.72626764392875376</v>
      </c>
      <c r="F21" s="83">
        <v>20546</v>
      </c>
      <c r="G21" s="85">
        <v>6.8544015159349991E-2</v>
      </c>
      <c r="H21" s="78">
        <v>61505</v>
      </c>
      <c r="I21" s="85">
        <v>0.20518834091189628</v>
      </c>
    </row>
    <row r="22" spans="1:11" x14ac:dyDescent="0.2">
      <c r="A22" s="263"/>
      <c r="B22" s="10" t="s">
        <v>277</v>
      </c>
      <c r="C22" s="38">
        <v>163600</v>
      </c>
      <c r="D22" s="44">
        <v>114411</v>
      </c>
      <c r="E22" s="26">
        <v>0.69933374083129596</v>
      </c>
      <c r="F22" s="44">
        <v>10781</v>
      </c>
      <c r="G22" s="26">
        <v>6.5898533007335003E-2</v>
      </c>
      <c r="H22" s="38">
        <v>38408</v>
      </c>
      <c r="I22" s="26">
        <v>0.23476772616136901</v>
      </c>
    </row>
    <row r="23" spans="1:11" x14ac:dyDescent="0.2">
      <c r="A23" s="262"/>
      <c r="B23" s="13" t="s">
        <v>278</v>
      </c>
      <c r="C23" s="41">
        <v>136149</v>
      </c>
      <c r="D23" s="45">
        <v>103287</v>
      </c>
      <c r="E23" s="28">
        <v>0.75863208690478801</v>
      </c>
      <c r="F23" s="45">
        <v>9765</v>
      </c>
      <c r="G23" s="28">
        <v>7.1722891831743199E-2</v>
      </c>
      <c r="H23" s="41">
        <v>23097</v>
      </c>
      <c r="I23" s="28">
        <v>0.169645021263469</v>
      </c>
    </row>
    <row r="24" spans="1:11" x14ac:dyDescent="0.2">
      <c r="A24" s="263" t="s">
        <v>362</v>
      </c>
      <c r="B24" s="10" t="s">
        <v>57</v>
      </c>
      <c r="C24" s="38">
        <v>802129</v>
      </c>
      <c r="D24" s="44">
        <v>676076</v>
      </c>
      <c r="E24" s="26">
        <v>0.84285196022086228</v>
      </c>
      <c r="F24" s="44">
        <v>23522</v>
      </c>
      <c r="G24" s="26">
        <v>2.9324460280079637E-2</v>
      </c>
      <c r="H24" s="38">
        <v>102531</v>
      </c>
      <c r="I24" s="26">
        <v>0.12782357949905812</v>
      </c>
    </row>
    <row r="25" spans="1:11" x14ac:dyDescent="0.2">
      <c r="A25" s="263"/>
      <c r="B25" s="10" t="s">
        <v>277</v>
      </c>
      <c r="C25" s="38">
        <v>443539</v>
      </c>
      <c r="D25" s="44">
        <v>368003</v>
      </c>
      <c r="E25" s="26">
        <v>0.82969705031575602</v>
      </c>
      <c r="F25" s="44">
        <v>12635</v>
      </c>
      <c r="G25" s="26">
        <v>2.84867847021344E-2</v>
      </c>
      <c r="H25" s="38">
        <v>62901</v>
      </c>
      <c r="I25" s="26">
        <v>0.14181616498211</v>
      </c>
    </row>
    <row r="26" spans="1:11" x14ac:dyDescent="0.2">
      <c r="A26" s="262"/>
      <c r="B26" s="13" t="s">
        <v>278</v>
      </c>
      <c r="C26" s="41">
        <v>358590</v>
      </c>
      <c r="D26" s="45">
        <v>308073</v>
      </c>
      <c r="E26" s="28">
        <v>0.85912323266125701</v>
      </c>
      <c r="F26" s="45">
        <v>10887</v>
      </c>
      <c r="G26" s="28">
        <v>3.0360578934158802E-2</v>
      </c>
      <c r="H26" s="41">
        <v>39630</v>
      </c>
      <c r="I26" s="28">
        <v>0.11051618840458501</v>
      </c>
    </row>
    <row r="28" spans="1:11" ht="38.25" customHeight="1" x14ac:dyDescent="0.2">
      <c r="A28" s="267" t="s">
        <v>449</v>
      </c>
      <c r="B28" s="267"/>
      <c r="C28" s="267"/>
      <c r="D28" s="267"/>
      <c r="E28" s="267"/>
      <c r="F28" s="267"/>
      <c r="G28" s="267"/>
      <c r="H28" s="267"/>
      <c r="I28" s="267"/>
      <c r="J28" s="89"/>
      <c r="K28" s="89"/>
    </row>
  </sheetData>
  <mergeCells count="11">
    <mergeCell ref="A21:A23"/>
    <mergeCell ref="A24:A26"/>
    <mergeCell ref="A28:I28"/>
    <mergeCell ref="D4:E4"/>
    <mergeCell ref="F4:G4"/>
    <mergeCell ref="H4:I4"/>
    <mergeCell ref="A6:A8"/>
    <mergeCell ref="A9:A11"/>
    <mergeCell ref="A12:A14"/>
    <mergeCell ref="A15:A17"/>
    <mergeCell ref="A18:A20"/>
  </mergeCells>
  <pageMargins left="0.7" right="0.7" top="0.78740157499999996" bottom="0.78740157499999996" header="0.3" footer="0.3"/>
  <pageSetup paperSize="9" orientation="portrait" horizontalDpi="1200" verticalDpi="12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D5493-A928-488F-AFE8-7F7761E7B0A0}">
  <dimension ref="A1:F78"/>
  <sheetViews>
    <sheetView workbookViewId="0"/>
  </sheetViews>
  <sheetFormatPr baseColWidth="10" defaultRowHeight="12.75" x14ac:dyDescent="0.2"/>
  <cols>
    <col min="1" max="1" width="27.85546875" style="1" customWidth="1"/>
    <col min="2" max="2" width="11.42578125" style="1"/>
    <col min="3" max="6" width="17" style="49" customWidth="1"/>
    <col min="7" max="16384" width="11.42578125" style="1"/>
  </cols>
  <sheetData>
    <row r="1" spans="1:6" x14ac:dyDescent="0.2">
      <c r="A1" s="5" t="s">
        <v>450</v>
      </c>
    </row>
    <row r="2" spans="1:6" x14ac:dyDescent="0.2">
      <c r="A2" s="1" t="s">
        <v>251</v>
      </c>
    </row>
    <row r="4" spans="1:6" s="24" customFormat="1" ht="25.5" x14ac:dyDescent="0.2">
      <c r="A4" s="20" t="s">
        <v>252</v>
      </c>
      <c r="B4" s="75" t="s">
        <v>372</v>
      </c>
      <c r="C4" s="92" t="s">
        <v>385</v>
      </c>
      <c r="D4" s="90" t="s">
        <v>386</v>
      </c>
      <c r="E4" s="90" t="s">
        <v>387</v>
      </c>
      <c r="F4" s="91" t="s">
        <v>388</v>
      </c>
    </row>
    <row r="5" spans="1:6" x14ac:dyDescent="0.2">
      <c r="A5" s="6" t="s">
        <v>384</v>
      </c>
      <c r="B5" s="7" t="s">
        <v>278</v>
      </c>
      <c r="C5" s="93">
        <v>0.79400000000000004</v>
      </c>
      <c r="D5" s="84">
        <v>0.623</v>
      </c>
      <c r="E5" s="84">
        <v>0.82299999999999995</v>
      </c>
      <c r="F5" s="85">
        <v>0.91700000000000004</v>
      </c>
    </row>
    <row r="6" spans="1:6" x14ac:dyDescent="0.2">
      <c r="A6" s="12" t="s">
        <v>384</v>
      </c>
      <c r="B6" s="13" t="s">
        <v>277</v>
      </c>
      <c r="C6" s="33">
        <v>0.68599999999999994</v>
      </c>
      <c r="D6" s="27">
        <v>0.44</v>
      </c>
      <c r="E6" s="27">
        <v>0.70400000000000007</v>
      </c>
      <c r="F6" s="28">
        <v>0.85699999999999998</v>
      </c>
    </row>
    <row r="7" spans="1:6" x14ac:dyDescent="0.2">
      <c r="A7" s="9" t="s">
        <v>253</v>
      </c>
      <c r="B7" s="10" t="s">
        <v>277</v>
      </c>
      <c r="C7" s="32">
        <v>0.64900000000000002</v>
      </c>
      <c r="D7" s="25">
        <v>0.32899999999999996</v>
      </c>
      <c r="E7" s="25">
        <v>0.64700000000000002</v>
      </c>
      <c r="F7" s="26">
        <v>0.84299999999999997</v>
      </c>
    </row>
    <row r="8" spans="1:6" x14ac:dyDescent="0.2">
      <c r="A8" s="9" t="s">
        <v>253</v>
      </c>
      <c r="B8" s="10" t="s">
        <v>278</v>
      </c>
      <c r="C8" s="32">
        <v>0.73099999999999998</v>
      </c>
      <c r="D8" s="25">
        <v>0.48</v>
      </c>
      <c r="E8" s="25">
        <v>0.77400000000000002</v>
      </c>
      <c r="F8" s="26">
        <v>0.89300000000000002</v>
      </c>
    </row>
    <row r="9" spans="1:6" x14ac:dyDescent="0.2">
      <c r="A9" s="466" t="s">
        <v>254</v>
      </c>
      <c r="B9" s="467" t="s">
        <v>277</v>
      </c>
      <c r="C9" s="468">
        <v>0.68700000000000006</v>
      </c>
      <c r="D9" s="469">
        <v>0.35299999999999998</v>
      </c>
      <c r="E9" s="469">
        <v>0.71499999999999997</v>
      </c>
      <c r="F9" s="470">
        <v>0.88200000000000001</v>
      </c>
    </row>
    <row r="10" spans="1:6" x14ac:dyDescent="0.2">
      <c r="A10" s="94" t="s">
        <v>254</v>
      </c>
      <c r="B10" s="95" t="s">
        <v>278</v>
      </c>
      <c r="C10" s="96">
        <v>0.77599999999999991</v>
      </c>
      <c r="D10" s="97">
        <v>0.52700000000000002</v>
      </c>
      <c r="E10" s="97">
        <v>0.81900000000000006</v>
      </c>
      <c r="F10" s="98">
        <v>0.93400000000000005</v>
      </c>
    </row>
    <row r="11" spans="1:6" x14ac:dyDescent="0.2">
      <c r="A11" s="9" t="s">
        <v>215</v>
      </c>
      <c r="B11" s="10" t="s">
        <v>277</v>
      </c>
      <c r="C11" s="32">
        <v>0.7609999999999999</v>
      </c>
      <c r="D11" s="25">
        <v>0.51300000000000001</v>
      </c>
      <c r="E11" s="25">
        <v>0.79799999999999993</v>
      </c>
      <c r="F11" s="26">
        <v>0.88900000000000001</v>
      </c>
    </row>
    <row r="12" spans="1:6" x14ac:dyDescent="0.2">
      <c r="A12" s="9" t="s">
        <v>215</v>
      </c>
      <c r="B12" s="10" t="s">
        <v>278</v>
      </c>
      <c r="C12" s="32">
        <v>0.82</v>
      </c>
      <c r="D12" s="25">
        <v>0.64</v>
      </c>
      <c r="E12" s="25">
        <v>0.86599999999999999</v>
      </c>
      <c r="F12" s="26">
        <v>0.93799999999999994</v>
      </c>
    </row>
    <row r="13" spans="1:6" x14ac:dyDescent="0.2">
      <c r="A13" s="466" t="s">
        <v>61</v>
      </c>
      <c r="B13" s="467" t="s">
        <v>277</v>
      </c>
      <c r="C13" s="468">
        <v>0.74900000000000011</v>
      </c>
      <c r="D13" s="469">
        <v>0.46600000000000003</v>
      </c>
      <c r="E13" s="469">
        <v>0.79900000000000004</v>
      </c>
      <c r="F13" s="470">
        <v>0.87</v>
      </c>
    </row>
    <row r="14" spans="1:6" x14ac:dyDescent="0.2">
      <c r="A14" s="94" t="s">
        <v>61</v>
      </c>
      <c r="B14" s="95" t="s">
        <v>278</v>
      </c>
      <c r="C14" s="96">
        <v>0.83499999999999996</v>
      </c>
      <c r="D14" s="97">
        <v>0.61</v>
      </c>
      <c r="E14" s="97">
        <v>0.8640000000000001</v>
      </c>
      <c r="F14" s="98">
        <v>0.93700000000000006</v>
      </c>
    </row>
    <row r="15" spans="1:6" x14ac:dyDescent="0.2">
      <c r="A15" s="9" t="s">
        <v>256</v>
      </c>
      <c r="B15" s="10" t="s">
        <v>277</v>
      </c>
      <c r="C15" s="32">
        <v>0.75800000000000001</v>
      </c>
      <c r="D15" s="25">
        <v>0.38100000000000001</v>
      </c>
      <c r="E15" s="25">
        <v>0.76800000000000002</v>
      </c>
      <c r="F15" s="26">
        <v>0.85599999999999998</v>
      </c>
    </row>
    <row r="16" spans="1:6" x14ac:dyDescent="0.2">
      <c r="A16" s="9" t="s">
        <v>256</v>
      </c>
      <c r="B16" s="10" t="s">
        <v>278</v>
      </c>
      <c r="C16" s="32">
        <v>0.82099999999999995</v>
      </c>
      <c r="D16" s="25">
        <v>0.51800000000000002</v>
      </c>
      <c r="E16" s="25">
        <v>0.86199999999999999</v>
      </c>
      <c r="F16" s="26">
        <v>0.94599999999999995</v>
      </c>
    </row>
    <row r="17" spans="1:6" x14ac:dyDescent="0.2">
      <c r="A17" s="466" t="s">
        <v>217</v>
      </c>
      <c r="B17" s="467" t="s">
        <v>277</v>
      </c>
      <c r="C17" s="468">
        <v>0.7659999999999999</v>
      </c>
      <c r="D17" s="469">
        <v>0.40899999999999997</v>
      </c>
      <c r="E17" s="469">
        <v>0.76800000000000002</v>
      </c>
      <c r="F17" s="470">
        <v>0.88200000000000001</v>
      </c>
    </row>
    <row r="18" spans="1:6" x14ac:dyDescent="0.2">
      <c r="A18" s="94" t="s">
        <v>217</v>
      </c>
      <c r="B18" s="95" t="s">
        <v>278</v>
      </c>
      <c r="C18" s="96">
        <v>0.79900000000000004</v>
      </c>
      <c r="D18" s="97">
        <v>0.51700000000000002</v>
      </c>
      <c r="E18" s="97">
        <v>0.82900000000000007</v>
      </c>
      <c r="F18" s="98">
        <v>0.92</v>
      </c>
    </row>
    <row r="19" spans="1:6" x14ac:dyDescent="0.2">
      <c r="A19" s="9" t="s">
        <v>219</v>
      </c>
      <c r="B19" s="10" t="s">
        <v>277</v>
      </c>
      <c r="C19" s="32">
        <v>0.68200000000000005</v>
      </c>
      <c r="D19" s="25">
        <v>0.39200000000000002</v>
      </c>
      <c r="E19" s="25">
        <v>0.68799999999999994</v>
      </c>
      <c r="F19" s="26">
        <v>0.85699999999999998</v>
      </c>
    </row>
    <row r="20" spans="1:6" x14ac:dyDescent="0.2">
      <c r="A20" s="9" t="s">
        <v>219</v>
      </c>
      <c r="B20" s="10" t="s">
        <v>278</v>
      </c>
      <c r="C20" s="32">
        <v>0.753</v>
      </c>
      <c r="D20" s="25">
        <v>0.52700000000000002</v>
      </c>
      <c r="E20" s="25">
        <v>0.76800000000000002</v>
      </c>
      <c r="F20" s="26">
        <v>0.90400000000000003</v>
      </c>
    </row>
    <row r="21" spans="1:6" x14ac:dyDescent="0.2">
      <c r="A21" s="466" t="s">
        <v>258</v>
      </c>
      <c r="B21" s="467" t="s">
        <v>277</v>
      </c>
      <c r="C21" s="468">
        <v>0.60399999999999998</v>
      </c>
      <c r="D21" s="469">
        <v>0.38200000000000001</v>
      </c>
      <c r="E21" s="469">
        <v>0.58700000000000008</v>
      </c>
      <c r="F21" s="470">
        <v>0.82400000000000007</v>
      </c>
    </row>
    <row r="22" spans="1:6" x14ac:dyDescent="0.2">
      <c r="A22" s="94" t="s">
        <v>258</v>
      </c>
      <c r="B22" s="95" t="s">
        <v>278</v>
      </c>
      <c r="C22" s="96">
        <v>0.76700000000000002</v>
      </c>
      <c r="D22" s="97">
        <v>0.61599999999999999</v>
      </c>
      <c r="E22" s="97">
        <v>0.77900000000000003</v>
      </c>
      <c r="F22" s="98">
        <v>0.89500000000000002</v>
      </c>
    </row>
    <row r="23" spans="1:6" x14ac:dyDescent="0.2">
      <c r="A23" s="9" t="s">
        <v>257</v>
      </c>
      <c r="B23" s="10" t="s">
        <v>277</v>
      </c>
      <c r="C23" s="32">
        <v>0.67400000000000004</v>
      </c>
      <c r="D23" s="25">
        <v>0.3</v>
      </c>
      <c r="E23" s="25">
        <v>0.66500000000000004</v>
      </c>
      <c r="F23" s="26">
        <v>0.84200000000000008</v>
      </c>
    </row>
    <row r="24" spans="1:6" x14ac:dyDescent="0.2">
      <c r="A24" s="9" t="s">
        <v>257</v>
      </c>
      <c r="B24" s="10" t="s">
        <v>278</v>
      </c>
      <c r="C24" s="32">
        <v>0.79200000000000004</v>
      </c>
      <c r="D24" s="25">
        <v>0.51300000000000001</v>
      </c>
      <c r="E24" s="25">
        <v>0.82900000000000007</v>
      </c>
      <c r="F24" s="26">
        <v>0.92799999999999994</v>
      </c>
    </row>
    <row r="25" spans="1:6" x14ac:dyDescent="0.2">
      <c r="A25" s="466" t="s">
        <v>273</v>
      </c>
      <c r="B25" s="467" t="s">
        <v>277</v>
      </c>
      <c r="C25" s="468">
        <v>0.84599999999999997</v>
      </c>
      <c r="D25" s="469">
        <v>0.72599999999999998</v>
      </c>
      <c r="E25" s="469">
        <v>0.83</v>
      </c>
      <c r="F25" s="470">
        <v>0.92299999999999993</v>
      </c>
    </row>
    <row r="26" spans="1:6" x14ac:dyDescent="0.2">
      <c r="A26" s="94" t="s">
        <v>273</v>
      </c>
      <c r="B26" s="95" t="s">
        <v>278</v>
      </c>
      <c r="C26" s="96">
        <v>0.89800000000000002</v>
      </c>
      <c r="D26" s="97">
        <v>0.80200000000000005</v>
      </c>
      <c r="E26" s="97">
        <v>0.92599999999999993</v>
      </c>
      <c r="F26" s="98">
        <v>0.95700000000000007</v>
      </c>
    </row>
    <row r="27" spans="1:6" x14ac:dyDescent="0.2">
      <c r="A27" s="9" t="s">
        <v>261</v>
      </c>
      <c r="B27" s="10" t="s">
        <v>277</v>
      </c>
      <c r="C27" s="32">
        <v>0.56499999999999995</v>
      </c>
      <c r="D27" s="25">
        <v>0.36399999999999999</v>
      </c>
      <c r="E27" s="25">
        <v>0.627</v>
      </c>
      <c r="F27" s="26">
        <v>0.81099999999999994</v>
      </c>
    </row>
    <row r="28" spans="1:6" x14ac:dyDescent="0.2">
      <c r="A28" s="9" t="s">
        <v>261</v>
      </c>
      <c r="B28" s="10" t="s">
        <v>278</v>
      </c>
      <c r="C28" s="32">
        <v>0.75</v>
      </c>
      <c r="D28" s="25">
        <v>0.64599999999999991</v>
      </c>
      <c r="E28" s="25">
        <v>0.80799999999999994</v>
      </c>
      <c r="F28" s="26">
        <v>0.875</v>
      </c>
    </row>
    <row r="29" spans="1:6" x14ac:dyDescent="0.2">
      <c r="A29" s="466" t="s">
        <v>260</v>
      </c>
      <c r="B29" s="467" t="s">
        <v>277</v>
      </c>
      <c r="C29" s="468">
        <v>0.61599999999999999</v>
      </c>
      <c r="D29" s="469">
        <v>0.249</v>
      </c>
      <c r="E29" s="469">
        <v>0.63500000000000001</v>
      </c>
      <c r="F29" s="470">
        <v>0.8590000000000001</v>
      </c>
    </row>
    <row r="30" spans="1:6" x14ac:dyDescent="0.2">
      <c r="A30" s="94" t="s">
        <v>260</v>
      </c>
      <c r="B30" s="95" t="s">
        <v>278</v>
      </c>
      <c r="C30" s="96">
        <v>0.71499999999999997</v>
      </c>
      <c r="D30" s="97">
        <v>0.35200000000000004</v>
      </c>
      <c r="E30" s="97">
        <v>0.7609999999999999</v>
      </c>
      <c r="F30" s="98">
        <v>0.873</v>
      </c>
    </row>
    <row r="31" spans="1:6" x14ac:dyDescent="0.2">
      <c r="A31" s="9" t="s">
        <v>263</v>
      </c>
      <c r="B31" s="10" t="s">
        <v>277</v>
      </c>
      <c r="C31" s="32">
        <v>0.75</v>
      </c>
      <c r="D31" s="25">
        <v>0.32400000000000001</v>
      </c>
      <c r="E31" s="25">
        <v>0.73</v>
      </c>
      <c r="F31" s="26">
        <v>0.90900000000000003</v>
      </c>
    </row>
    <row r="32" spans="1:6" x14ac:dyDescent="0.2">
      <c r="A32" s="9" t="s">
        <v>263</v>
      </c>
      <c r="B32" s="10" t="s">
        <v>278</v>
      </c>
      <c r="C32" s="32">
        <v>0.79799999999999993</v>
      </c>
      <c r="D32" s="25">
        <v>0.49700000000000005</v>
      </c>
      <c r="E32" s="25">
        <v>0.82599999999999996</v>
      </c>
      <c r="F32" s="26">
        <v>0.95</v>
      </c>
    </row>
    <row r="33" spans="1:6" x14ac:dyDescent="0.2">
      <c r="A33" s="466" t="s">
        <v>264</v>
      </c>
      <c r="B33" s="467" t="s">
        <v>277</v>
      </c>
      <c r="C33" s="468">
        <v>0.76900000000000002</v>
      </c>
      <c r="D33" s="469">
        <v>0.21899999999999997</v>
      </c>
      <c r="E33" s="469">
        <v>0.72900000000000009</v>
      </c>
      <c r="F33" s="470">
        <v>0.92700000000000005</v>
      </c>
    </row>
    <row r="34" spans="1:6" x14ac:dyDescent="0.2">
      <c r="A34" s="94" t="s">
        <v>264</v>
      </c>
      <c r="B34" s="95" t="s">
        <v>278</v>
      </c>
      <c r="C34" s="96">
        <v>0.79200000000000004</v>
      </c>
      <c r="D34" s="97">
        <v>0.33600000000000002</v>
      </c>
      <c r="E34" s="97">
        <v>0.81</v>
      </c>
      <c r="F34" s="98">
        <v>0.95</v>
      </c>
    </row>
    <row r="35" spans="1:6" x14ac:dyDescent="0.2">
      <c r="A35" s="9" t="s">
        <v>265</v>
      </c>
      <c r="B35" s="10" t="s">
        <v>277</v>
      </c>
      <c r="C35" s="32">
        <v>0.67400000000000004</v>
      </c>
      <c r="D35" s="25">
        <v>0.42700000000000005</v>
      </c>
      <c r="E35" s="25">
        <v>0.66900000000000004</v>
      </c>
      <c r="F35" s="26">
        <v>0.83400000000000007</v>
      </c>
    </row>
    <row r="36" spans="1:6" x14ac:dyDescent="0.2">
      <c r="A36" s="9" t="s">
        <v>265</v>
      </c>
      <c r="B36" s="10" t="s">
        <v>278</v>
      </c>
      <c r="C36" s="32">
        <v>0.76400000000000001</v>
      </c>
      <c r="D36" s="25">
        <v>0.54299999999999993</v>
      </c>
      <c r="E36" s="25">
        <v>0.748</v>
      </c>
      <c r="F36" s="26">
        <v>0.92500000000000004</v>
      </c>
    </row>
    <row r="37" spans="1:6" x14ac:dyDescent="0.2">
      <c r="A37" s="466" t="s">
        <v>267</v>
      </c>
      <c r="B37" s="467" t="s">
        <v>277</v>
      </c>
      <c r="C37" s="468">
        <v>0.65500000000000003</v>
      </c>
      <c r="D37" s="469">
        <v>0.48799999999999999</v>
      </c>
      <c r="E37" s="469">
        <v>0.68900000000000006</v>
      </c>
      <c r="F37" s="470">
        <v>0.84900000000000009</v>
      </c>
    </row>
    <row r="38" spans="1:6" x14ac:dyDescent="0.2">
      <c r="A38" s="94" t="s">
        <v>267</v>
      </c>
      <c r="B38" s="95" t="s">
        <v>278</v>
      </c>
      <c r="C38" s="96">
        <v>0.85299999999999998</v>
      </c>
      <c r="D38" s="97">
        <v>0.82</v>
      </c>
      <c r="E38" s="97">
        <v>0.82299999999999995</v>
      </c>
      <c r="F38" s="98">
        <v>0.95099999999999996</v>
      </c>
    </row>
    <row r="39" spans="1:6" x14ac:dyDescent="0.2">
      <c r="A39" s="9" t="s">
        <v>274</v>
      </c>
      <c r="B39" s="10" t="s">
        <v>277</v>
      </c>
      <c r="C39" s="32">
        <v>0.59099999999999997</v>
      </c>
      <c r="D39" s="25">
        <v>0.24299999999999999</v>
      </c>
      <c r="E39" s="25">
        <v>0.58399999999999996</v>
      </c>
      <c r="F39" s="26">
        <v>0.87400000000000011</v>
      </c>
    </row>
    <row r="40" spans="1:6" x14ac:dyDescent="0.2">
      <c r="A40" s="9" t="s">
        <v>274</v>
      </c>
      <c r="B40" s="10" t="s">
        <v>278</v>
      </c>
      <c r="C40" s="32">
        <v>0.73299999999999998</v>
      </c>
      <c r="D40" s="25">
        <v>0.41399999999999998</v>
      </c>
      <c r="E40" s="25">
        <v>0.76700000000000002</v>
      </c>
      <c r="F40" s="26">
        <v>0.88700000000000001</v>
      </c>
    </row>
    <row r="41" spans="1:6" x14ac:dyDescent="0.2">
      <c r="A41" s="466" t="s">
        <v>222</v>
      </c>
      <c r="B41" s="467" t="s">
        <v>277</v>
      </c>
      <c r="C41" s="468">
        <v>0.76700000000000002</v>
      </c>
      <c r="D41" s="469">
        <v>0.57200000000000006</v>
      </c>
      <c r="E41" s="469">
        <v>0.79</v>
      </c>
      <c r="F41" s="470">
        <v>0.88500000000000001</v>
      </c>
    </row>
    <row r="42" spans="1:6" x14ac:dyDescent="0.2">
      <c r="A42" s="94" t="s">
        <v>222</v>
      </c>
      <c r="B42" s="95" t="s">
        <v>278</v>
      </c>
      <c r="C42" s="96">
        <v>0.85099999999999998</v>
      </c>
      <c r="D42" s="97">
        <v>0.72900000000000009</v>
      </c>
      <c r="E42" s="97">
        <v>0.86599999999999999</v>
      </c>
      <c r="F42" s="98">
        <v>0.92900000000000005</v>
      </c>
    </row>
    <row r="43" spans="1:6" x14ac:dyDescent="0.2">
      <c r="A43" s="9" t="s">
        <v>275</v>
      </c>
      <c r="B43" s="10" t="s">
        <v>277</v>
      </c>
      <c r="C43" s="32">
        <v>0.54799999999999993</v>
      </c>
      <c r="D43" s="25">
        <v>0.253</v>
      </c>
      <c r="E43" s="25">
        <v>0.63200000000000001</v>
      </c>
      <c r="F43" s="26">
        <v>0.89200000000000002</v>
      </c>
    </row>
    <row r="44" spans="1:6" x14ac:dyDescent="0.2">
      <c r="A44" s="9" t="s">
        <v>275</v>
      </c>
      <c r="B44" s="10" t="s">
        <v>278</v>
      </c>
      <c r="C44" s="32">
        <v>0.77300000000000002</v>
      </c>
      <c r="D44" s="25">
        <v>0.6</v>
      </c>
      <c r="E44" s="25">
        <v>0.80700000000000005</v>
      </c>
      <c r="F44" s="26">
        <v>0.92099999999999993</v>
      </c>
    </row>
    <row r="45" spans="1:6" x14ac:dyDescent="0.2">
      <c r="A45" s="466" t="s">
        <v>226</v>
      </c>
      <c r="B45" s="467" t="s">
        <v>277</v>
      </c>
      <c r="C45" s="468">
        <v>0.75700000000000001</v>
      </c>
      <c r="D45" s="469">
        <v>0.50600000000000001</v>
      </c>
      <c r="E45" s="469">
        <v>0.753</v>
      </c>
      <c r="F45" s="470">
        <v>0.89500000000000002</v>
      </c>
    </row>
    <row r="46" spans="1:6" x14ac:dyDescent="0.2">
      <c r="A46" s="94" t="s">
        <v>226</v>
      </c>
      <c r="B46" s="95" t="s">
        <v>278</v>
      </c>
      <c r="C46" s="96">
        <v>0.80700000000000005</v>
      </c>
      <c r="D46" s="97">
        <v>0.59</v>
      </c>
      <c r="E46" s="97">
        <v>0.84499999999999997</v>
      </c>
      <c r="F46" s="98">
        <v>0.91900000000000004</v>
      </c>
    </row>
    <row r="47" spans="1:6" x14ac:dyDescent="0.2">
      <c r="A47" s="9" t="s">
        <v>86</v>
      </c>
      <c r="B47" s="10" t="s">
        <v>277</v>
      </c>
      <c r="C47" s="32">
        <v>0.72299999999999998</v>
      </c>
      <c r="D47" s="25">
        <v>0.48200000000000004</v>
      </c>
      <c r="E47" s="25">
        <v>0.747</v>
      </c>
      <c r="F47" s="26">
        <v>0.84599999999999997</v>
      </c>
    </row>
    <row r="48" spans="1:6" x14ac:dyDescent="0.2">
      <c r="A48" s="9" t="s">
        <v>86</v>
      </c>
      <c r="B48" s="10" t="s">
        <v>278</v>
      </c>
      <c r="C48" s="32">
        <v>0.81799999999999995</v>
      </c>
      <c r="D48" s="25">
        <v>0.61199999999999999</v>
      </c>
      <c r="E48" s="25">
        <v>0.83499999999999996</v>
      </c>
      <c r="F48" s="26">
        <v>0.90099999999999991</v>
      </c>
    </row>
    <row r="49" spans="1:6" x14ac:dyDescent="0.2">
      <c r="A49" s="466" t="s">
        <v>268</v>
      </c>
      <c r="B49" s="467" t="s">
        <v>277</v>
      </c>
      <c r="C49" s="468">
        <v>0.63400000000000001</v>
      </c>
      <c r="D49" s="469">
        <v>0.183</v>
      </c>
      <c r="E49" s="469">
        <v>0.59399999999999997</v>
      </c>
      <c r="F49" s="470">
        <v>0.86499999999999999</v>
      </c>
    </row>
    <row r="50" spans="1:6" x14ac:dyDescent="0.2">
      <c r="A50" s="94" t="s">
        <v>268</v>
      </c>
      <c r="B50" s="95" t="s">
        <v>278</v>
      </c>
      <c r="C50" s="96">
        <v>0.77700000000000002</v>
      </c>
      <c r="D50" s="97">
        <v>0.34799999999999998</v>
      </c>
      <c r="E50" s="97">
        <v>0.81299999999999994</v>
      </c>
      <c r="F50" s="98">
        <v>0.94400000000000006</v>
      </c>
    </row>
    <row r="51" spans="1:6" x14ac:dyDescent="0.2">
      <c r="A51" s="9" t="s">
        <v>269</v>
      </c>
      <c r="B51" s="10" t="s">
        <v>277</v>
      </c>
      <c r="C51" s="32">
        <v>0.72900000000000009</v>
      </c>
      <c r="D51" s="25">
        <v>0.59200000000000008</v>
      </c>
      <c r="E51" s="25">
        <v>0.77099999999999991</v>
      </c>
      <c r="F51" s="26">
        <v>0.89900000000000002</v>
      </c>
    </row>
    <row r="52" spans="1:6" x14ac:dyDescent="0.2">
      <c r="A52" s="9" t="s">
        <v>269</v>
      </c>
      <c r="B52" s="10" t="s">
        <v>278</v>
      </c>
      <c r="C52" s="32">
        <v>0.78299999999999992</v>
      </c>
      <c r="D52" s="25">
        <v>0.72099999999999997</v>
      </c>
      <c r="E52" s="25">
        <v>0.81099999999999994</v>
      </c>
      <c r="F52" s="26">
        <v>0.91200000000000003</v>
      </c>
    </row>
    <row r="53" spans="1:6" x14ac:dyDescent="0.2">
      <c r="A53" s="466" t="s">
        <v>270</v>
      </c>
      <c r="B53" s="467" t="s">
        <v>277</v>
      </c>
      <c r="C53" s="468">
        <v>0.58899999999999997</v>
      </c>
      <c r="D53" s="469">
        <v>0.34799999999999998</v>
      </c>
      <c r="E53" s="469">
        <v>0.61</v>
      </c>
      <c r="F53" s="470">
        <v>0.88700000000000001</v>
      </c>
    </row>
    <row r="54" spans="1:6" x14ac:dyDescent="0.2">
      <c r="A54" s="94" t="s">
        <v>270</v>
      </c>
      <c r="B54" s="95" t="s">
        <v>278</v>
      </c>
      <c r="C54" s="96">
        <v>0.78</v>
      </c>
      <c r="D54" s="97">
        <v>0.61599999999999999</v>
      </c>
      <c r="E54" s="97">
        <v>0.80900000000000005</v>
      </c>
      <c r="F54" s="98">
        <v>0.92700000000000005</v>
      </c>
    </row>
    <row r="55" spans="1:6" x14ac:dyDescent="0.2">
      <c r="A55" s="9" t="s">
        <v>224</v>
      </c>
      <c r="B55" s="10" t="s">
        <v>277</v>
      </c>
      <c r="C55" s="32">
        <v>0.81200000000000006</v>
      </c>
      <c r="D55" s="25">
        <v>0.53500000000000003</v>
      </c>
      <c r="E55" s="25">
        <v>0.83700000000000008</v>
      </c>
      <c r="F55" s="26">
        <v>0.91299999999999992</v>
      </c>
    </row>
    <row r="56" spans="1:6" x14ac:dyDescent="0.2">
      <c r="A56" s="9" t="s">
        <v>224</v>
      </c>
      <c r="B56" s="10" t="s">
        <v>278</v>
      </c>
      <c r="C56" s="32">
        <v>0.84599999999999997</v>
      </c>
      <c r="D56" s="25">
        <v>0.628</v>
      </c>
      <c r="E56" s="25">
        <v>0.89300000000000002</v>
      </c>
      <c r="F56" s="26">
        <v>0.93599999999999994</v>
      </c>
    </row>
    <row r="57" spans="1:6" x14ac:dyDescent="0.2">
      <c r="A57" s="466" t="s">
        <v>212</v>
      </c>
      <c r="B57" s="467" t="s">
        <v>277</v>
      </c>
      <c r="C57" s="468">
        <v>0.80200000000000005</v>
      </c>
      <c r="D57" s="469">
        <v>0.61299999999999999</v>
      </c>
      <c r="E57" s="469">
        <v>0.80799999999999994</v>
      </c>
      <c r="F57" s="470">
        <v>0.88300000000000001</v>
      </c>
    </row>
    <row r="58" spans="1:6" x14ac:dyDescent="0.2">
      <c r="A58" s="94" t="s">
        <v>212</v>
      </c>
      <c r="B58" s="95" t="s">
        <v>278</v>
      </c>
      <c r="C58" s="96">
        <v>0.88300000000000001</v>
      </c>
      <c r="D58" s="97">
        <v>0.72299999999999998</v>
      </c>
      <c r="E58" s="97">
        <v>0.877</v>
      </c>
      <c r="F58" s="98">
        <v>0.95200000000000007</v>
      </c>
    </row>
    <row r="59" spans="1:6" x14ac:dyDescent="0.2">
      <c r="A59" s="9" t="s">
        <v>276</v>
      </c>
      <c r="B59" s="10" t="s">
        <v>277</v>
      </c>
      <c r="C59" s="32">
        <v>0.61299999999999999</v>
      </c>
      <c r="D59" s="25">
        <v>0.37200000000000005</v>
      </c>
      <c r="E59" s="25">
        <v>0.61299999999999999</v>
      </c>
      <c r="F59" s="26">
        <v>0.85699999999999998</v>
      </c>
    </row>
    <row r="60" spans="1:6" x14ac:dyDescent="0.2">
      <c r="A60" s="9" t="s">
        <v>276</v>
      </c>
      <c r="B60" s="10" t="s">
        <v>278</v>
      </c>
      <c r="C60" s="32">
        <v>0.75</v>
      </c>
      <c r="D60" s="25">
        <v>0.53799999999999992</v>
      </c>
      <c r="E60" s="25">
        <v>0.77900000000000003</v>
      </c>
      <c r="F60" s="26">
        <v>0.89300000000000002</v>
      </c>
    </row>
    <row r="61" spans="1:6" x14ac:dyDescent="0.2">
      <c r="A61" s="466" t="s">
        <v>272</v>
      </c>
      <c r="B61" s="467" t="s">
        <v>277</v>
      </c>
      <c r="C61" s="468">
        <v>0.66400000000000003</v>
      </c>
      <c r="D61" s="469">
        <v>0.248</v>
      </c>
      <c r="E61" s="469">
        <v>0.72</v>
      </c>
      <c r="F61" s="470">
        <v>0.77400000000000002</v>
      </c>
    </row>
    <row r="62" spans="1:6" x14ac:dyDescent="0.2">
      <c r="A62" s="94" t="s">
        <v>272</v>
      </c>
      <c r="B62" s="95" t="s">
        <v>278</v>
      </c>
      <c r="C62" s="96">
        <v>0.78799999999999992</v>
      </c>
      <c r="D62" s="97">
        <v>0.35700000000000004</v>
      </c>
      <c r="E62" s="97">
        <v>0.84699999999999998</v>
      </c>
      <c r="F62" s="98">
        <v>0.9</v>
      </c>
    </row>
    <row r="63" spans="1:6" x14ac:dyDescent="0.2">
      <c r="A63" s="9" t="s">
        <v>271</v>
      </c>
      <c r="B63" s="10" t="s">
        <v>277</v>
      </c>
      <c r="C63" s="32">
        <v>0.72199999999999998</v>
      </c>
      <c r="D63" s="25">
        <v>0.33200000000000002</v>
      </c>
      <c r="E63" s="25">
        <v>0.71499999999999997</v>
      </c>
      <c r="F63" s="26">
        <v>0.90900000000000003</v>
      </c>
    </row>
    <row r="64" spans="1:6" x14ac:dyDescent="0.2">
      <c r="A64" s="9" t="s">
        <v>271</v>
      </c>
      <c r="B64" s="10" t="s">
        <v>278</v>
      </c>
      <c r="C64" s="32">
        <v>0.78</v>
      </c>
      <c r="D64" s="25">
        <v>0.42899999999999999</v>
      </c>
      <c r="E64" s="25">
        <v>0.80700000000000005</v>
      </c>
      <c r="F64" s="26">
        <v>0.94200000000000006</v>
      </c>
    </row>
    <row r="65" spans="1:6" x14ac:dyDescent="0.2">
      <c r="A65" s="466" t="s">
        <v>259</v>
      </c>
      <c r="B65" s="467" t="s">
        <v>277</v>
      </c>
      <c r="C65" s="468">
        <v>0.69</v>
      </c>
      <c r="D65" s="469">
        <v>0.56399999999999995</v>
      </c>
      <c r="E65" s="469">
        <v>0.66400000000000003</v>
      </c>
      <c r="F65" s="470">
        <v>0.85599999999999998</v>
      </c>
    </row>
    <row r="66" spans="1:6" x14ac:dyDescent="0.2">
      <c r="A66" s="94" t="s">
        <v>259</v>
      </c>
      <c r="B66" s="95" t="s">
        <v>278</v>
      </c>
      <c r="C66" s="96">
        <v>0.78500000000000003</v>
      </c>
      <c r="D66" s="97">
        <v>0.73499999999999999</v>
      </c>
      <c r="E66" s="97">
        <v>0.76800000000000002</v>
      </c>
      <c r="F66" s="98">
        <v>0.90599999999999992</v>
      </c>
    </row>
    <row r="67" spans="1:6" x14ac:dyDescent="0.2">
      <c r="A67" s="9" t="s">
        <v>255</v>
      </c>
      <c r="B67" s="10" t="s">
        <v>277</v>
      </c>
      <c r="C67" s="32">
        <v>0.69799999999999995</v>
      </c>
      <c r="D67" s="25">
        <v>0.29299999999999998</v>
      </c>
      <c r="E67" s="25">
        <v>0.74900000000000011</v>
      </c>
      <c r="F67" s="26">
        <v>0.78599999999999992</v>
      </c>
    </row>
    <row r="68" spans="1:6" x14ac:dyDescent="0.2">
      <c r="A68" s="9" t="s">
        <v>255</v>
      </c>
      <c r="B68" s="10" t="s">
        <v>278</v>
      </c>
      <c r="C68" s="32">
        <v>0.83400000000000007</v>
      </c>
      <c r="D68" s="25">
        <v>0.33899999999999997</v>
      </c>
      <c r="E68" s="25">
        <v>0.88700000000000001</v>
      </c>
      <c r="F68" s="26">
        <v>0.94</v>
      </c>
    </row>
    <row r="69" spans="1:6" x14ac:dyDescent="0.2">
      <c r="A69" s="466" t="s">
        <v>71</v>
      </c>
      <c r="B69" s="467" t="s">
        <v>277</v>
      </c>
      <c r="C69" s="468">
        <v>0.38700000000000001</v>
      </c>
      <c r="D69" s="469">
        <v>0.29499999999999998</v>
      </c>
      <c r="E69" s="469">
        <v>0.38700000000000001</v>
      </c>
      <c r="F69" s="470">
        <v>0.72900000000000009</v>
      </c>
    </row>
    <row r="70" spans="1:6" x14ac:dyDescent="0.2">
      <c r="A70" s="94" t="s">
        <v>71</v>
      </c>
      <c r="B70" s="95" t="s">
        <v>278</v>
      </c>
      <c r="C70" s="96">
        <v>0.78099999999999992</v>
      </c>
      <c r="D70" s="97">
        <v>0.74199999999999999</v>
      </c>
      <c r="E70" s="97">
        <v>0.78</v>
      </c>
      <c r="F70" s="98">
        <v>0.89700000000000002</v>
      </c>
    </row>
    <row r="71" spans="1:6" x14ac:dyDescent="0.2">
      <c r="A71" s="9" t="s">
        <v>266</v>
      </c>
      <c r="B71" s="10" t="s">
        <v>277</v>
      </c>
      <c r="C71" s="32">
        <v>0.65300000000000002</v>
      </c>
      <c r="D71" s="25">
        <v>0.37200000000000005</v>
      </c>
      <c r="E71" s="25">
        <v>0.68400000000000005</v>
      </c>
      <c r="F71" s="26">
        <v>0.81099999999999994</v>
      </c>
    </row>
    <row r="72" spans="1:6" x14ac:dyDescent="0.2">
      <c r="A72" s="9" t="s">
        <v>266</v>
      </c>
      <c r="B72" s="10" t="s">
        <v>278</v>
      </c>
      <c r="C72" s="32">
        <v>0.8</v>
      </c>
      <c r="D72" s="25">
        <v>0.50800000000000001</v>
      </c>
      <c r="E72" s="25">
        <v>0.84699999999999998</v>
      </c>
      <c r="F72" s="26">
        <v>0.94400000000000006</v>
      </c>
    </row>
    <row r="73" spans="1:6" x14ac:dyDescent="0.2">
      <c r="A73" s="466" t="s">
        <v>221</v>
      </c>
      <c r="B73" s="467" t="s">
        <v>277</v>
      </c>
      <c r="C73" s="468">
        <v>0.73799999999999999</v>
      </c>
      <c r="D73" s="469">
        <v>0.56299999999999994</v>
      </c>
      <c r="E73" s="469">
        <v>0.72799999999999998</v>
      </c>
      <c r="F73" s="470">
        <v>0.85400000000000009</v>
      </c>
    </row>
    <row r="74" spans="1:6" x14ac:dyDescent="0.2">
      <c r="A74" s="94" t="s">
        <v>221</v>
      </c>
      <c r="B74" s="95" t="s">
        <v>278</v>
      </c>
      <c r="C74" s="96">
        <v>0.82499999999999996</v>
      </c>
      <c r="D74" s="97">
        <v>0.72499999999999998</v>
      </c>
      <c r="E74" s="97">
        <v>0.83400000000000007</v>
      </c>
      <c r="F74" s="98">
        <v>0.91200000000000003</v>
      </c>
    </row>
    <row r="75" spans="1:6" x14ac:dyDescent="0.2">
      <c r="A75" s="9" t="s">
        <v>262</v>
      </c>
      <c r="B75" s="10" t="s">
        <v>277</v>
      </c>
      <c r="C75" s="32">
        <v>0.71</v>
      </c>
      <c r="D75" s="25">
        <v>0.39700000000000002</v>
      </c>
      <c r="E75" s="25">
        <v>0.70200000000000007</v>
      </c>
      <c r="F75" s="26">
        <v>0.85299999999999998</v>
      </c>
    </row>
    <row r="76" spans="1:6" x14ac:dyDescent="0.2">
      <c r="A76" s="12" t="s">
        <v>262</v>
      </c>
      <c r="B76" s="13" t="s">
        <v>278</v>
      </c>
      <c r="C76" s="33">
        <v>0.81499999999999995</v>
      </c>
      <c r="D76" s="27">
        <v>0.60199999999999998</v>
      </c>
      <c r="E76" s="27">
        <v>0.83099999999999996</v>
      </c>
      <c r="F76" s="28">
        <v>0.93700000000000006</v>
      </c>
    </row>
    <row r="78" spans="1:6" ht="37.5" customHeight="1" x14ac:dyDescent="0.2">
      <c r="A78" s="267" t="s">
        <v>383</v>
      </c>
      <c r="B78" s="300"/>
      <c r="C78" s="300"/>
      <c r="D78" s="300"/>
      <c r="E78" s="300"/>
      <c r="F78" s="300"/>
    </row>
  </sheetData>
  <sortState xmlns:xlrd2="http://schemas.microsoft.com/office/spreadsheetml/2017/richdata2" ref="A7:F76">
    <sortCondition ref="A7:A76"/>
    <sortCondition ref="B7:B76"/>
  </sortState>
  <mergeCells count="1">
    <mergeCell ref="A78:F78"/>
  </mergeCell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7309C-7ECC-4C0D-A9A7-4D6D24FC3966}">
  <dimension ref="A1:H23"/>
  <sheetViews>
    <sheetView workbookViewId="0"/>
  </sheetViews>
  <sheetFormatPr baseColWidth="10" defaultRowHeight="12.75" x14ac:dyDescent="0.2"/>
  <cols>
    <col min="1" max="1" width="11.42578125" style="1"/>
    <col min="2" max="8" width="20.28515625" style="1" customWidth="1"/>
    <col min="9" max="16384" width="11.42578125" style="1"/>
  </cols>
  <sheetData>
    <row r="1" spans="1:8" x14ac:dyDescent="0.2">
      <c r="A1" s="5" t="s">
        <v>178</v>
      </c>
    </row>
    <row r="2" spans="1:8" x14ac:dyDescent="0.2">
      <c r="A2" s="1" t="s">
        <v>179</v>
      </c>
    </row>
    <row r="4" spans="1:8" s="24" customFormat="1" ht="25.5" customHeight="1" x14ac:dyDescent="0.2">
      <c r="A4" s="20" t="s">
        <v>94</v>
      </c>
      <c r="B4" s="21" t="s">
        <v>157</v>
      </c>
      <c r="C4" s="22" t="s">
        <v>158</v>
      </c>
      <c r="D4" s="22" t="s">
        <v>159</v>
      </c>
      <c r="E4" s="22" t="s">
        <v>160</v>
      </c>
      <c r="F4" s="22" t="s">
        <v>161</v>
      </c>
      <c r="G4" s="22" t="s">
        <v>427</v>
      </c>
      <c r="H4" s="23" t="s">
        <v>162</v>
      </c>
    </row>
    <row r="5" spans="1:8" x14ac:dyDescent="0.2">
      <c r="A5" s="9">
        <v>1970</v>
      </c>
      <c r="B5" s="44">
        <v>112301</v>
      </c>
      <c r="C5" s="15">
        <v>2.29</v>
      </c>
      <c r="D5" s="15">
        <v>26.67</v>
      </c>
      <c r="E5" s="312" t="s">
        <v>163</v>
      </c>
      <c r="F5" s="38">
        <v>10406</v>
      </c>
      <c r="G5" s="38">
        <v>23888</v>
      </c>
      <c r="H5" s="103">
        <v>7467086</v>
      </c>
    </row>
    <row r="6" spans="1:8" x14ac:dyDescent="0.2">
      <c r="A6" s="9">
        <v>1975</v>
      </c>
      <c r="B6" s="44">
        <v>93757</v>
      </c>
      <c r="C6" s="15">
        <v>1.83</v>
      </c>
      <c r="D6" s="15">
        <v>26.27</v>
      </c>
      <c r="E6" s="312" t="s">
        <v>180</v>
      </c>
      <c r="F6" s="38">
        <v>-24543</v>
      </c>
      <c r="G6" s="38">
        <v>-26827</v>
      </c>
      <c r="H6" s="103">
        <v>7578903</v>
      </c>
    </row>
    <row r="7" spans="1:8" x14ac:dyDescent="0.2">
      <c r="A7" s="9">
        <v>1980</v>
      </c>
      <c r="B7" s="44">
        <v>90872</v>
      </c>
      <c r="C7" s="15">
        <v>1.65</v>
      </c>
      <c r="D7" s="15">
        <v>26.27</v>
      </c>
      <c r="E7" s="312" t="s">
        <v>164</v>
      </c>
      <c r="F7" s="38">
        <v>9356</v>
      </c>
      <c r="G7" s="38">
        <v>7786</v>
      </c>
      <c r="H7" s="103">
        <v>7549433</v>
      </c>
    </row>
    <row r="8" spans="1:8" x14ac:dyDescent="0.2">
      <c r="A8" s="9">
        <v>1985</v>
      </c>
      <c r="B8" s="44">
        <v>87440</v>
      </c>
      <c r="C8" s="15">
        <v>1.47</v>
      </c>
      <c r="D8" s="15">
        <v>26.68</v>
      </c>
      <c r="E8" s="312" t="s">
        <v>165</v>
      </c>
      <c r="F8" s="38">
        <v>5641</v>
      </c>
      <c r="G8" s="38">
        <v>3503</v>
      </c>
      <c r="H8" s="103">
        <v>7564984</v>
      </c>
    </row>
    <row r="9" spans="1:8" x14ac:dyDescent="0.2">
      <c r="A9" s="9">
        <v>1990</v>
      </c>
      <c r="B9" s="44">
        <v>90454</v>
      </c>
      <c r="C9" s="15">
        <v>1.46</v>
      </c>
      <c r="D9" s="15">
        <v>27.21</v>
      </c>
      <c r="E9" s="312" t="s">
        <v>166</v>
      </c>
      <c r="F9" s="38">
        <v>58562</v>
      </c>
      <c r="G9" s="38">
        <v>66064</v>
      </c>
      <c r="H9" s="103">
        <v>7677850</v>
      </c>
    </row>
    <row r="10" spans="1:8" x14ac:dyDescent="0.2">
      <c r="A10" s="9">
        <v>1995</v>
      </c>
      <c r="B10" s="44">
        <v>88669</v>
      </c>
      <c r="C10" s="15">
        <v>1.42</v>
      </c>
      <c r="D10" s="15">
        <v>27.66</v>
      </c>
      <c r="E10" s="312" t="s">
        <v>181</v>
      </c>
      <c r="F10" s="38">
        <v>2080</v>
      </c>
      <c r="G10" s="38">
        <v>9578</v>
      </c>
      <c r="H10" s="103">
        <v>7948278</v>
      </c>
    </row>
    <row r="11" spans="1:8" x14ac:dyDescent="0.2">
      <c r="A11" s="9">
        <v>2000</v>
      </c>
      <c r="B11" s="44">
        <v>78268</v>
      </c>
      <c r="C11" s="15">
        <v>1.36</v>
      </c>
      <c r="D11" s="15">
        <v>28.22</v>
      </c>
      <c r="E11" s="312" t="s">
        <v>167</v>
      </c>
      <c r="F11" s="38">
        <v>17272</v>
      </c>
      <c r="G11" s="38">
        <v>18760</v>
      </c>
      <c r="H11" s="103">
        <v>8011566</v>
      </c>
    </row>
    <row r="12" spans="1:8" x14ac:dyDescent="0.2">
      <c r="A12" s="9">
        <v>2005</v>
      </c>
      <c r="B12" s="44">
        <v>78190</v>
      </c>
      <c r="C12" s="15">
        <v>1.41</v>
      </c>
      <c r="D12" s="15">
        <v>29.02</v>
      </c>
      <c r="E12" s="312" t="s">
        <v>182</v>
      </c>
      <c r="F12" s="38">
        <v>44332</v>
      </c>
      <c r="G12" s="38">
        <v>52939</v>
      </c>
      <c r="H12" s="103">
        <v>8225278</v>
      </c>
    </row>
    <row r="13" spans="1:8" x14ac:dyDescent="0.2">
      <c r="A13" s="9">
        <v>2010</v>
      </c>
      <c r="B13" s="44">
        <v>78742</v>
      </c>
      <c r="C13" s="15">
        <v>1.44</v>
      </c>
      <c r="D13" s="15">
        <v>29.83</v>
      </c>
      <c r="E13" s="312" t="s">
        <v>168</v>
      </c>
      <c r="F13" s="38">
        <v>21316</v>
      </c>
      <c r="G13" s="38">
        <v>23521</v>
      </c>
      <c r="H13" s="103">
        <v>8361069</v>
      </c>
    </row>
    <row r="14" spans="1:8" x14ac:dyDescent="0.2">
      <c r="A14" s="9">
        <v>2015</v>
      </c>
      <c r="B14" s="44">
        <v>84381</v>
      </c>
      <c r="C14" s="15">
        <v>1.49351634445773</v>
      </c>
      <c r="D14" s="15">
        <v>30.5658049471464</v>
      </c>
      <c r="E14" s="312" t="s">
        <v>169</v>
      </c>
      <c r="F14" s="38">
        <v>113067</v>
      </c>
      <c r="G14" s="38">
        <v>115545</v>
      </c>
      <c r="H14" s="103">
        <v>8629519</v>
      </c>
    </row>
    <row r="15" spans="1:8" x14ac:dyDescent="0.2">
      <c r="A15" s="9">
        <v>2020</v>
      </c>
      <c r="B15" s="44">
        <v>84558</v>
      </c>
      <c r="C15" s="15">
        <v>1.4482643586128192</v>
      </c>
      <c r="D15" s="15">
        <v>31.176947839715737</v>
      </c>
      <c r="E15" s="312" t="s">
        <v>170</v>
      </c>
      <c r="F15" s="38">
        <v>42367</v>
      </c>
      <c r="G15" s="38">
        <v>41500</v>
      </c>
      <c r="H15" s="103">
        <v>8921789</v>
      </c>
    </row>
    <row r="16" spans="1:8" x14ac:dyDescent="0.2">
      <c r="A16" s="9">
        <v>2025</v>
      </c>
      <c r="B16" s="44">
        <v>86070</v>
      </c>
      <c r="C16" s="15">
        <v>1.49106138447838</v>
      </c>
      <c r="D16" s="15">
        <v>31.722662957660418</v>
      </c>
      <c r="E16" s="312" t="s">
        <v>171</v>
      </c>
      <c r="F16" s="38">
        <v>29886</v>
      </c>
      <c r="G16" s="38">
        <v>29154</v>
      </c>
      <c r="H16" s="103">
        <v>9087974</v>
      </c>
    </row>
    <row r="17" spans="1:8" x14ac:dyDescent="0.2">
      <c r="A17" s="9">
        <v>2030</v>
      </c>
      <c r="B17" s="44">
        <v>84742</v>
      </c>
      <c r="C17" s="15">
        <v>1.5134580276611673</v>
      </c>
      <c r="D17" s="15">
        <v>32.1018832403592</v>
      </c>
      <c r="E17" s="312" t="s">
        <v>172</v>
      </c>
      <c r="F17" s="38">
        <v>30680</v>
      </c>
      <c r="G17" s="38">
        <v>25478</v>
      </c>
      <c r="H17" s="103">
        <v>9225271</v>
      </c>
    </row>
    <row r="18" spans="1:8" x14ac:dyDescent="0.2">
      <c r="A18" s="9">
        <v>2035</v>
      </c>
      <c r="B18" s="44">
        <v>83910</v>
      </c>
      <c r="C18" s="15">
        <v>1.5316084383188333</v>
      </c>
      <c r="D18" s="15">
        <v>32.3672606757642</v>
      </c>
      <c r="E18" s="312" t="s">
        <v>173</v>
      </c>
      <c r="F18" s="38">
        <v>30922</v>
      </c>
      <c r="G18" s="38">
        <v>21954</v>
      </c>
      <c r="H18" s="103">
        <v>9343003</v>
      </c>
    </row>
    <row r="19" spans="1:8" x14ac:dyDescent="0.2">
      <c r="A19" s="9">
        <v>2040</v>
      </c>
      <c r="B19" s="44">
        <v>84452</v>
      </c>
      <c r="C19" s="15">
        <v>1.5471130310672714</v>
      </c>
      <c r="D19" s="15">
        <v>32.556587262910398</v>
      </c>
      <c r="E19" s="312" t="s">
        <v>174</v>
      </c>
      <c r="F19" s="38">
        <v>30666</v>
      </c>
      <c r="G19" s="38">
        <v>19435</v>
      </c>
      <c r="H19" s="103">
        <v>9446759</v>
      </c>
    </row>
    <row r="20" spans="1:8" x14ac:dyDescent="0.2">
      <c r="A20" s="9">
        <v>2045</v>
      </c>
      <c r="B20" s="44">
        <v>85880</v>
      </c>
      <c r="C20" s="15">
        <v>1.5598848480292811</v>
      </c>
      <c r="D20" s="15">
        <v>32.693624166100399</v>
      </c>
      <c r="E20" s="312" t="s">
        <v>175</v>
      </c>
      <c r="F20" s="38">
        <v>30185</v>
      </c>
      <c r="G20" s="38">
        <v>16368</v>
      </c>
      <c r="H20" s="103">
        <v>9536965</v>
      </c>
    </row>
    <row r="21" spans="1:8" x14ac:dyDescent="0.2">
      <c r="A21" s="12">
        <v>2050</v>
      </c>
      <c r="B21" s="45">
        <v>87211</v>
      </c>
      <c r="C21" s="17">
        <v>1.5696411628084923</v>
      </c>
      <c r="D21" s="17">
        <v>32.794556131213284</v>
      </c>
      <c r="E21" s="313" t="s">
        <v>176</v>
      </c>
      <c r="F21" s="41">
        <v>29801</v>
      </c>
      <c r="G21" s="41">
        <v>11290</v>
      </c>
      <c r="H21" s="104">
        <v>9605926</v>
      </c>
    </row>
    <row r="23" spans="1:8" x14ac:dyDescent="0.2">
      <c r="A23" s="1" t="s">
        <v>177</v>
      </c>
    </row>
  </sheetData>
  <pageMargins left="0.7" right="0.7" top="0.78740157499999996" bottom="0.78740157499999996" header="0.3" footer="0.3"/>
  <pageSetup paperSize="9" orientation="portrait" horizontalDpi="1200" verticalDpi="12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C09E5-6A7C-4826-805D-068C7D97AF48}">
  <dimension ref="A1:M28"/>
  <sheetViews>
    <sheetView workbookViewId="0"/>
  </sheetViews>
  <sheetFormatPr baseColWidth="10" defaultRowHeight="12.75" customHeight="1" x14ac:dyDescent="0.2"/>
  <cols>
    <col min="1" max="1" width="33.42578125" style="1" customWidth="1"/>
    <col min="2" max="4" width="11.42578125" style="1"/>
    <col min="5" max="5" width="11.42578125" style="49"/>
    <col min="6" max="6" width="11.42578125" style="1"/>
    <col min="7" max="7" width="11.42578125" style="49"/>
    <col min="8" max="8" width="11.42578125" style="1"/>
    <col min="9" max="9" width="11.42578125" style="49"/>
    <col min="10" max="10" width="11.42578125" style="1"/>
    <col min="11" max="11" width="11.42578125" style="49"/>
    <col min="12" max="12" width="11.42578125" style="1"/>
    <col min="13" max="13" width="11.42578125" style="49"/>
    <col min="14" max="16384" width="11.42578125" style="1"/>
  </cols>
  <sheetData>
    <row r="1" spans="1:13" ht="12.75" customHeight="1" x14ac:dyDescent="0.2">
      <c r="A1" s="5" t="s">
        <v>389</v>
      </c>
    </row>
    <row r="2" spans="1:13" ht="12.75" customHeight="1" x14ac:dyDescent="0.2">
      <c r="A2" s="1" t="s">
        <v>390</v>
      </c>
    </row>
    <row r="4" spans="1:13" ht="12.75" customHeight="1" x14ac:dyDescent="0.2">
      <c r="A4" s="6"/>
      <c r="B4" s="7"/>
      <c r="C4" s="7"/>
      <c r="D4" s="258" t="s">
        <v>397</v>
      </c>
      <c r="E4" s="260"/>
      <c r="F4" s="259" t="s">
        <v>398</v>
      </c>
      <c r="G4" s="259"/>
      <c r="H4" s="258" t="s">
        <v>399</v>
      </c>
      <c r="I4" s="260"/>
      <c r="J4" s="258" t="s">
        <v>400</v>
      </c>
      <c r="K4" s="260"/>
      <c r="L4" s="259" t="s">
        <v>391</v>
      </c>
      <c r="M4" s="260"/>
    </row>
    <row r="5" spans="1:13" ht="12.75" customHeight="1" x14ac:dyDescent="0.2">
      <c r="A5" s="12" t="s">
        <v>396</v>
      </c>
      <c r="B5" s="13" t="s">
        <v>372</v>
      </c>
      <c r="C5" s="29" t="s">
        <v>358</v>
      </c>
      <c r="D5" s="31" t="s">
        <v>358</v>
      </c>
      <c r="E5" s="81" t="s">
        <v>363</v>
      </c>
      <c r="F5" s="29" t="s">
        <v>358</v>
      </c>
      <c r="G5" s="80" t="s">
        <v>363</v>
      </c>
      <c r="H5" s="31" t="s">
        <v>358</v>
      </c>
      <c r="I5" s="81" t="s">
        <v>363</v>
      </c>
      <c r="J5" s="31" t="s">
        <v>358</v>
      </c>
      <c r="K5" s="81" t="s">
        <v>363</v>
      </c>
      <c r="L5" s="29" t="s">
        <v>358</v>
      </c>
      <c r="M5" s="81" t="s">
        <v>363</v>
      </c>
    </row>
    <row r="6" spans="1:13" ht="12.75" customHeight="1" x14ac:dyDescent="0.2">
      <c r="A6" s="261" t="s">
        <v>392</v>
      </c>
      <c r="B6" s="7" t="s">
        <v>57</v>
      </c>
      <c r="C6" s="471">
        <v>722</v>
      </c>
      <c r="D6" s="472">
        <v>562</v>
      </c>
      <c r="E6" s="85">
        <v>0.77839335180055402</v>
      </c>
      <c r="F6" s="471">
        <v>97</v>
      </c>
      <c r="G6" s="84">
        <v>0.13434903047091412</v>
      </c>
      <c r="H6" s="472">
        <v>43</v>
      </c>
      <c r="I6" s="85">
        <v>5.9556786703601108E-2</v>
      </c>
      <c r="J6" s="472">
        <v>10</v>
      </c>
      <c r="K6" s="85">
        <v>1.3850415512465374E-2</v>
      </c>
      <c r="L6" s="471">
        <v>10</v>
      </c>
      <c r="M6" s="85">
        <v>1.3850415512465374E-2</v>
      </c>
    </row>
    <row r="7" spans="1:13" ht="12.75" customHeight="1" x14ac:dyDescent="0.2">
      <c r="A7" s="263"/>
      <c r="B7" s="10" t="s">
        <v>277</v>
      </c>
      <c r="C7" s="473">
        <v>504</v>
      </c>
      <c r="D7" s="474">
        <v>445</v>
      </c>
      <c r="E7" s="26">
        <v>0.88293650793650802</v>
      </c>
      <c r="F7" s="473">
        <v>45</v>
      </c>
      <c r="G7" s="25">
        <v>8.9285714285714302E-2</v>
      </c>
      <c r="H7" s="474">
        <v>11</v>
      </c>
      <c r="I7" s="26">
        <v>2.18253968253968E-2</v>
      </c>
      <c r="J7" s="474">
        <v>1</v>
      </c>
      <c r="K7" s="26">
        <v>1.9841269841269801E-3</v>
      </c>
      <c r="L7" s="473">
        <v>2</v>
      </c>
      <c r="M7" s="26">
        <v>3.9682539682539698E-3</v>
      </c>
    </row>
    <row r="8" spans="1:13" ht="12.75" customHeight="1" x14ac:dyDescent="0.2">
      <c r="A8" s="262"/>
      <c r="B8" s="13" t="s">
        <v>278</v>
      </c>
      <c r="C8" s="475">
        <v>218</v>
      </c>
      <c r="D8" s="476">
        <v>117</v>
      </c>
      <c r="E8" s="28">
        <v>0.53669724770642202</v>
      </c>
      <c r="F8" s="475">
        <v>52</v>
      </c>
      <c r="G8" s="27">
        <v>0.23853211009174299</v>
      </c>
      <c r="H8" s="476">
        <v>32</v>
      </c>
      <c r="I8" s="28">
        <v>0.146788990825688</v>
      </c>
      <c r="J8" s="476">
        <v>9</v>
      </c>
      <c r="K8" s="28">
        <v>4.1284403669724801E-2</v>
      </c>
      <c r="L8" s="475">
        <v>8</v>
      </c>
      <c r="M8" s="28">
        <v>3.6697247706422E-2</v>
      </c>
    </row>
    <row r="9" spans="1:13" ht="12.75" customHeight="1" x14ac:dyDescent="0.2">
      <c r="A9" s="263" t="s">
        <v>359</v>
      </c>
      <c r="B9" s="10" t="s">
        <v>57</v>
      </c>
      <c r="C9" s="473">
        <v>31851</v>
      </c>
      <c r="D9" s="474">
        <v>1397</v>
      </c>
      <c r="E9" s="26">
        <v>4.3860475338293931E-2</v>
      </c>
      <c r="F9" s="473">
        <v>6604</v>
      </c>
      <c r="G9" s="25">
        <v>0.20734042887193493</v>
      </c>
      <c r="H9" s="474">
        <v>11801</v>
      </c>
      <c r="I9" s="26">
        <v>0.37050642052054883</v>
      </c>
      <c r="J9" s="474">
        <v>11143</v>
      </c>
      <c r="K9" s="26">
        <v>0.34984772848576184</v>
      </c>
      <c r="L9" s="473">
        <v>906</v>
      </c>
      <c r="M9" s="26">
        <v>2.8444946783460486E-2</v>
      </c>
    </row>
    <row r="10" spans="1:13" ht="12.75" customHeight="1" x14ac:dyDescent="0.2">
      <c r="A10" s="263"/>
      <c r="B10" s="10" t="s">
        <v>277</v>
      </c>
      <c r="C10" s="473">
        <v>12485</v>
      </c>
      <c r="D10" s="474">
        <v>990</v>
      </c>
      <c r="E10" s="26">
        <v>7.9295154185022004E-2</v>
      </c>
      <c r="F10" s="473">
        <v>4752</v>
      </c>
      <c r="G10" s="25">
        <v>0.38061674008810598</v>
      </c>
      <c r="H10" s="474">
        <v>4829</v>
      </c>
      <c r="I10" s="26">
        <v>0.38678414096916303</v>
      </c>
      <c r="J10" s="474">
        <v>1636</v>
      </c>
      <c r="K10" s="26">
        <v>0.13103724469363201</v>
      </c>
      <c r="L10" s="473">
        <v>278</v>
      </c>
      <c r="M10" s="26">
        <v>2.22667200640769E-2</v>
      </c>
    </row>
    <row r="11" spans="1:13" ht="12.75" customHeight="1" x14ac:dyDescent="0.2">
      <c r="A11" s="263"/>
      <c r="B11" s="10" t="s">
        <v>278</v>
      </c>
      <c r="C11" s="473">
        <v>19366</v>
      </c>
      <c r="D11" s="474">
        <v>407</v>
      </c>
      <c r="E11" s="26">
        <v>2.10162139832696E-2</v>
      </c>
      <c r="F11" s="473">
        <v>1852</v>
      </c>
      <c r="G11" s="25">
        <v>9.5631519157286002E-2</v>
      </c>
      <c r="H11" s="474">
        <v>6972</v>
      </c>
      <c r="I11" s="26">
        <v>0.36001239285345399</v>
      </c>
      <c r="J11" s="474">
        <v>9507</v>
      </c>
      <c r="K11" s="26">
        <v>0.490911907466694</v>
      </c>
      <c r="L11" s="473">
        <v>628</v>
      </c>
      <c r="M11" s="26">
        <v>3.2427966539295701E-2</v>
      </c>
    </row>
    <row r="12" spans="1:13" ht="12.75" customHeight="1" x14ac:dyDescent="0.2">
      <c r="A12" s="261" t="s">
        <v>360</v>
      </c>
      <c r="B12" s="7" t="s">
        <v>57</v>
      </c>
      <c r="C12" s="471">
        <v>5928</v>
      </c>
      <c r="D12" s="472">
        <v>684</v>
      </c>
      <c r="E12" s="85">
        <v>0.11538461538461539</v>
      </c>
      <c r="F12" s="471">
        <v>1467</v>
      </c>
      <c r="G12" s="84">
        <v>0.24746963562753035</v>
      </c>
      <c r="H12" s="472">
        <v>1954</v>
      </c>
      <c r="I12" s="85">
        <v>0.32962213225371118</v>
      </c>
      <c r="J12" s="472">
        <v>1415</v>
      </c>
      <c r="K12" s="85">
        <v>0.23869770580296895</v>
      </c>
      <c r="L12" s="471">
        <v>408</v>
      </c>
      <c r="M12" s="85">
        <v>6.8825910931174086E-2</v>
      </c>
    </row>
    <row r="13" spans="1:13" ht="12.75" customHeight="1" x14ac:dyDescent="0.2">
      <c r="A13" s="263"/>
      <c r="B13" s="10" t="s">
        <v>277</v>
      </c>
      <c r="C13" s="473">
        <v>3546</v>
      </c>
      <c r="D13" s="474">
        <v>508</v>
      </c>
      <c r="E13" s="26">
        <v>0.14326001128031601</v>
      </c>
      <c r="F13" s="473">
        <v>1103</v>
      </c>
      <c r="G13" s="25">
        <v>0.31105470953186698</v>
      </c>
      <c r="H13" s="474">
        <v>1168</v>
      </c>
      <c r="I13" s="26">
        <v>0.329385222786238</v>
      </c>
      <c r="J13" s="474">
        <v>624</v>
      </c>
      <c r="K13" s="26">
        <v>0.17597292724196301</v>
      </c>
      <c r="L13" s="473">
        <v>143</v>
      </c>
      <c r="M13" s="26">
        <v>4.0327129159616497E-2</v>
      </c>
    </row>
    <row r="14" spans="1:13" ht="12.75" customHeight="1" x14ac:dyDescent="0.2">
      <c r="A14" s="262"/>
      <c r="B14" s="13" t="s">
        <v>278</v>
      </c>
      <c r="C14" s="475">
        <v>2382</v>
      </c>
      <c r="D14" s="476">
        <v>176</v>
      </c>
      <c r="E14" s="28">
        <v>7.3887489504618001E-2</v>
      </c>
      <c r="F14" s="475">
        <v>364</v>
      </c>
      <c r="G14" s="27">
        <v>0.15281276238455099</v>
      </c>
      <c r="H14" s="476">
        <v>786</v>
      </c>
      <c r="I14" s="28">
        <v>0.32997481108312299</v>
      </c>
      <c r="J14" s="476">
        <v>791</v>
      </c>
      <c r="K14" s="28">
        <v>0.332073887489505</v>
      </c>
      <c r="L14" s="475">
        <v>265</v>
      </c>
      <c r="M14" s="28">
        <v>0.111251049538203</v>
      </c>
    </row>
    <row r="15" spans="1:13" ht="12.75" customHeight="1" x14ac:dyDescent="0.2">
      <c r="A15" s="263" t="s">
        <v>381</v>
      </c>
      <c r="B15" s="10" t="s">
        <v>57</v>
      </c>
      <c r="C15" s="473">
        <v>11171</v>
      </c>
      <c r="D15" s="474">
        <v>541</v>
      </c>
      <c r="E15" s="26">
        <v>4.8428967863217258E-2</v>
      </c>
      <c r="F15" s="473">
        <v>2038</v>
      </c>
      <c r="G15" s="25">
        <v>0.18243666636827499</v>
      </c>
      <c r="H15" s="474">
        <v>4850</v>
      </c>
      <c r="I15" s="26">
        <v>0.43415987825619906</v>
      </c>
      <c r="J15" s="474">
        <v>3521</v>
      </c>
      <c r="K15" s="26">
        <v>0.31519111986393339</v>
      </c>
      <c r="L15" s="473">
        <v>221</v>
      </c>
      <c r="M15" s="26">
        <v>1.9783367648375256E-2</v>
      </c>
    </row>
    <row r="16" spans="1:13" ht="12.75" customHeight="1" x14ac:dyDescent="0.2">
      <c r="A16" s="263"/>
      <c r="B16" s="10" t="s">
        <v>277</v>
      </c>
      <c r="C16" s="473">
        <v>6057</v>
      </c>
      <c r="D16" s="474">
        <v>373</v>
      </c>
      <c r="E16" s="26">
        <v>6.1581641076440499E-2</v>
      </c>
      <c r="F16" s="473">
        <v>1509</v>
      </c>
      <c r="G16" s="25">
        <v>0.24913323427439299</v>
      </c>
      <c r="H16" s="474">
        <v>3030</v>
      </c>
      <c r="I16" s="26">
        <v>0.50024764735017302</v>
      </c>
      <c r="J16" s="474">
        <v>1068</v>
      </c>
      <c r="K16" s="26">
        <v>0.17632491332342701</v>
      </c>
      <c r="L16" s="473">
        <v>77</v>
      </c>
      <c r="M16" s="26">
        <v>1.27125639755655E-2</v>
      </c>
    </row>
    <row r="17" spans="1:13" ht="12.75" customHeight="1" x14ac:dyDescent="0.2">
      <c r="A17" s="263"/>
      <c r="B17" s="10" t="s">
        <v>278</v>
      </c>
      <c r="C17" s="473">
        <v>5114</v>
      </c>
      <c r="D17" s="474">
        <v>168</v>
      </c>
      <c r="E17" s="26">
        <v>3.2850997262416901E-2</v>
      </c>
      <c r="F17" s="473">
        <v>529</v>
      </c>
      <c r="G17" s="25">
        <v>0.103441533046539</v>
      </c>
      <c r="H17" s="474">
        <v>1820</v>
      </c>
      <c r="I17" s="26">
        <v>0.355885803676183</v>
      </c>
      <c r="J17" s="474">
        <v>2453</v>
      </c>
      <c r="K17" s="26">
        <v>0.47966366836136098</v>
      </c>
      <c r="L17" s="473">
        <v>144</v>
      </c>
      <c r="M17" s="26">
        <v>2.8157997653500199E-2</v>
      </c>
    </row>
    <row r="18" spans="1:13" ht="12.75" customHeight="1" x14ac:dyDescent="0.2">
      <c r="A18" s="261" t="s">
        <v>349</v>
      </c>
      <c r="B18" s="7" t="s">
        <v>57</v>
      </c>
      <c r="C18" s="471">
        <v>1322</v>
      </c>
      <c r="D18" s="472">
        <v>420</v>
      </c>
      <c r="E18" s="85">
        <v>0.31770045385779122</v>
      </c>
      <c r="F18" s="471">
        <v>420</v>
      </c>
      <c r="G18" s="84">
        <v>0.31770045385779122</v>
      </c>
      <c r="H18" s="472">
        <v>327</v>
      </c>
      <c r="I18" s="85">
        <v>0.24735249621785174</v>
      </c>
      <c r="J18" s="472">
        <v>101</v>
      </c>
      <c r="K18" s="85">
        <v>7.6399394856278363E-2</v>
      </c>
      <c r="L18" s="471">
        <v>54</v>
      </c>
      <c r="M18" s="85">
        <v>4.084720121028744E-2</v>
      </c>
    </row>
    <row r="19" spans="1:13" ht="12.75" customHeight="1" x14ac:dyDescent="0.2">
      <c r="A19" s="263"/>
      <c r="B19" s="10" t="s">
        <v>277</v>
      </c>
      <c r="C19" s="473">
        <v>663</v>
      </c>
      <c r="D19" s="474">
        <v>246</v>
      </c>
      <c r="E19" s="26">
        <v>0.37104072398190002</v>
      </c>
      <c r="F19" s="473">
        <v>232</v>
      </c>
      <c r="G19" s="25">
        <v>0.34992458521870301</v>
      </c>
      <c r="H19" s="474">
        <v>142</v>
      </c>
      <c r="I19" s="26">
        <v>0.214177978883861</v>
      </c>
      <c r="J19" s="474">
        <v>29</v>
      </c>
      <c r="K19" s="26">
        <v>4.3740573152337897E-2</v>
      </c>
      <c r="L19" s="473">
        <v>14</v>
      </c>
      <c r="M19" s="26">
        <v>2.1116138763197598E-2</v>
      </c>
    </row>
    <row r="20" spans="1:13" ht="12.75" customHeight="1" x14ac:dyDescent="0.2">
      <c r="A20" s="262"/>
      <c r="B20" s="13" t="s">
        <v>278</v>
      </c>
      <c r="C20" s="475">
        <v>659</v>
      </c>
      <c r="D20" s="476">
        <v>174</v>
      </c>
      <c r="E20" s="28">
        <v>0.26403641881638801</v>
      </c>
      <c r="F20" s="475">
        <v>188</v>
      </c>
      <c r="G20" s="27">
        <v>0.28528072837632801</v>
      </c>
      <c r="H20" s="476">
        <v>185</v>
      </c>
      <c r="I20" s="28">
        <v>0.28072837632776898</v>
      </c>
      <c r="J20" s="476">
        <v>72</v>
      </c>
      <c r="K20" s="28">
        <v>0.109256449165402</v>
      </c>
      <c r="L20" s="475">
        <v>40</v>
      </c>
      <c r="M20" s="28">
        <v>6.06980273141123E-2</v>
      </c>
    </row>
    <row r="21" spans="1:13" ht="12.75" customHeight="1" x14ac:dyDescent="0.2">
      <c r="A21" s="263" t="s">
        <v>393</v>
      </c>
      <c r="B21" s="10" t="s">
        <v>57</v>
      </c>
      <c r="C21" s="473">
        <v>9523</v>
      </c>
      <c r="D21" s="474">
        <v>312</v>
      </c>
      <c r="E21" s="26">
        <v>3.276278483671112E-2</v>
      </c>
      <c r="F21" s="473">
        <v>513</v>
      </c>
      <c r="G21" s="25">
        <v>5.3869578914207711E-2</v>
      </c>
      <c r="H21" s="474">
        <v>924</v>
      </c>
      <c r="I21" s="26">
        <v>9.7028247401029083E-2</v>
      </c>
      <c r="J21" s="474">
        <v>7299</v>
      </c>
      <c r="K21" s="26">
        <v>0.76646014911267457</v>
      </c>
      <c r="L21" s="473">
        <v>475</v>
      </c>
      <c r="M21" s="26">
        <v>4.9879239735377508E-2</v>
      </c>
    </row>
    <row r="22" spans="1:13" ht="12.75" customHeight="1" x14ac:dyDescent="0.2">
      <c r="A22" s="263"/>
      <c r="B22" s="10" t="s">
        <v>277</v>
      </c>
      <c r="C22" s="473">
        <v>6412</v>
      </c>
      <c r="D22" s="474">
        <v>254</v>
      </c>
      <c r="E22" s="26">
        <v>3.9613225202744899E-2</v>
      </c>
      <c r="F22" s="473">
        <v>428</v>
      </c>
      <c r="G22" s="25">
        <v>6.67498440424205E-2</v>
      </c>
      <c r="H22" s="474">
        <v>777</v>
      </c>
      <c r="I22" s="26">
        <v>0.12117903930130999</v>
      </c>
      <c r="J22" s="474">
        <v>4700</v>
      </c>
      <c r="K22" s="26">
        <v>0.73300062383031805</v>
      </c>
      <c r="L22" s="473">
        <v>253</v>
      </c>
      <c r="M22" s="26">
        <v>3.9457267623206498E-2</v>
      </c>
    </row>
    <row r="23" spans="1:13" ht="12.75" customHeight="1" x14ac:dyDescent="0.2">
      <c r="A23" s="263"/>
      <c r="B23" s="10" t="s">
        <v>278</v>
      </c>
      <c r="C23" s="473">
        <v>3111</v>
      </c>
      <c r="D23" s="474">
        <v>58</v>
      </c>
      <c r="E23" s="26">
        <v>1.8643522982963699E-2</v>
      </c>
      <c r="F23" s="473">
        <v>85</v>
      </c>
      <c r="G23" s="25">
        <v>2.7322404371584699E-2</v>
      </c>
      <c r="H23" s="474">
        <v>147</v>
      </c>
      <c r="I23" s="26">
        <v>4.7251687560269998E-2</v>
      </c>
      <c r="J23" s="474">
        <v>2599</v>
      </c>
      <c r="K23" s="26">
        <v>0.835422693667631</v>
      </c>
      <c r="L23" s="473">
        <v>222</v>
      </c>
      <c r="M23" s="26">
        <v>7.1359691417550594E-2</v>
      </c>
    </row>
    <row r="24" spans="1:13" ht="12.75" customHeight="1" x14ac:dyDescent="0.2">
      <c r="A24" s="261" t="s">
        <v>394</v>
      </c>
      <c r="B24" s="7" t="s">
        <v>57</v>
      </c>
      <c r="C24" s="471">
        <v>22154</v>
      </c>
      <c r="D24" s="472">
        <v>811</v>
      </c>
      <c r="E24" s="85">
        <v>3.6607384670939783E-2</v>
      </c>
      <c r="F24" s="471">
        <v>1618</v>
      </c>
      <c r="G24" s="84">
        <v>7.3034215040173336E-2</v>
      </c>
      <c r="H24" s="472">
        <v>3139</v>
      </c>
      <c r="I24" s="85">
        <v>0.14168998826397039</v>
      </c>
      <c r="J24" s="472">
        <v>15689</v>
      </c>
      <c r="K24" s="85">
        <v>0.7081791098672926</v>
      </c>
      <c r="L24" s="471">
        <v>897</v>
      </c>
      <c r="M24" s="85">
        <v>4.0489302157623905E-2</v>
      </c>
    </row>
    <row r="25" spans="1:13" ht="12.75" customHeight="1" x14ac:dyDescent="0.2">
      <c r="A25" s="263"/>
      <c r="B25" s="10" t="s">
        <v>277</v>
      </c>
      <c r="C25" s="473">
        <v>12799</v>
      </c>
      <c r="D25" s="474">
        <v>566</v>
      </c>
      <c r="E25" s="26">
        <v>4.4222204859754699E-2</v>
      </c>
      <c r="F25" s="473">
        <v>1182</v>
      </c>
      <c r="G25" s="25">
        <v>9.2350964919134304E-2</v>
      </c>
      <c r="H25" s="474">
        <v>2297</v>
      </c>
      <c r="I25" s="26">
        <v>0.17946714587077101</v>
      </c>
      <c r="J25" s="474">
        <v>8374</v>
      </c>
      <c r="K25" s="26">
        <v>0.65426986483319005</v>
      </c>
      <c r="L25" s="473">
        <v>380</v>
      </c>
      <c r="M25" s="26">
        <v>2.9689819517149801E-2</v>
      </c>
    </row>
    <row r="26" spans="1:13" ht="12.75" customHeight="1" x14ac:dyDescent="0.2">
      <c r="A26" s="262"/>
      <c r="B26" s="13" t="s">
        <v>278</v>
      </c>
      <c r="C26" s="475">
        <v>9355</v>
      </c>
      <c r="D26" s="476">
        <v>245</v>
      </c>
      <c r="E26" s="28">
        <v>2.6189203634420101E-2</v>
      </c>
      <c r="F26" s="475">
        <v>436</v>
      </c>
      <c r="G26" s="27">
        <v>4.6606092998396603E-2</v>
      </c>
      <c r="H26" s="476">
        <v>842</v>
      </c>
      <c r="I26" s="28">
        <v>9.0005344735435602E-2</v>
      </c>
      <c r="J26" s="476">
        <v>7315</v>
      </c>
      <c r="K26" s="28">
        <v>0.78193479422768597</v>
      </c>
      <c r="L26" s="475">
        <v>517</v>
      </c>
      <c r="M26" s="28">
        <v>5.5264564404062001E-2</v>
      </c>
    </row>
    <row r="28" spans="1:13" ht="25.5" customHeight="1" x14ac:dyDescent="0.2">
      <c r="A28" s="267" t="s">
        <v>395</v>
      </c>
      <c r="B28" s="267"/>
      <c r="C28" s="267"/>
      <c r="D28" s="267"/>
      <c r="E28" s="267"/>
      <c r="F28" s="267"/>
      <c r="G28" s="267"/>
      <c r="H28" s="267"/>
      <c r="I28" s="267"/>
      <c r="J28" s="267"/>
      <c r="K28" s="267"/>
      <c r="L28" s="267"/>
      <c r="M28" s="267"/>
    </row>
  </sheetData>
  <mergeCells count="13">
    <mergeCell ref="A18:A20"/>
    <mergeCell ref="A21:A23"/>
    <mergeCell ref="A24:A26"/>
    <mergeCell ref="A28:M28"/>
    <mergeCell ref="D4:E4"/>
    <mergeCell ref="F4:G4"/>
    <mergeCell ref="H4:I4"/>
    <mergeCell ref="J4:K4"/>
    <mergeCell ref="L4:M4"/>
    <mergeCell ref="A6:A8"/>
    <mergeCell ref="A9:A11"/>
    <mergeCell ref="A12:A14"/>
    <mergeCell ref="A15:A17"/>
  </mergeCells>
  <pageMargins left="0.7" right="0.7" top="0.78740157499999996" bottom="0.78740157499999996"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1B8BA-BBFA-4A4F-824F-1D01B130BE32}">
  <dimension ref="A1:G21"/>
  <sheetViews>
    <sheetView workbookViewId="0"/>
  </sheetViews>
  <sheetFormatPr baseColWidth="10" defaultRowHeight="12.75" customHeight="1" x14ac:dyDescent="0.2"/>
  <cols>
    <col min="1" max="1" width="47.28515625" style="1" customWidth="1"/>
    <col min="2" max="16384" width="11.42578125" style="1"/>
  </cols>
  <sheetData>
    <row r="1" spans="1:7" ht="12.75" customHeight="1" x14ac:dyDescent="0.2">
      <c r="A1" s="5" t="s">
        <v>401</v>
      </c>
    </row>
    <row r="2" spans="1:7" ht="12.75" customHeight="1" x14ac:dyDescent="0.2">
      <c r="A2" s="1" t="s">
        <v>402</v>
      </c>
    </row>
    <row r="4" spans="1:7" ht="12.75" customHeight="1" x14ac:dyDescent="0.2">
      <c r="A4" s="6"/>
      <c r="B4" s="7"/>
      <c r="C4" s="8"/>
      <c r="D4" s="7"/>
      <c r="E4" s="258" t="s">
        <v>410</v>
      </c>
      <c r="F4" s="259"/>
      <c r="G4" s="260"/>
    </row>
    <row r="5" spans="1:7" ht="12.75" customHeight="1" x14ac:dyDescent="0.2">
      <c r="A5" s="12" t="s">
        <v>378</v>
      </c>
      <c r="B5" s="13" t="s">
        <v>372</v>
      </c>
      <c r="C5" s="30" t="s">
        <v>358</v>
      </c>
      <c r="D5" s="29" t="s">
        <v>409</v>
      </c>
      <c r="E5" s="31" t="s">
        <v>411</v>
      </c>
      <c r="F5" s="29" t="s">
        <v>412</v>
      </c>
      <c r="G5" s="30" t="s">
        <v>413</v>
      </c>
    </row>
    <row r="6" spans="1:7" ht="12.75" customHeight="1" x14ac:dyDescent="0.2">
      <c r="A6" s="261" t="s">
        <v>403</v>
      </c>
      <c r="B6" s="7" t="s">
        <v>277</v>
      </c>
      <c r="C6" s="119">
        <v>220842.31000000099</v>
      </c>
      <c r="D6" s="120">
        <v>11.345797043960699</v>
      </c>
      <c r="E6" s="477">
        <v>9.0586127167630099</v>
      </c>
      <c r="F6" s="120">
        <v>10.1701162790698</v>
      </c>
      <c r="G6" s="121">
        <v>12.576041666666701</v>
      </c>
    </row>
    <row r="7" spans="1:7" ht="12.75" customHeight="1" x14ac:dyDescent="0.2">
      <c r="A7" s="262"/>
      <c r="B7" s="13" t="s">
        <v>278</v>
      </c>
      <c r="C7" s="104">
        <v>258722.830000004</v>
      </c>
      <c r="D7" s="17">
        <v>13.3245467448259</v>
      </c>
      <c r="E7" s="311">
        <v>10.1072170900693</v>
      </c>
      <c r="F7" s="17">
        <v>12.5722543352601</v>
      </c>
      <c r="G7" s="18">
        <v>15.149700598802401</v>
      </c>
    </row>
    <row r="8" spans="1:7" ht="12.75" customHeight="1" x14ac:dyDescent="0.2">
      <c r="A8" s="261" t="s">
        <v>380</v>
      </c>
      <c r="B8" s="7" t="s">
        <v>277</v>
      </c>
      <c r="C8" s="119">
        <v>305564.070000001</v>
      </c>
      <c r="D8" s="120">
        <v>13.4941540728581</v>
      </c>
      <c r="E8" s="477">
        <v>10.3960396039604</v>
      </c>
      <c r="F8" s="120">
        <v>12.4850263852243</v>
      </c>
      <c r="G8" s="121">
        <v>15.2472671285604</v>
      </c>
    </row>
    <row r="9" spans="1:7" ht="12.75" customHeight="1" x14ac:dyDescent="0.2">
      <c r="A9" s="262"/>
      <c r="B9" s="13" t="s">
        <v>278</v>
      </c>
      <c r="C9" s="104">
        <v>663449.619999988</v>
      </c>
      <c r="D9" s="17">
        <v>17.0840988426834</v>
      </c>
      <c r="E9" s="311">
        <v>12.9934131736527</v>
      </c>
      <c r="F9" s="17">
        <v>15.752748473070501</v>
      </c>
      <c r="G9" s="18">
        <v>19.402652370203199</v>
      </c>
    </row>
    <row r="10" spans="1:7" ht="12.75" customHeight="1" x14ac:dyDescent="0.2">
      <c r="A10" s="263" t="s">
        <v>404</v>
      </c>
      <c r="B10" s="10" t="s">
        <v>277</v>
      </c>
      <c r="C10" s="103">
        <v>163638.920000004</v>
      </c>
      <c r="D10" s="15">
        <v>15.839723982270501</v>
      </c>
      <c r="E10" s="310">
        <v>11.7782909930716</v>
      </c>
      <c r="F10" s="15">
        <v>14.8913394919169</v>
      </c>
      <c r="G10" s="16">
        <v>18.553030303030301</v>
      </c>
    </row>
    <row r="11" spans="1:7" ht="12.75" customHeight="1" x14ac:dyDescent="0.2">
      <c r="A11" s="263"/>
      <c r="B11" s="10" t="s">
        <v>278</v>
      </c>
      <c r="C11" s="103">
        <v>159755.44000000201</v>
      </c>
      <c r="D11" s="15">
        <v>20.359173086738799</v>
      </c>
      <c r="E11" s="310">
        <v>14.414371257485</v>
      </c>
      <c r="F11" s="15">
        <v>18.263473053892199</v>
      </c>
      <c r="G11" s="16">
        <v>24.242174629324499</v>
      </c>
    </row>
    <row r="12" spans="1:7" ht="12.75" customHeight="1" x14ac:dyDescent="0.2">
      <c r="A12" s="261" t="s">
        <v>405</v>
      </c>
      <c r="B12" s="7" t="s">
        <v>277</v>
      </c>
      <c r="C12" s="119">
        <v>123168.350000001</v>
      </c>
      <c r="D12" s="120">
        <v>16.680610427211501</v>
      </c>
      <c r="E12" s="477">
        <v>12.2189376443418</v>
      </c>
      <c r="F12" s="120">
        <v>15.1182825484765</v>
      </c>
      <c r="G12" s="121">
        <v>19.354163649529301</v>
      </c>
    </row>
    <row r="13" spans="1:7" ht="12.75" customHeight="1" x14ac:dyDescent="0.2">
      <c r="A13" s="262"/>
      <c r="B13" s="13" t="s">
        <v>278</v>
      </c>
      <c r="C13" s="104">
        <v>155354.31000000099</v>
      </c>
      <c r="D13" s="17">
        <v>23.578250333064599</v>
      </c>
      <c r="E13" s="311">
        <v>15.243243243243199</v>
      </c>
      <c r="F13" s="17">
        <v>20.6611570247934</v>
      </c>
      <c r="G13" s="18">
        <v>28.451032608695701</v>
      </c>
    </row>
    <row r="14" spans="1:7" ht="12.75" customHeight="1" x14ac:dyDescent="0.2">
      <c r="A14" s="263" t="s">
        <v>406</v>
      </c>
      <c r="B14" s="10" t="s">
        <v>277</v>
      </c>
      <c r="C14" s="103">
        <v>90559.310000001104</v>
      </c>
      <c r="D14" s="15">
        <v>14.9557757142836</v>
      </c>
      <c r="E14" s="310">
        <v>10.116628175519599</v>
      </c>
      <c r="F14" s="15">
        <v>13.005780346820799</v>
      </c>
      <c r="G14" s="16">
        <v>17.448384615384601</v>
      </c>
    </row>
    <row r="15" spans="1:7" ht="12.75" customHeight="1" x14ac:dyDescent="0.2">
      <c r="A15" s="263"/>
      <c r="B15" s="10" t="s">
        <v>278</v>
      </c>
      <c r="C15" s="103">
        <v>87413.339999999705</v>
      </c>
      <c r="D15" s="15">
        <v>17.889145874280199</v>
      </c>
      <c r="E15" s="310">
        <v>10.8973293768546</v>
      </c>
      <c r="F15" s="15">
        <v>14.7016666666667</v>
      </c>
      <c r="G15" s="16">
        <v>21.4551385681293</v>
      </c>
    </row>
    <row r="16" spans="1:7" ht="12.75" customHeight="1" x14ac:dyDescent="0.2">
      <c r="A16" s="261" t="s">
        <v>407</v>
      </c>
      <c r="B16" s="7" t="s">
        <v>277</v>
      </c>
      <c r="C16" s="119">
        <v>24799.43</v>
      </c>
      <c r="D16" s="120">
        <v>18.529445960039801</v>
      </c>
      <c r="E16" s="477">
        <v>13.992491749174899</v>
      </c>
      <c r="F16" s="120">
        <v>17.2425882352941</v>
      </c>
      <c r="G16" s="121">
        <v>21.485334872979202</v>
      </c>
    </row>
    <row r="17" spans="1:7" ht="12.75" customHeight="1" x14ac:dyDescent="0.2">
      <c r="A17" s="262"/>
      <c r="B17" s="13" t="s">
        <v>278</v>
      </c>
      <c r="C17" s="104">
        <v>13397.23</v>
      </c>
      <c r="D17" s="17">
        <v>23.047489601508801</v>
      </c>
      <c r="E17" s="311">
        <v>15.5608878224355</v>
      </c>
      <c r="F17" s="17">
        <v>20.231213872832399</v>
      </c>
      <c r="G17" s="18">
        <v>28.1350329934013</v>
      </c>
    </row>
    <row r="18" spans="1:7" ht="12.75" customHeight="1" x14ac:dyDescent="0.2">
      <c r="A18" s="263" t="s">
        <v>408</v>
      </c>
      <c r="B18" s="10" t="s">
        <v>277</v>
      </c>
      <c r="C18" s="103">
        <v>177777.379999998</v>
      </c>
      <c r="D18" s="15">
        <v>21.706930399945499</v>
      </c>
      <c r="E18" s="310">
        <v>14.8259281437126</v>
      </c>
      <c r="F18" s="15">
        <v>18.9358</v>
      </c>
      <c r="G18" s="16">
        <v>25.578521939953799</v>
      </c>
    </row>
    <row r="19" spans="1:7" ht="12.75" customHeight="1" x14ac:dyDescent="0.2">
      <c r="A19" s="262"/>
      <c r="B19" s="13" t="s">
        <v>278</v>
      </c>
      <c r="C19" s="104">
        <v>206495.320000001</v>
      </c>
      <c r="D19" s="17">
        <v>29.756949782838099</v>
      </c>
      <c r="E19" s="311">
        <v>18.2082926829268</v>
      </c>
      <c r="F19" s="17">
        <v>24.838323353293401</v>
      </c>
      <c r="G19" s="18">
        <v>35.080454545454501</v>
      </c>
    </row>
    <row r="21" spans="1:7" ht="38.25" customHeight="1" x14ac:dyDescent="0.2">
      <c r="A21" s="267" t="s">
        <v>414</v>
      </c>
      <c r="B21" s="267"/>
      <c r="C21" s="267"/>
      <c r="D21" s="267"/>
      <c r="E21" s="267"/>
      <c r="F21" s="267"/>
      <c r="G21" s="267"/>
    </row>
  </sheetData>
  <mergeCells count="9">
    <mergeCell ref="A16:A17"/>
    <mergeCell ref="A18:A19"/>
    <mergeCell ref="A21:G21"/>
    <mergeCell ref="E4:G4"/>
    <mergeCell ref="A6:A7"/>
    <mergeCell ref="A8:A9"/>
    <mergeCell ref="A10:A11"/>
    <mergeCell ref="A12:A13"/>
    <mergeCell ref="A14:A15"/>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94D51-F3CE-42C6-857F-CB30BA7E4546}">
  <dimension ref="A1:BJ30"/>
  <sheetViews>
    <sheetView workbookViewId="0"/>
  </sheetViews>
  <sheetFormatPr baseColWidth="10" defaultRowHeight="12.75" x14ac:dyDescent="0.2"/>
  <cols>
    <col min="1" max="1" width="30.5703125" style="1" customWidth="1"/>
    <col min="2" max="16384" width="11.42578125" style="1"/>
  </cols>
  <sheetData>
    <row r="1" spans="1:62" x14ac:dyDescent="0.2">
      <c r="A1" s="5" t="s">
        <v>183</v>
      </c>
    </row>
    <row r="2" spans="1:62" x14ac:dyDescent="0.2">
      <c r="A2" s="1" t="s">
        <v>426</v>
      </c>
    </row>
    <row r="4" spans="1:62" x14ac:dyDescent="0.2">
      <c r="A4" s="314" t="s">
        <v>184</v>
      </c>
      <c r="B4" s="6" t="s">
        <v>94</v>
      </c>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8"/>
    </row>
    <row r="5" spans="1:62" x14ac:dyDescent="0.2">
      <c r="A5" s="315"/>
      <c r="B5" s="12">
        <v>1990</v>
      </c>
      <c r="C5" s="13">
        <v>1991</v>
      </c>
      <c r="D5" s="13">
        <v>1992</v>
      </c>
      <c r="E5" s="13">
        <v>1993</v>
      </c>
      <c r="F5" s="13">
        <v>1994</v>
      </c>
      <c r="G5" s="13">
        <v>1995</v>
      </c>
      <c r="H5" s="13">
        <v>1996</v>
      </c>
      <c r="I5" s="13">
        <v>1997</v>
      </c>
      <c r="J5" s="13">
        <v>1998</v>
      </c>
      <c r="K5" s="13">
        <v>1999</v>
      </c>
      <c r="L5" s="13">
        <v>2000</v>
      </c>
      <c r="M5" s="13">
        <v>2001</v>
      </c>
      <c r="N5" s="13">
        <v>2002</v>
      </c>
      <c r="O5" s="13">
        <v>2003</v>
      </c>
      <c r="P5" s="13">
        <v>2004</v>
      </c>
      <c r="Q5" s="13">
        <v>2005</v>
      </c>
      <c r="R5" s="13">
        <v>2006</v>
      </c>
      <c r="S5" s="13">
        <v>2007</v>
      </c>
      <c r="T5" s="13">
        <v>2008</v>
      </c>
      <c r="U5" s="13">
        <v>2009</v>
      </c>
      <c r="V5" s="13">
        <v>2010</v>
      </c>
      <c r="W5" s="13">
        <v>2011</v>
      </c>
      <c r="X5" s="13">
        <v>2012</v>
      </c>
      <c r="Y5" s="13">
        <v>2013</v>
      </c>
      <c r="Z5" s="13">
        <v>2014</v>
      </c>
      <c r="AA5" s="13">
        <v>2015</v>
      </c>
      <c r="AB5" s="13">
        <v>2016</v>
      </c>
      <c r="AC5" s="13">
        <v>2017</v>
      </c>
      <c r="AD5" s="13">
        <v>2018</v>
      </c>
      <c r="AE5" s="13">
        <v>2019</v>
      </c>
      <c r="AF5" s="13">
        <v>2020</v>
      </c>
      <c r="AG5" s="13">
        <v>2021</v>
      </c>
      <c r="AH5" s="13">
        <v>2022</v>
      </c>
      <c r="AI5" s="13">
        <v>2023</v>
      </c>
      <c r="AJ5" s="13">
        <v>2024</v>
      </c>
      <c r="AK5" s="13">
        <v>2025</v>
      </c>
      <c r="AL5" s="13">
        <v>2026</v>
      </c>
      <c r="AM5" s="13">
        <v>2027</v>
      </c>
      <c r="AN5" s="13">
        <v>2028</v>
      </c>
      <c r="AO5" s="13">
        <v>2029</v>
      </c>
      <c r="AP5" s="13">
        <v>2030</v>
      </c>
      <c r="AQ5" s="13">
        <v>2031</v>
      </c>
      <c r="AR5" s="13">
        <v>2032</v>
      </c>
      <c r="AS5" s="13">
        <v>2033</v>
      </c>
      <c r="AT5" s="13">
        <v>2034</v>
      </c>
      <c r="AU5" s="13">
        <v>2035</v>
      </c>
      <c r="AV5" s="13">
        <v>2036</v>
      </c>
      <c r="AW5" s="13">
        <v>2037</v>
      </c>
      <c r="AX5" s="13">
        <v>2038</v>
      </c>
      <c r="AY5" s="13">
        <v>2039</v>
      </c>
      <c r="AZ5" s="13">
        <v>2040</v>
      </c>
      <c r="BA5" s="13">
        <v>2041</v>
      </c>
      <c r="BB5" s="13">
        <v>2042</v>
      </c>
      <c r="BC5" s="13">
        <v>2043</v>
      </c>
      <c r="BD5" s="13">
        <v>2044</v>
      </c>
      <c r="BE5" s="13">
        <v>2045</v>
      </c>
      <c r="BF5" s="13">
        <v>2046</v>
      </c>
      <c r="BG5" s="13">
        <v>2047</v>
      </c>
      <c r="BH5" s="13">
        <v>2048</v>
      </c>
      <c r="BI5" s="13">
        <v>2049</v>
      </c>
      <c r="BJ5" s="14">
        <v>2050</v>
      </c>
    </row>
    <row r="6" spans="1:62" x14ac:dyDescent="0.2">
      <c r="A6" s="9" t="s">
        <v>100</v>
      </c>
      <c r="B6" s="44">
        <v>29467</v>
      </c>
      <c r="C6" s="38">
        <v>29543</v>
      </c>
      <c r="D6" s="38">
        <v>29659</v>
      </c>
      <c r="E6" s="38">
        <v>29601</v>
      </c>
      <c r="F6" s="38">
        <v>29474</v>
      </c>
      <c r="G6" s="38">
        <v>29338</v>
      </c>
      <c r="H6" s="38">
        <v>29049</v>
      </c>
      <c r="I6" s="38">
        <v>28722</v>
      </c>
      <c r="J6" s="38">
        <v>28376</v>
      </c>
      <c r="K6" s="38">
        <v>28016</v>
      </c>
      <c r="L6" s="38">
        <v>27680</v>
      </c>
      <c r="M6" s="38">
        <v>27353</v>
      </c>
      <c r="N6" s="38">
        <v>27006</v>
      </c>
      <c r="O6" s="38">
        <v>26662</v>
      </c>
      <c r="P6" s="38">
        <v>26346</v>
      </c>
      <c r="Q6" s="38">
        <v>25941</v>
      </c>
      <c r="R6" s="38">
        <v>25507</v>
      </c>
      <c r="S6" s="38">
        <v>25060</v>
      </c>
      <c r="T6" s="38">
        <v>24730</v>
      </c>
      <c r="U6" s="38">
        <v>24296</v>
      </c>
      <c r="V6" s="38">
        <v>24048</v>
      </c>
      <c r="W6" s="38">
        <v>23859</v>
      </c>
      <c r="X6" s="38">
        <v>23761</v>
      </c>
      <c r="Y6" s="38">
        <v>23545</v>
      </c>
      <c r="Z6" s="38">
        <v>23516</v>
      </c>
      <c r="AA6" s="38">
        <v>23649</v>
      </c>
      <c r="AB6" s="38">
        <v>23912</v>
      </c>
      <c r="AC6" s="38">
        <v>23996</v>
      </c>
      <c r="AD6" s="38">
        <v>24044</v>
      </c>
      <c r="AE6" s="38">
        <v>23949</v>
      </c>
      <c r="AF6" s="38">
        <v>23978</v>
      </c>
      <c r="AG6" s="38">
        <v>24114</v>
      </c>
      <c r="AH6" s="38">
        <v>24276</v>
      </c>
      <c r="AI6" s="38">
        <v>24375</v>
      </c>
      <c r="AJ6" s="38">
        <v>24443</v>
      </c>
      <c r="AK6" s="38">
        <v>24509</v>
      </c>
      <c r="AL6" s="38">
        <v>24501</v>
      </c>
      <c r="AM6" s="38">
        <v>24494</v>
      </c>
      <c r="AN6" s="38">
        <v>24559</v>
      </c>
      <c r="AO6" s="38">
        <v>24620</v>
      </c>
      <c r="AP6" s="38">
        <v>24620</v>
      </c>
      <c r="AQ6" s="38">
        <v>24568</v>
      </c>
      <c r="AR6" s="38">
        <v>24534</v>
      </c>
      <c r="AS6" s="38">
        <v>24537</v>
      </c>
      <c r="AT6" s="38">
        <v>24559</v>
      </c>
      <c r="AU6" s="38">
        <v>24607</v>
      </c>
      <c r="AV6" s="38">
        <v>24619</v>
      </c>
      <c r="AW6" s="38">
        <v>24609</v>
      </c>
      <c r="AX6" s="38">
        <v>24587</v>
      </c>
      <c r="AY6" s="38">
        <v>24552</v>
      </c>
      <c r="AZ6" s="38">
        <v>24523</v>
      </c>
      <c r="BA6" s="38">
        <v>24494</v>
      </c>
      <c r="BB6" s="38">
        <v>24464</v>
      </c>
      <c r="BC6" s="38">
        <v>24442</v>
      </c>
      <c r="BD6" s="38">
        <v>24434</v>
      </c>
      <c r="BE6" s="38">
        <v>24433</v>
      </c>
      <c r="BF6" s="38">
        <v>24441</v>
      </c>
      <c r="BG6" s="38">
        <v>24460</v>
      </c>
      <c r="BH6" s="38">
        <v>24492</v>
      </c>
      <c r="BI6" s="38">
        <v>24531</v>
      </c>
      <c r="BJ6" s="103">
        <v>24583</v>
      </c>
    </row>
    <row r="7" spans="1:62" x14ac:dyDescent="0.2">
      <c r="A7" s="9" t="s">
        <v>101</v>
      </c>
      <c r="B7" s="44">
        <v>61060</v>
      </c>
      <c r="C7" s="38">
        <v>61456</v>
      </c>
      <c r="D7" s="38">
        <v>62266</v>
      </c>
      <c r="E7" s="38">
        <v>62662</v>
      </c>
      <c r="F7" s="38">
        <v>62597</v>
      </c>
      <c r="G7" s="38">
        <v>62487</v>
      </c>
      <c r="H7" s="38">
        <v>62192</v>
      </c>
      <c r="I7" s="38">
        <v>61821</v>
      </c>
      <c r="J7" s="38">
        <v>61552</v>
      </c>
      <c r="K7" s="38">
        <v>61243</v>
      </c>
      <c r="L7" s="38">
        <v>60719</v>
      </c>
      <c r="M7" s="38">
        <v>60067</v>
      </c>
      <c r="N7" s="38">
        <v>59606</v>
      </c>
      <c r="O7" s="38">
        <v>59058</v>
      </c>
      <c r="P7" s="38">
        <v>58145</v>
      </c>
      <c r="Q7" s="38">
        <v>57064</v>
      </c>
      <c r="R7" s="38">
        <v>55592</v>
      </c>
      <c r="S7" s="38">
        <v>53989</v>
      </c>
      <c r="T7" s="38">
        <v>52500</v>
      </c>
      <c r="U7" s="38">
        <v>51139</v>
      </c>
      <c r="V7" s="38">
        <v>49890</v>
      </c>
      <c r="W7" s="38">
        <v>48626</v>
      </c>
      <c r="X7" s="38">
        <v>47717</v>
      </c>
      <c r="Y7" s="38">
        <v>47091</v>
      </c>
      <c r="Z7" s="38">
        <v>46593</v>
      </c>
      <c r="AA7" s="38">
        <v>46291</v>
      </c>
      <c r="AB7" s="38">
        <v>46460</v>
      </c>
      <c r="AC7" s="38">
        <v>46407</v>
      </c>
      <c r="AD7" s="38">
        <v>46207</v>
      </c>
      <c r="AE7" s="38">
        <v>45912</v>
      </c>
      <c r="AF7" s="38">
        <v>45802</v>
      </c>
      <c r="AG7" s="38">
        <v>45588</v>
      </c>
      <c r="AH7" s="38">
        <v>45485</v>
      </c>
      <c r="AI7" s="38">
        <v>45532</v>
      </c>
      <c r="AJ7" s="38">
        <v>45548</v>
      </c>
      <c r="AK7" s="38">
        <v>45325</v>
      </c>
      <c r="AL7" s="38">
        <v>45029</v>
      </c>
      <c r="AM7" s="38">
        <v>44883</v>
      </c>
      <c r="AN7" s="38">
        <v>44741</v>
      </c>
      <c r="AO7" s="38">
        <v>44568</v>
      </c>
      <c r="AP7" s="38">
        <v>44364</v>
      </c>
      <c r="AQ7" s="38">
        <v>44090</v>
      </c>
      <c r="AR7" s="38">
        <v>43713</v>
      </c>
      <c r="AS7" s="38">
        <v>43385</v>
      </c>
      <c r="AT7" s="38">
        <v>43263</v>
      </c>
      <c r="AU7" s="38">
        <v>43171</v>
      </c>
      <c r="AV7" s="38">
        <v>42958</v>
      </c>
      <c r="AW7" s="38">
        <v>42717</v>
      </c>
      <c r="AX7" s="38">
        <v>42463</v>
      </c>
      <c r="AY7" s="38">
        <v>42205</v>
      </c>
      <c r="AZ7" s="38">
        <v>41956</v>
      </c>
      <c r="BA7" s="38">
        <v>41720</v>
      </c>
      <c r="BB7" s="38">
        <v>41500</v>
      </c>
      <c r="BC7" s="38">
        <v>41303</v>
      </c>
      <c r="BD7" s="38">
        <v>41127</v>
      </c>
      <c r="BE7" s="38">
        <v>40982</v>
      </c>
      <c r="BF7" s="38">
        <v>40862</v>
      </c>
      <c r="BG7" s="38">
        <v>40774</v>
      </c>
      <c r="BH7" s="38">
        <v>40706</v>
      </c>
      <c r="BI7" s="38">
        <v>40661</v>
      </c>
      <c r="BJ7" s="103">
        <v>40643</v>
      </c>
    </row>
    <row r="8" spans="1:62" x14ac:dyDescent="0.2">
      <c r="A8" s="9" t="s">
        <v>102</v>
      </c>
      <c r="B8" s="44">
        <v>154002</v>
      </c>
      <c r="C8" s="38">
        <v>156175</v>
      </c>
      <c r="D8" s="38">
        <v>159253</v>
      </c>
      <c r="E8" s="38">
        <v>161971</v>
      </c>
      <c r="F8" s="38">
        <v>163800</v>
      </c>
      <c r="G8" s="38">
        <v>164885</v>
      </c>
      <c r="H8" s="38">
        <v>165201</v>
      </c>
      <c r="I8" s="38">
        <v>165779</v>
      </c>
      <c r="J8" s="38">
        <v>166735</v>
      </c>
      <c r="K8" s="38">
        <v>167707</v>
      </c>
      <c r="L8" s="38">
        <v>168503</v>
      </c>
      <c r="M8" s="38">
        <v>168508</v>
      </c>
      <c r="N8" s="38">
        <v>168364</v>
      </c>
      <c r="O8" s="38">
        <v>168226</v>
      </c>
      <c r="P8" s="38">
        <v>167186</v>
      </c>
      <c r="Q8" s="38">
        <v>165386</v>
      </c>
      <c r="R8" s="38">
        <v>162553</v>
      </c>
      <c r="S8" s="38">
        <v>159350</v>
      </c>
      <c r="T8" s="38">
        <v>156295</v>
      </c>
      <c r="U8" s="38">
        <v>153808</v>
      </c>
      <c r="V8" s="38">
        <v>151527</v>
      </c>
      <c r="W8" s="38">
        <v>149431</v>
      </c>
      <c r="X8" s="38">
        <v>147405</v>
      </c>
      <c r="Y8" s="38">
        <v>146126</v>
      </c>
      <c r="Z8" s="38">
        <v>145425</v>
      </c>
      <c r="AA8" s="38">
        <v>145635</v>
      </c>
      <c r="AB8" s="38">
        <v>147407</v>
      </c>
      <c r="AC8" s="38">
        <v>147860</v>
      </c>
      <c r="AD8" s="38">
        <v>147630</v>
      </c>
      <c r="AE8" s="38">
        <v>147915</v>
      </c>
      <c r="AF8" s="38">
        <v>148498</v>
      </c>
      <c r="AG8" s="38">
        <v>149049</v>
      </c>
      <c r="AH8" s="38">
        <v>150212</v>
      </c>
      <c r="AI8" s="38">
        <v>151642</v>
      </c>
      <c r="AJ8" s="38">
        <v>152711</v>
      </c>
      <c r="AK8" s="38">
        <v>153195</v>
      </c>
      <c r="AL8" s="38">
        <v>153257</v>
      </c>
      <c r="AM8" s="38">
        <v>153562</v>
      </c>
      <c r="AN8" s="38">
        <v>154009</v>
      </c>
      <c r="AO8" s="38">
        <v>154428</v>
      </c>
      <c r="AP8" s="38">
        <v>154704</v>
      </c>
      <c r="AQ8" s="38">
        <v>154662</v>
      </c>
      <c r="AR8" s="38">
        <v>154427</v>
      </c>
      <c r="AS8" s="38">
        <v>154458</v>
      </c>
      <c r="AT8" s="38">
        <v>154937</v>
      </c>
      <c r="AU8" s="38">
        <v>155485</v>
      </c>
      <c r="AV8" s="38">
        <v>155716</v>
      </c>
      <c r="AW8" s="38">
        <v>155771</v>
      </c>
      <c r="AX8" s="38">
        <v>155729</v>
      </c>
      <c r="AY8" s="38">
        <v>155640</v>
      </c>
      <c r="AZ8" s="38">
        <v>155519</v>
      </c>
      <c r="BA8" s="38">
        <v>155411</v>
      </c>
      <c r="BB8" s="38">
        <v>155323</v>
      </c>
      <c r="BC8" s="38">
        <v>155283</v>
      </c>
      <c r="BD8" s="38">
        <v>155302</v>
      </c>
      <c r="BE8" s="38">
        <v>155390</v>
      </c>
      <c r="BF8" s="38">
        <v>155554</v>
      </c>
      <c r="BG8" s="38">
        <v>155796</v>
      </c>
      <c r="BH8" s="38">
        <v>156102</v>
      </c>
      <c r="BI8" s="38">
        <v>156483</v>
      </c>
      <c r="BJ8" s="103">
        <v>156915</v>
      </c>
    </row>
    <row r="9" spans="1:62" x14ac:dyDescent="0.2">
      <c r="A9" s="9" t="s">
        <v>103</v>
      </c>
      <c r="B9" s="44">
        <v>148675</v>
      </c>
      <c r="C9" s="38">
        <v>151019</v>
      </c>
      <c r="D9" s="38">
        <v>154129</v>
      </c>
      <c r="E9" s="38">
        <v>156817</v>
      </c>
      <c r="F9" s="38">
        <v>158547</v>
      </c>
      <c r="G9" s="38">
        <v>159419</v>
      </c>
      <c r="H9" s="38">
        <v>159256</v>
      </c>
      <c r="I9" s="38">
        <v>158551</v>
      </c>
      <c r="J9" s="38">
        <v>158420</v>
      </c>
      <c r="K9" s="38">
        <v>159039</v>
      </c>
      <c r="L9" s="38">
        <v>159599</v>
      </c>
      <c r="M9" s="38">
        <v>159557</v>
      </c>
      <c r="N9" s="38">
        <v>159264</v>
      </c>
      <c r="O9" s="38">
        <v>158485</v>
      </c>
      <c r="P9" s="38">
        <v>156690</v>
      </c>
      <c r="Q9" s="38">
        <v>154122</v>
      </c>
      <c r="R9" s="38">
        <v>151158</v>
      </c>
      <c r="S9" s="38">
        <v>147498</v>
      </c>
      <c r="T9" s="38">
        <v>143577</v>
      </c>
      <c r="U9" s="38">
        <v>139908</v>
      </c>
      <c r="V9" s="38">
        <v>136787</v>
      </c>
      <c r="W9" s="38">
        <v>134385</v>
      </c>
      <c r="X9" s="38">
        <v>131929</v>
      </c>
      <c r="Y9" s="38">
        <v>130352</v>
      </c>
      <c r="Z9" s="38">
        <v>129846</v>
      </c>
      <c r="AA9" s="38">
        <v>129815</v>
      </c>
      <c r="AB9" s="38">
        <v>131112</v>
      </c>
      <c r="AC9" s="38">
        <v>131826</v>
      </c>
      <c r="AD9" s="38">
        <v>132260</v>
      </c>
      <c r="AE9" s="38">
        <v>132691</v>
      </c>
      <c r="AF9" s="38">
        <v>133600</v>
      </c>
      <c r="AG9" s="38">
        <v>134724</v>
      </c>
      <c r="AH9" s="38">
        <v>136221</v>
      </c>
      <c r="AI9" s="38">
        <v>137963</v>
      </c>
      <c r="AJ9" s="38">
        <v>139429</v>
      </c>
      <c r="AK9" s="38">
        <v>140316</v>
      </c>
      <c r="AL9" s="38">
        <v>140995</v>
      </c>
      <c r="AM9" s="38">
        <v>141855</v>
      </c>
      <c r="AN9" s="38">
        <v>142701</v>
      </c>
      <c r="AO9" s="38">
        <v>143282</v>
      </c>
      <c r="AP9" s="38">
        <v>143581</v>
      </c>
      <c r="AQ9" s="38">
        <v>143578</v>
      </c>
      <c r="AR9" s="38">
        <v>143244</v>
      </c>
      <c r="AS9" s="38">
        <v>143021</v>
      </c>
      <c r="AT9" s="38">
        <v>143103</v>
      </c>
      <c r="AU9" s="38">
        <v>143182</v>
      </c>
      <c r="AV9" s="38">
        <v>142965</v>
      </c>
      <c r="AW9" s="38">
        <v>142591</v>
      </c>
      <c r="AX9" s="38">
        <v>142128</v>
      </c>
      <c r="AY9" s="38">
        <v>141613</v>
      </c>
      <c r="AZ9" s="38">
        <v>141084</v>
      </c>
      <c r="BA9" s="38">
        <v>140572</v>
      </c>
      <c r="BB9" s="38">
        <v>140098</v>
      </c>
      <c r="BC9" s="38">
        <v>139688</v>
      </c>
      <c r="BD9" s="38">
        <v>139360</v>
      </c>
      <c r="BE9" s="38">
        <v>139126</v>
      </c>
      <c r="BF9" s="38">
        <v>138993</v>
      </c>
      <c r="BG9" s="38">
        <v>138964</v>
      </c>
      <c r="BH9" s="38">
        <v>139040</v>
      </c>
      <c r="BI9" s="38">
        <v>139210</v>
      </c>
      <c r="BJ9" s="103">
        <v>139476</v>
      </c>
    </row>
    <row r="10" spans="1:62" x14ac:dyDescent="0.2">
      <c r="A10" s="9" t="s">
        <v>104</v>
      </c>
      <c r="B10" s="44">
        <v>55614</v>
      </c>
      <c r="C10" s="38">
        <v>56354</v>
      </c>
      <c r="D10" s="38">
        <v>57250</v>
      </c>
      <c r="E10" s="38">
        <v>57966</v>
      </c>
      <c r="F10" s="38">
        <v>58203</v>
      </c>
      <c r="G10" s="38">
        <v>58183</v>
      </c>
      <c r="H10" s="38">
        <v>57973</v>
      </c>
      <c r="I10" s="38">
        <v>57747</v>
      </c>
      <c r="J10" s="38">
        <v>57755</v>
      </c>
      <c r="K10" s="38">
        <v>57801</v>
      </c>
      <c r="L10" s="38">
        <v>57660</v>
      </c>
      <c r="M10" s="38">
        <v>57427</v>
      </c>
      <c r="N10" s="38">
        <v>57237</v>
      </c>
      <c r="O10" s="38">
        <v>57054</v>
      </c>
      <c r="P10" s="38">
        <v>56645</v>
      </c>
      <c r="Q10" s="38">
        <v>56228</v>
      </c>
      <c r="R10" s="38">
        <v>55424</v>
      </c>
      <c r="S10" s="38">
        <v>54190</v>
      </c>
      <c r="T10" s="38">
        <v>53095</v>
      </c>
      <c r="U10" s="38">
        <v>52184</v>
      </c>
      <c r="V10" s="38">
        <v>51254</v>
      </c>
      <c r="W10" s="38">
        <v>50372</v>
      </c>
      <c r="X10" s="38">
        <v>49504</v>
      </c>
      <c r="Y10" s="38">
        <v>48717</v>
      </c>
      <c r="Z10" s="38">
        <v>48185</v>
      </c>
      <c r="AA10" s="38">
        <v>47751</v>
      </c>
      <c r="AB10" s="38">
        <v>47856</v>
      </c>
      <c r="AC10" s="38">
        <v>47881</v>
      </c>
      <c r="AD10" s="38">
        <v>47792</v>
      </c>
      <c r="AE10" s="38">
        <v>47728</v>
      </c>
      <c r="AF10" s="38">
        <v>47904</v>
      </c>
      <c r="AG10" s="38">
        <v>48205</v>
      </c>
      <c r="AH10" s="38">
        <v>48648</v>
      </c>
      <c r="AI10" s="38">
        <v>49186</v>
      </c>
      <c r="AJ10" s="38">
        <v>49681</v>
      </c>
      <c r="AK10" s="38">
        <v>50065</v>
      </c>
      <c r="AL10" s="38">
        <v>50385</v>
      </c>
      <c r="AM10" s="38">
        <v>50672</v>
      </c>
      <c r="AN10" s="38">
        <v>50926</v>
      </c>
      <c r="AO10" s="38">
        <v>51036</v>
      </c>
      <c r="AP10" s="38">
        <v>51054</v>
      </c>
      <c r="AQ10" s="38">
        <v>51010</v>
      </c>
      <c r="AR10" s="38">
        <v>50834</v>
      </c>
      <c r="AS10" s="38">
        <v>50723</v>
      </c>
      <c r="AT10" s="38">
        <v>50656</v>
      </c>
      <c r="AU10" s="38">
        <v>50577</v>
      </c>
      <c r="AV10" s="38">
        <v>50502</v>
      </c>
      <c r="AW10" s="38">
        <v>50371</v>
      </c>
      <c r="AX10" s="38">
        <v>50213</v>
      </c>
      <c r="AY10" s="38">
        <v>50034</v>
      </c>
      <c r="AZ10" s="38">
        <v>49849</v>
      </c>
      <c r="BA10" s="38">
        <v>49667</v>
      </c>
      <c r="BB10" s="38">
        <v>49490</v>
      </c>
      <c r="BC10" s="38">
        <v>49340</v>
      </c>
      <c r="BD10" s="38">
        <v>49206</v>
      </c>
      <c r="BE10" s="38">
        <v>49101</v>
      </c>
      <c r="BF10" s="38">
        <v>49024</v>
      </c>
      <c r="BG10" s="38">
        <v>48982</v>
      </c>
      <c r="BH10" s="38">
        <v>48969</v>
      </c>
      <c r="BI10" s="38">
        <v>48989</v>
      </c>
      <c r="BJ10" s="103">
        <v>49032</v>
      </c>
    </row>
    <row r="11" spans="1:62" x14ac:dyDescent="0.2">
      <c r="A11" s="9" t="s">
        <v>105</v>
      </c>
      <c r="B11" s="44">
        <v>126990</v>
      </c>
      <c r="C11" s="38">
        <v>126693</v>
      </c>
      <c r="D11" s="38">
        <v>127254</v>
      </c>
      <c r="E11" s="38">
        <v>127751</v>
      </c>
      <c r="F11" s="38">
        <v>127856</v>
      </c>
      <c r="G11" s="38">
        <v>127340</v>
      </c>
      <c r="H11" s="38">
        <v>126251</v>
      </c>
      <c r="I11" s="38">
        <v>125344</v>
      </c>
      <c r="J11" s="38">
        <v>124858</v>
      </c>
      <c r="K11" s="38">
        <v>124564</v>
      </c>
      <c r="L11" s="38">
        <v>124048</v>
      </c>
      <c r="M11" s="38">
        <v>123100</v>
      </c>
      <c r="N11" s="38">
        <v>122027</v>
      </c>
      <c r="O11" s="38">
        <v>120976</v>
      </c>
      <c r="P11" s="38">
        <v>119380</v>
      </c>
      <c r="Q11" s="38">
        <v>117342</v>
      </c>
      <c r="R11" s="38">
        <v>114668</v>
      </c>
      <c r="S11" s="38">
        <v>111524</v>
      </c>
      <c r="T11" s="38">
        <v>108506</v>
      </c>
      <c r="U11" s="38">
        <v>106045</v>
      </c>
      <c r="V11" s="38">
        <v>103858</v>
      </c>
      <c r="W11" s="38">
        <v>101985</v>
      </c>
      <c r="X11" s="38">
        <v>100131</v>
      </c>
      <c r="Y11" s="38">
        <v>98965</v>
      </c>
      <c r="Z11" s="38">
        <v>98290</v>
      </c>
      <c r="AA11" s="38">
        <v>98209</v>
      </c>
      <c r="AB11" s="38">
        <v>99249</v>
      </c>
      <c r="AC11" s="38">
        <v>99456</v>
      </c>
      <c r="AD11" s="38">
        <v>99377</v>
      </c>
      <c r="AE11" s="38">
        <v>99457</v>
      </c>
      <c r="AF11" s="38">
        <v>99572</v>
      </c>
      <c r="AG11" s="38">
        <v>100040</v>
      </c>
      <c r="AH11" s="38">
        <v>100867</v>
      </c>
      <c r="AI11" s="38">
        <v>101732</v>
      </c>
      <c r="AJ11" s="38">
        <v>102445</v>
      </c>
      <c r="AK11" s="38">
        <v>102716</v>
      </c>
      <c r="AL11" s="38">
        <v>102859</v>
      </c>
      <c r="AM11" s="38">
        <v>103127</v>
      </c>
      <c r="AN11" s="38">
        <v>103429</v>
      </c>
      <c r="AO11" s="38">
        <v>103677</v>
      </c>
      <c r="AP11" s="38">
        <v>103579</v>
      </c>
      <c r="AQ11" s="38">
        <v>103203</v>
      </c>
      <c r="AR11" s="38">
        <v>102704</v>
      </c>
      <c r="AS11" s="38">
        <v>102230</v>
      </c>
      <c r="AT11" s="38">
        <v>102009</v>
      </c>
      <c r="AU11" s="38">
        <v>101808</v>
      </c>
      <c r="AV11" s="38">
        <v>101447</v>
      </c>
      <c r="AW11" s="38">
        <v>100996</v>
      </c>
      <c r="AX11" s="38">
        <v>100511</v>
      </c>
      <c r="AY11" s="38">
        <v>100012</v>
      </c>
      <c r="AZ11" s="38">
        <v>99532</v>
      </c>
      <c r="BA11" s="38">
        <v>99074</v>
      </c>
      <c r="BB11" s="38">
        <v>98661</v>
      </c>
      <c r="BC11" s="38">
        <v>98305</v>
      </c>
      <c r="BD11" s="38">
        <v>98011</v>
      </c>
      <c r="BE11" s="38">
        <v>97779</v>
      </c>
      <c r="BF11" s="38">
        <v>97622</v>
      </c>
      <c r="BG11" s="38">
        <v>97522</v>
      </c>
      <c r="BH11" s="38">
        <v>97489</v>
      </c>
      <c r="BI11" s="38">
        <v>97511</v>
      </c>
      <c r="BJ11" s="103">
        <v>97587</v>
      </c>
    </row>
    <row r="12" spans="1:62" x14ac:dyDescent="0.2">
      <c r="A12" s="9" t="s">
        <v>106</v>
      </c>
      <c r="B12" s="44">
        <v>72698</v>
      </c>
      <c r="C12" s="38">
        <v>73042</v>
      </c>
      <c r="D12" s="38">
        <v>73866</v>
      </c>
      <c r="E12" s="38">
        <v>74738</v>
      </c>
      <c r="F12" s="38">
        <v>75460</v>
      </c>
      <c r="G12" s="38">
        <v>75970</v>
      </c>
      <c r="H12" s="38">
        <v>76109</v>
      </c>
      <c r="I12" s="38">
        <v>76156</v>
      </c>
      <c r="J12" s="38">
        <v>76418</v>
      </c>
      <c r="K12" s="38">
        <v>76922</v>
      </c>
      <c r="L12" s="38">
        <v>77384</v>
      </c>
      <c r="M12" s="38">
        <v>77522</v>
      </c>
      <c r="N12" s="38">
        <v>77550</v>
      </c>
      <c r="O12" s="38">
        <v>77389</v>
      </c>
      <c r="P12" s="38">
        <v>76771</v>
      </c>
      <c r="Q12" s="38">
        <v>76042</v>
      </c>
      <c r="R12" s="38">
        <v>74764</v>
      </c>
      <c r="S12" s="38">
        <v>72931</v>
      </c>
      <c r="T12" s="38">
        <v>70926</v>
      </c>
      <c r="U12" s="38">
        <v>69244</v>
      </c>
      <c r="V12" s="38">
        <v>67894</v>
      </c>
      <c r="W12" s="38">
        <v>66645</v>
      </c>
      <c r="X12" s="38">
        <v>65320</v>
      </c>
      <c r="Y12" s="38">
        <v>64594</v>
      </c>
      <c r="Z12" s="38">
        <v>64040</v>
      </c>
      <c r="AA12" s="38">
        <v>63913</v>
      </c>
      <c r="AB12" s="38">
        <v>64324</v>
      </c>
      <c r="AC12" s="38">
        <v>64714</v>
      </c>
      <c r="AD12" s="38">
        <v>64820</v>
      </c>
      <c r="AE12" s="38">
        <v>64800</v>
      </c>
      <c r="AF12" s="38">
        <v>64911</v>
      </c>
      <c r="AG12" s="38">
        <v>65323</v>
      </c>
      <c r="AH12" s="38">
        <v>65957</v>
      </c>
      <c r="AI12" s="38">
        <v>66668</v>
      </c>
      <c r="AJ12" s="38">
        <v>67364</v>
      </c>
      <c r="AK12" s="38">
        <v>67774</v>
      </c>
      <c r="AL12" s="38">
        <v>68112</v>
      </c>
      <c r="AM12" s="38">
        <v>68576</v>
      </c>
      <c r="AN12" s="38">
        <v>68977</v>
      </c>
      <c r="AO12" s="38">
        <v>69346</v>
      </c>
      <c r="AP12" s="38">
        <v>69499</v>
      </c>
      <c r="AQ12" s="38">
        <v>69473</v>
      </c>
      <c r="AR12" s="38">
        <v>69352</v>
      </c>
      <c r="AS12" s="38">
        <v>69209</v>
      </c>
      <c r="AT12" s="38">
        <v>69238</v>
      </c>
      <c r="AU12" s="38">
        <v>69254</v>
      </c>
      <c r="AV12" s="38">
        <v>69045</v>
      </c>
      <c r="AW12" s="38">
        <v>68763</v>
      </c>
      <c r="AX12" s="38">
        <v>68448</v>
      </c>
      <c r="AY12" s="38">
        <v>68122</v>
      </c>
      <c r="AZ12" s="38">
        <v>67795</v>
      </c>
      <c r="BA12" s="38">
        <v>67486</v>
      </c>
      <c r="BB12" s="38">
        <v>67205</v>
      </c>
      <c r="BC12" s="38">
        <v>66955</v>
      </c>
      <c r="BD12" s="38">
        <v>66748</v>
      </c>
      <c r="BE12" s="38">
        <v>66588</v>
      </c>
      <c r="BF12" s="38">
        <v>66473</v>
      </c>
      <c r="BG12" s="38">
        <v>66399</v>
      </c>
      <c r="BH12" s="38">
        <v>66377</v>
      </c>
      <c r="BI12" s="38">
        <v>66389</v>
      </c>
      <c r="BJ12" s="103">
        <v>66440</v>
      </c>
    </row>
    <row r="13" spans="1:62" x14ac:dyDescent="0.2">
      <c r="A13" s="9" t="s">
        <v>107</v>
      </c>
      <c r="B13" s="44">
        <v>40851</v>
      </c>
      <c r="C13" s="38">
        <v>41267</v>
      </c>
      <c r="D13" s="38">
        <v>41681</v>
      </c>
      <c r="E13" s="38">
        <v>41813</v>
      </c>
      <c r="F13" s="38">
        <v>41873</v>
      </c>
      <c r="G13" s="38">
        <v>41848</v>
      </c>
      <c r="H13" s="38">
        <v>41694</v>
      </c>
      <c r="I13" s="38">
        <v>41544</v>
      </c>
      <c r="J13" s="38">
        <v>41538</v>
      </c>
      <c r="K13" s="38">
        <v>41759</v>
      </c>
      <c r="L13" s="38">
        <v>41961</v>
      </c>
      <c r="M13" s="38">
        <v>42162</v>
      </c>
      <c r="N13" s="38">
        <v>42468</v>
      </c>
      <c r="O13" s="38">
        <v>42698</v>
      </c>
      <c r="P13" s="38">
        <v>42512</v>
      </c>
      <c r="Q13" s="38">
        <v>42174</v>
      </c>
      <c r="R13" s="38">
        <v>41638</v>
      </c>
      <c r="S13" s="38">
        <v>40936</v>
      </c>
      <c r="T13" s="38">
        <v>40184</v>
      </c>
      <c r="U13" s="38">
        <v>39390</v>
      </c>
      <c r="V13" s="38">
        <v>38761</v>
      </c>
      <c r="W13" s="38">
        <v>38125</v>
      </c>
      <c r="X13" s="38">
        <v>37501</v>
      </c>
      <c r="Y13" s="38">
        <v>37172</v>
      </c>
      <c r="Z13" s="38">
        <v>37066</v>
      </c>
      <c r="AA13" s="38">
        <v>37015</v>
      </c>
      <c r="AB13" s="38">
        <v>37493</v>
      </c>
      <c r="AC13" s="38">
        <v>37570</v>
      </c>
      <c r="AD13" s="38">
        <v>37486</v>
      </c>
      <c r="AE13" s="38">
        <v>37484</v>
      </c>
      <c r="AF13" s="38">
        <v>37473</v>
      </c>
      <c r="AG13" s="38">
        <v>37601</v>
      </c>
      <c r="AH13" s="38">
        <v>37875</v>
      </c>
      <c r="AI13" s="38">
        <v>38252</v>
      </c>
      <c r="AJ13" s="38">
        <v>38604</v>
      </c>
      <c r="AK13" s="38">
        <v>38887</v>
      </c>
      <c r="AL13" s="38">
        <v>39123</v>
      </c>
      <c r="AM13" s="38">
        <v>39387</v>
      </c>
      <c r="AN13" s="38">
        <v>39675</v>
      </c>
      <c r="AO13" s="38">
        <v>39875</v>
      </c>
      <c r="AP13" s="38">
        <v>39977</v>
      </c>
      <c r="AQ13" s="38">
        <v>39979</v>
      </c>
      <c r="AR13" s="38">
        <v>39892</v>
      </c>
      <c r="AS13" s="38">
        <v>39805</v>
      </c>
      <c r="AT13" s="38">
        <v>39722</v>
      </c>
      <c r="AU13" s="38">
        <v>39648</v>
      </c>
      <c r="AV13" s="38">
        <v>39542</v>
      </c>
      <c r="AW13" s="38">
        <v>39402</v>
      </c>
      <c r="AX13" s="38">
        <v>39251</v>
      </c>
      <c r="AY13" s="38">
        <v>39092</v>
      </c>
      <c r="AZ13" s="38">
        <v>38935</v>
      </c>
      <c r="BA13" s="38">
        <v>38787</v>
      </c>
      <c r="BB13" s="38">
        <v>38647</v>
      </c>
      <c r="BC13" s="38">
        <v>38526</v>
      </c>
      <c r="BD13" s="38">
        <v>38418</v>
      </c>
      <c r="BE13" s="38">
        <v>38335</v>
      </c>
      <c r="BF13" s="38">
        <v>38273</v>
      </c>
      <c r="BG13" s="38">
        <v>38234</v>
      </c>
      <c r="BH13" s="38">
        <v>38213</v>
      </c>
      <c r="BI13" s="38">
        <v>38218</v>
      </c>
      <c r="BJ13" s="103">
        <v>38242</v>
      </c>
    </row>
    <row r="14" spans="1:62" x14ac:dyDescent="0.2">
      <c r="A14" s="12" t="s">
        <v>108</v>
      </c>
      <c r="B14" s="45">
        <v>119385</v>
      </c>
      <c r="C14" s="41">
        <v>121416</v>
      </c>
      <c r="D14" s="41">
        <v>124880</v>
      </c>
      <c r="E14" s="41">
        <v>128064</v>
      </c>
      <c r="F14" s="41">
        <v>129952</v>
      </c>
      <c r="G14" s="41">
        <v>130899</v>
      </c>
      <c r="H14" s="41">
        <v>131724</v>
      </c>
      <c r="I14" s="41">
        <v>132574</v>
      </c>
      <c r="J14" s="41">
        <v>133778</v>
      </c>
      <c r="K14" s="41">
        <v>135520</v>
      </c>
      <c r="L14" s="41">
        <v>137249</v>
      </c>
      <c r="M14" s="41">
        <v>139220</v>
      </c>
      <c r="N14" s="41">
        <v>141538</v>
      </c>
      <c r="O14" s="41">
        <v>142762</v>
      </c>
      <c r="P14" s="41">
        <v>143617</v>
      </c>
      <c r="Q14" s="41">
        <v>143850</v>
      </c>
      <c r="R14" s="41">
        <v>143661</v>
      </c>
      <c r="S14" s="41">
        <v>142606</v>
      </c>
      <c r="T14" s="41">
        <v>141877</v>
      </c>
      <c r="U14" s="41">
        <v>141326</v>
      </c>
      <c r="V14" s="41">
        <v>141408</v>
      </c>
      <c r="W14" s="41">
        <v>142064</v>
      </c>
      <c r="X14" s="41">
        <v>142693</v>
      </c>
      <c r="Y14" s="41">
        <v>144288</v>
      </c>
      <c r="Z14" s="41">
        <v>146306</v>
      </c>
      <c r="AA14" s="41">
        <v>149094</v>
      </c>
      <c r="AB14" s="41">
        <v>152932</v>
      </c>
      <c r="AC14" s="41">
        <v>155814</v>
      </c>
      <c r="AD14" s="41">
        <v>157729</v>
      </c>
      <c r="AE14" s="41">
        <v>159394</v>
      </c>
      <c r="AF14" s="41">
        <v>161189</v>
      </c>
      <c r="AG14" s="41">
        <v>162987</v>
      </c>
      <c r="AH14" s="41">
        <v>165037</v>
      </c>
      <c r="AI14" s="41">
        <v>167100</v>
      </c>
      <c r="AJ14" s="41">
        <v>168600</v>
      </c>
      <c r="AK14" s="41">
        <v>169400</v>
      </c>
      <c r="AL14" s="41">
        <v>169912</v>
      </c>
      <c r="AM14" s="41">
        <v>170751</v>
      </c>
      <c r="AN14" s="41">
        <v>171625</v>
      </c>
      <c r="AO14" s="41">
        <v>172366</v>
      </c>
      <c r="AP14" s="41">
        <v>172968</v>
      </c>
      <c r="AQ14" s="41">
        <v>173217</v>
      </c>
      <c r="AR14" s="41">
        <v>173233</v>
      </c>
      <c r="AS14" s="41">
        <v>173610</v>
      </c>
      <c r="AT14" s="41">
        <v>174501</v>
      </c>
      <c r="AU14" s="41">
        <v>175444</v>
      </c>
      <c r="AV14" s="41">
        <v>176065</v>
      </c>
      <c r="AW14" s="41">
        <v>176484</v>
      </c>
      <c r="AX14" s="41">
        <v>176791</v>
      </c>
      <c r="AY14" s="41">
        <v>177023</v>
      </c>
      <c r="AZ14" s="41">
        <v>177214</v>
      </c>
      <c r="BA14" s="41">
        <v>177388</v>
      </c>
      <c r="BB14" s="41">
        <v>177559</v>
      </c>
      <c r="BC14" s="41">
        <v>177753</v>
      </c>
      <c r="BD14" s="41">
        <v>177970</v>
      </c>
      <c r="BE14" s="41">
        <v>178220</v>
      </c>
      <c r="BF14" s="41">
        <v>178519</v>
      </c>
      <c r="BG14" s="41">
        <v>178860</v>
      </c>
      <c r="BH14" s="41">
        <v>179246</v>
      </c>
      <c r="BI14" s="41">
        <v>179673</v>
      </c>
      <c r="BJ14" s="104">
        <v>180132</v>
      </c>
    </row>
    <row r="15" spans="1:62" x14ac:dyDescent="0.2">
      <c r="A15" s="12" t="s">
        <v>86</v>
      </c>
      <c r="B15" s="45">
        <v>808742</v>
      </c>
      <c r="C15" s="41">
        <v>816965</v>
      </c>
      <c r="D15" s="41">
        <v>830238</v>
      </c>
      <c r="E15" s="41">
        <v>841383</v>
      </c>
      <c r="F15" s="41">
        <v>847762</v>
      </c>
      <c r="G15" s="41">
        <v>850369</v>
      </c>
      <c r="H15" s="41">
        <v>849449</v>
      </c>
      <c r="I15" s="41">
        <v>848238</v>
      </c>
      <c r="J15" s="41">
        <v>849430</v>
      </c>
      <c r="K15" s="41">
        <v>852571</v>
      </c>
      <c r="L15" s="41">
        <v>854803</v>
      </c>
      <c r="M15" s="41">
        <v>854916</v>
      </c>
      <c r="N15" s="41">
        <v>855060</v>
      </c>
      <c r="O15" s="41">
        <v>853310</v>
      </c>
      <c r="P15" s="41">
        <v>847292</v>
      </c>
      <c r="Q15" s="41">
        <v>838149</v>
      </c>
      <c r="R15" s="41">
        <v>824965</v>
      </c>
      <c r="S15" s="41">
        <v>808084</v>
      </c>
      <c r="T15" s="41">
        <v>791690</v>
      </c>
      <c r="U15" s="41">
        <v>777340</v>
      </c>
      <c r="V15" s="41">
        <v>765427</v>
      </c>
      <c r="W15" s="41">
        <v>755492</v>
      </c>
      <c r="X15" s="41">
        <v>745961</v>
      </c>
      <c r="Y15" s="41">
        <v>740850</v>
      </c>
      <c r="Z15" s="41">
        <v>739267</v>
      </c>
      <c r="AA15" s="41">
        <v>741372</v>
      </c>
      <c r="AB15" s="41">
        <v>750745</v>
      </c>
      <c r="AC15" s="41">
        <v>755524</v>
      </c>
      <c r="AD15" s="41">
        <v>757345</v>
      </c>
      <c r="AE15" s="41">
        <v>759330</v>
      </c>
      <c r="AF15" s="41">
        <v>762927</v>
      </c>
      <c r="AG15" s="41">
        <v>767631</v>
      </c>
      <c r="AH15" s="41">
        <v>774578</v>
      </c>
      <c r="AI15" s="41">
        <v>782450</v>
      </c>
      <c r="AJ15" s="41">
        <v>788825</v>
      </c>
      <c r="AK15" s="41">
        <v>792187</v>
      </c>
      <c r="AL15" s="41">
        <v>794173</v>
      </c>
      <c r="AM15" s="41">
        <v>797307</v>
      </c>
      <c r="AN15" s="41">
        <v>800642</v>
      </c>
      <c r="AO15" s="41">
        <v>803198</v>
      </c>
      <c r="AP15" s="41">
        <v>804346</v>
      </c>
      <c r="AQ15" s="41">
        <v>803780</v>
      </c>
      <c r="AR15" s="41">
        <v>801933</v>
      </c>
      <c r="AS15" s="41">
        <v>800978</v>
      </c>
      <c r="AT15" s="41">
        <v>801988</v>
      </c>
      <c r="AU15" s="41">
        <v>803176</v>
      </c>
      <c r="AV15" s="41">
        <v>802859</v>
      </c>
      <c r="AW15" s="41">
        <v>801704</v>
      </c>
      <c r="AX15" s="41">
        <v>800121</v>
      </c>
      <c r="AY15" s="41">
        <v>798293</v>
      </c>
      <c r="AZ15" s="41">
        <v>796407</v>
      </c>
      <c r="BA15" s="41">
        <v>794599</v>
      </c>
      <c r="BB15" s="41">
        <v>792947</v>
      </c>
      <c r="BC15" s="41">
        <v>791595</v>
      </c>
      <c r="BD15" s="41">
        <v>790576</v>
      </c>
      <c r="BE15" s="41">
        <v>789954</v>
      </c>
      <c r="BF15" s="41">
        <v>789761</v>
      </c>
      <c r="BG15" s="41">
        <v>789991</v>
      </c>
      <c r="BH15" s="41">
        <v>790634</v>
      </c>
      <c r="BI15" s="41">
        <v>791665</v>
      </c>
      <c r="BJ15" s="104">
        <v>793050</v>
      </c>
    </row>
    <row r="17" spans="1:62" x14ac:dyDescent="0.2">
      <c r="A17" s="6" t="s">
        <v>156</v>
      </c>
      <c r="B17" s="6" t="s">
        <v>94</v>
      </c>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8"/>
    </row>
    <row r="18" spans="1:62" x14ac:dyDescent="0.2">
      <c r="A18" s="12"/>
      <c r="B18" s="12">
        <v>1990</v>
      </c>
      <c r="C18" s="13">
        <v>1991</v>
      </c>
      <c r="D18" s="13">
        <v>1992</v>
      </c>
      <c r="E18" s="13">
        <v>1993</v>
      </c>
      <c r="F18" s="13">
        <v>1994</v>
      </c>
      <c r="G18" s="13">
        <v>1995</v>
      </c>
      <c r="H18" s="13">
        <v>1996</v>
      </c>
      <c r="I18" s="13">
        <v>1997</v>
      </c>
      <c r="J18" s="13">
        <v>1998</v>
      </c>
      <c r="K18" s="13">
        <v>1999</v>
      </c>
      <c r="L18" s="13">
        <v>2000</v>
      </c>
      <c r="M18" s="13">
        <v>2001</v>
      </c>
      <c r="N18" s="13">
        <v>2002</v>
      </c>
      <c r="O18" s="13">
        <v>2003</v>
      </c>
      <c r="P18" s="13">
        <v>2004</v>
      </c>
      <c r="Q18" s="13">
        <v>2005</v>
      </c>
      <c r="R18" s="13">
        <v>2006</v>
      </c>
      <c r="S18" s="13">
        <v>2007</v>
      </c>
      <c r="T18" s="13">
        <v>2008</v>
      </c>
      <c r="U18" s="13">
        <v>2009</v>
      </c>
      <c r="V18" s="13">
        <v>2010</v>
      </c>
      <c r="W18" s="13">
        <v>2011</v>
      </c>
      <c r="X18" s="13">
        <v>2012</v>
      </c>
      <c r="Y18" s="13">
        <v>2013</v>
      </c>
      <c r="Z18" s="13">
        <v>2014</v>
      </c>
      <c r="AA18" s="13">
        <v>2015</v>
      </c>
      <c r="AB18" s="13">
        <v>2016</v>
      </c>
      <c r="AC18" s="13">
        <v>2017</v>
      </c>
      <c r="AD18" s="13">
        <v>2018</v>
      </c>
      <c r="AE18" s="13">
        <v>2019</v>
      </c>
      <c r="AF18" s="13">
        <v>2020</v>
      </c>
      <c r="AG18" s="13">
        <v>2021</v>
      </c>
      <c r="AH18" s="13">
        <v>2022</v>
      </c>
      <c r="AI18" s="13">
        <v>2023</v>
      </c>
      <c r="AJ18" s="13">
        <v>2024</v>
      </c>
      <c r="AK18" s="13">
        <v>2025</v>
      </c>
      <c r="AL18" s="13">
        <v>2026</v>
      </c>
      <c r="AM18" s="13">
        <v>2027</v>
      </c>
      <c r="AN18" s="13">
        <v>2028</v>
      </c>
      <c r="AO18" s="13">
        <v>2029</v>
      </c>
      <c r="AP18" s="13">
        <v>2030</v>
      </c>
      <c r="AQ18" s="13">
        <v>2031</v>
      </c>
      <c r="AR18" s="13">
        <v>2032</v>
      </c>
      <c r="AS18" s="13">
        <v>2033</v>
      </c>
      <c r="AT18" s="13">
        <v>2034</v>
      </c>
      <c r="AU18" s="13">
        <v>2035</v>
      </c>
      <c r="AV18" s="13">
        <v>2036</v>
      </c>
      <c r="AW18" s="13">
        <v>2037</v>
      </c>
      <c r="AX18" s="13">
        <v>2038</v>
      </c>
      <c r="AY18" s="13">
        <v>2039</v>
      </c>
      <c r="AZ18" s="13">
        <v>2040</v>
      </c>
      <c r="BA18" s="13">
        <v>2041</v>
      </c>
      <c r="BB18" s="13">
        <v>2042</v>
      </c>
      <c r="BC18" s="13">
        <v>2043</v>
      </c>
      <c r="BD18" s="13">
        <v>2044</v>
      </c>
      <c r="BE18" s="13">
        <v>2045</v>
      </c>
      <c r="BF18" s="13">
        <v>2046</v>
      </c>
      <c r="BG18" s="13">
        <v>2047</v>
      </c>
      <c r="BH18" s="13">
        <v>2048</v>
      </c>
      <c r="BI18" s="13">
        <v>2049</v>
      </c>
      <c r="BJ18" s="14">
        <v>2050</v>
      </c>
    </row>
    <row r="19" spans="1:62" x14ac:dyDescent="0.2">
      <c r="A19" s="9" t="s">
        <v>100</v>
      </c>
      <c r="B19" s="310">
        <v>123.04062800116915</v>
      </c>
      <c r="C19" s="15">
        <v>123.35796901749551</v>
      </c>
      <c r="D19" s="15">
        <v>123.84233162136206</v>
      </c>
      <c r="E19" s="15">
        <v>123.60015031942879</v>
      </c>
      <c r="F19" s="15">
        <v>123.06985677898868</v>
      </c>
      <c r="G19" s="15">
        <v>122.50198338135203</v>
      </c>
      <c r="H19" s="15">
        <v>121.29525241137416</v>
      </c>
      <c r="I19" s="15">
        <v>119.92985093323313</v>
      </c>
      <c r="J19" s="15">
        <v>118.48511420101048</v>
      </c>
      <c r="K19" s="15">
        <v>116.98191991314877</v>
      </c>
      <c r="L19" s="15">
        <v>115.57893857781119</v>
      </c>
      <c r="M19" s="15">
        <v>114.21353709967013</v>
      </c>
      <c r="N19" s="15">
        <v>112.76462482775899</v>
      </c>
      <c r="O19" s="15">
        <v>111.32823917491336</v>
      </c>
      <c r="P19" s="15">
        <v>110.00876863334587</v>
      </c>
      <c r="Q19" s="15">
        <v>108.31767505950144</v>
      </c>
      <c r="R19" s="15">
        <v>106.50549083469038</v>
      </c>
      <c r="S19" s="15">
        <v>104.63902459392877</v>
      </c>
      <c r="T19" s="15">
        <v>103.2610964967222</v>
      </c>
      <c r="U19" s="15">
        <v>101.44891227191114</v>
      </c>
      <c r="V19" s="15">
        <v>100.41337842916197</v>
      </c>
      <c r="W19" s="15">
        <v>99.624201428034567</v>
      </c>
      <c r="X19" s="15">
        <v>99.214998538561105</v>
      </c>
      <c r="Y19" s="15">
        <v>98.313081965844091</v>
      </c>
      <c r="Z19" s="15">
        <v>98.191991314877441</v>
      </c>
      <c r="AA19" s="15">
        <v>98.747338093448576</v>
      </c>
      <c r="AB19" s="15">
        <v>99.84550503152532</v>
      </c>
      <c r="AC19" s="15">
        <v>100.19625036535972</v>
      </c>
      <c r="AD19" s="15">
        <v>100.39667627040795</v>
      </c>
      <c r="AE19" s="15">
        <v>100</v>
      </c>
      <c r="AF19" s="15">
        <v>100</v>
      </c>
      <c r="AG19" s="15">
        <v>100.68896404860328</v>
      </c>
      <c r="AH19" s="15">
        <v>101.36540147814105</v>
      </c>
      <c r="AI19" s="15">
        <v>101.77877990730302</v>
      </c>
      <c r="AJ19" s="15">
        <v>102.06271660612134</v>
      </c>
      <c r="AK19" s="15">
        <v>102.33830222556266</v>
      </c>
      <c r="AL19" s="15">
        <v>102.30489790805461</v>
      </c>
      <c r="AM19" s="15">
        <v>102.27566913023509</v>
      </c>
      <c r="AN19" s="15">
        <v>102.54707920998788</v>
      </c>
      <c r="AO19" s="15">
        <v>102.80178713098668</v>
      </c>
      <c r="AP19" s="15">
        <v>102.80178713098668</v>
      </c>
      <c r="AQ19" s="15">
        <v>102.58465906718443</v>
      </c>
      <c r="AR19" s="15">
        <v>102.44269071777528</v>
      </c>
      <c r="AS19" s="15">
        <v>102.45521733684079</v>
      </c>
      <c r="AT19" s="15">
        <v>102.54707920998788</v>
      </c>
      <c r="AU19" s="15">
        <v>102.74750511503612</v>
      </c>
      <c r="AV19" s="15">
        <v>102.79761159129818</v>
      </c>
      <c r="AW19" s="15">
        <v>102.75585619441313</v>
      </c>
      <c r="AX19" s="15">
        <v>102.66399432126602</v>
      </c>
      <c r="AY19" s="15">
        <v>102.51785043216836</v>
      </c>
      <c r="AZ19" s="15">
        <v>102.39675978120172</v>
      </c>
      <c r="BA19" s="15">
        <v>102.27566913023509</v>
      </c>
      <c r="BB19" s="15">
        <v>102.15040293957995</v>
      </c>
      <c r="BC19" s="15">
        <v>102.05854106643284</v>
      </c>
      <c r="BD19" s="15">
        <v>102.02513674892479</v>
      </c>
      <c r="BE19" s="15">
        <v>102.02096120923629</v>
      </c>
      <c r="BF19" s="15">
        <v>102.05436552674433</v>
      </c>
      <c r="BG19" s="15">
        <v>102.13370078082592</v>
      </c>
      <c r="BH19" s="15">
        <v>102.26731805085808</v>
      </c>
      <c r="BI19" s="15">
        <v>102.43016409870975</v>
      </c>
      <c r="BJ19" s="16">
        <v>102.647292162512</v>
      </c>
    </row>
    <row r="20" spans="1:62" x14ac:dyDescent="0.2">
      <c r="A20" s="9" t="s">
        <v>101</v>
      </c>
      <c r="B20" s="310">
        <v>132.99355288377765</v>
      </c>
      <c r="C20" s="15">
        <v>133.85607248649592</v>
      </c>
      <c r="D20" s="15">
        <v>135.62031712841957</v>
      </c>
      <c r="E20" s="15">
        <v>136.48283673113784</v>
      </c>
      <c r="F20" s="15">
        <v>136.34126154382295</v>
      </c>
      <c r="G20" s="15">
        <v>136.10167276529012</v>
      </c>
      <c r="H20" s="15">
        <v>135.45913922286113</v>
      </c>
      <c r="I20" s="15">
        <v>134.65107161526399</v>
      </c>
      <c r="J20" s="15">
        <v>134.06516814776094</v>
      </c>
      <c r="K20" s="15">
        <v>133.39214148806411</v>
      </c>
      <c r="L20" s="15">
        <v>132.25082767032583</v>
      </c>
      <c r="M20" s="15">
        <v>130.83071963756751</v>
      </c>
      <c r="N20" s="15">
        <v>129.82662484753442</v>
      </c>
      <c r="O20" s="15">
        <v>128.63303711447986</v>
      </c>
      <c r="P20" s="15">
        <v>126.64445025265725</v>
      </c>
      <c r="Q20" s="15">
        <v>124.28994598362084</v>
      </c>
      <c r="R20" s="15">
        <v>121.0838125108904</v>
      </c>
      <c r="S20" s="15">
        <v>117.59235058372539</v>
      </c>
      <c r="T20" s="15">
        <v>114.3491897543126</v>
      </c>
      <c r="U20" s="15">
        <v>111.38482313991985</v>
      </c>
      <c r="V20" s="15">
        <v>108.66440146366963</v>
      </c>
      <c r="W20" s="15">
        <v>105.91130859034675</v>
      </c>
      <c r="X20" s="15">
        <v>103.93143404774351</v>
      </c>
      <c r="Y20" s="15">
        <v>102.56795608991114</v>
      </c>
      <c r="Z20" s="15">
        <v>101.4832723470988</v>
      </c>
      <c r="AA20" s="15">
        <v>100.82549224603589</v>
      </c>
      <c r="AB20" s="15">
        <v>101.19358773305454</v>
      </c>
      <c r="AC20" s="15">
        <v>101.07814950339781</v>
      </c>
      <c r="AD20" s="15">
        <v>100.64253354242899</v>
      </c>
      <c r="AE20" s="15">
        <v>100</v>
      </c>
      <c r="AF20" s="15">
        <v>99.760411221467152</v>
      </c>
      <c r="AG20" s="15">
        <v>99.294302143230524</v>
      </c>
      <c r="AH20" s="15">
        <v>99.069959923331595</v>
      </c>
      <c r="AI20" s="15">
        <v>99.172329674159258</v>
      </c>
      <c r="AJ20" s="15">
        <v>99.207178951036767</v>
      </c>
      <c r="AK20" s="15">
        <v>98.721467154556549</v>
      </c>
      <c r="AL20" s="15">
        <v>98.076755532322707</v>
      </c>
      <c r="AM20" s="15">
        <v>97.758755880815471</v>
      </c>
      <c r="AN20" s="15">
        <v>97.449468548527619</v>
      </c>
      <c r="AO20" s="15">
        <v>97.0726607422896</v>
      </c>
      <c r="AP20" s="15">
        <v>96.628332462101412</v>
      </c>
      <c r="AQ20" s="15">
        <v>96.031538595574148</v>
      </c>
      <c r="AR20" s="15">
        <v>95.21040250914794</v>
      </c>
      <c r="AS20" s="15">
        <v>94.49599233315908</v>
      </c>
      <c r="AT20" s="15">
        <v>94.230266596968107</v>
      </c>
      <c r="AU20" s="15">
        <v>94.029883254922467</v>
      </c>
      <c r="AV20" s="15">
        <v>93.565952256490675</v>
      </c>
      <c r="AW20" s="15">
        <v>93.041035023523264</v>
      </c>
      <c r="AX20" s="15">
        <v>92.487802753092879</v>
      </c>
      <c r="AY20" s="15">
        <v>91.92585816344311</v>
      </c>
      <c r="AZ20" s="15">
        <v>91.383516292036944</v>
      </c>
      <c r="BA20" s="15">
        <v>90.869489458093739</v>
      </c>
      <c r="BB20" s="15">
        <v>90.390311901028056</v>
      </c>
      <c r="BC20" s="15">
        <v>89.961230179473773</v>
      </c>
      <c r="BD20" s="15">
        <v>89.577888133821219</v>
      </c>
      <c r="BE20" s="15">
        <v>89.262066562118832</v>
      </c>
      <c r="BF20" s="15">
        <v>89.000696985537544</v>
      </c>
      <c r="BG20" s="15">
        <v>88.809025962711274</v>
      </c>
      <c r="BH20" s="15">
        <v>88.660916535981883</v>
      </c>
      <c r="BI20" s="15">
        <v>88.562902944763891</v>
      </c>
      <c r="BJ20" s="16">
        <v>88.523697508276697</v>
      </c>
    </row>
    <row r="21" spans="1:62" x14ac:dyDescent="0.2">
      <c r="A21" s="9" t="s">
        <v>102</v>
      </c>
      <c r="B21" s="310">
        <v>104.11520129804279</v>
      </c>
      <c r="C21" s="15">
        <v>105.58428827367069</v>
      </c>
      <c r="D21" s="15">
        <v>107.66521312916201</v>
      </c>
      <c r="E21" s="15">
        <v>109.50275496061927</v>
      </c>
      <c r="F21" s="15">
        <v>110.7392759355035</v>
      </c>
      <c r="G21" s="15">
        <v>111.47280532738397</v>
      </c>
      <c r="H21" s="15">
        <v>111.68644153736943</v>
      </c>
      <c r="I21" s="15">
        <v>112.07720650373525</v>
      </c>
      <c r="J21" s="15">
        <v>112.72352364533685</v>
      </c>
      <c r="K21" s="15">
        <v>113.38065781022885</v>
      </c>
      <c r="L21" s="15">
        <v>113.91880471892641</v>
      </c>
      <c r="M21" s="15">
        <v>113.92218503870465</v>
      </c>
      <c r="N21" s="15">
        <v>113.82483182909104</v>
      </c>
      <c r="O21" s="15">
        <v>113.73153500321131</v>
      </c>
      <c r="P21" s="15">
        <v>113.02842848933508</v>
      </c>
      <c r="Q21" s="15">
        <v>111.81151336916473</v>
      </c>
      <c r="R21" s="15">
        <v>109.8962241828077</v>
      </c>
      <c r="S21" s="15">
        <v>107.73079133286009</v>
      </c>
      <c r="T21" s="15">
        <v>105.66541594834871</v>
      </c>
      <c r="U21" s="15">
        <v>103.98404489064666</v>
      </c>
      <c r="V21" s="15">
        <v>102.44194300780853</v>
      </c>
      <c r="W21" s="15">
        <v>101.0249129567657</v>
      </c>
      <c r="X21" s="15">
        <v>99.6552073826184</v>
      </c>
      <c r="Y21" s="15">
        <v>98.790521583341786</v>
      </c>
      <c r="Z21" s="15">
        <v>98.316600750430993</v>
      </c>
      <c r="AA21" s="15">
        <v>98.458574181117527</v>
      </c>
      <c r="AB21" s="15">
        <v>99.656559510529689</v>
      </c>
      <c r="AC21" s="15">
        <v>99.962816482439237</v>
      </c>
      <c r="AD21" s="15">
        <v>99.807321772639696</v>
      </c>
      <c r="AE21" s="15">
        <v>100</v>
      </c>
      <c r="AF21" s="15">
        <v>100.39414528614407</v>
      </c>
      <c r="AG21" s="15">
        <v>100.76665652570733</v>
      </c>
      <c r="AH21" s="15">
        <v>101.55291890612853</v>
      </c>
      <c r="AI21" s="15">
        <v>102.51969036270832</v>
      </c>
      <c r="AJ21" s="15">
        <v>103.24240273129838</v>
      </c>
      <c r="AK21" s="15">
        <v>103.56961768583308</v>
      </c>
      <c r="AL21" s="15">
        <v>103.61153365108339</v>
      </c>
      <c r="AM21" s="15">
        <v>103.8177331575567</v>
      </c>
      <c r="AN21" s="15">
        <v>104.11993374573234</v>
      </c>
      <c r="AO21" s="15">
        <v>104.40320454314978</v>
      </c>
      <c r="AP21" s="15">
        <v>104.58979819490924</v>
      </c>
      <c r="AQ21" s="15">
        <v>104.56140350877193</v>
      </c>
      <c r="AR21" s="15">
        <v>104.40252847919413</v>
      </c>
      <c r="AS21" s="15">
        <v>104.42348646181929</v>
      </c>
      <c r="AT21" s="15">
        <v>104.74732109657573</v>
      </c>
      <c r="AU21" s="15">
        <v>105.11780414427204</v>
      </c>
      <c r="AV21" s="15">
        <v>105.27397491802725</v>
      </c>
      <c r="AW21" s="15">
        <v>105.31115843558801</v>
      </c>
      <c r="AX21" s="15">
        <v>105.28276374945069</v>
      </c>
      <c r="AY21" s="15">
        <v>105.22259405739783</v>
      </c>
      <c r="AZ21" s="15">
        <v>105.14079031876416</v>
      </c>
      <c r="BA21" s="15">
        <v>105.06777541155394</v>
      </c>
      <c r="BB21" s="15">
        <v>105.00828178345671</v>
      </c>
      <c r="BC21" s="15">
        <v>104.98123922523071</v>
      </c>
      <c r="BD21" s="15">
        <v>104.99408444038806</v>
      </c>
      <c r="BE21" s="15">
        <v>105.05357806848528</v>
      </c>
      <c r="BF21" s="15">
        <v>105.16445255721192</v>
      </c>
      <c r="BG21" s="15">
        <v>105.32806003447926</v>
      </c>
      <c r="BH21" s="15">
        <v>105.53493560490823</v>
      </c>
      <c r="BI21" s="15">
        <v>105.79251597201095</v>
      </c>
      <c r="BJ21" s="16">
        <v>106.08457560085184</v>
      </c>
    </row>
    <row r="22" spans="1:62" x14ac:dyDescent="0.2">
      <c r="A22" s="9" t="s">
        <v>103</v>
      </c>
      <c r="B22" s="310">
        <v>112.04603175799414</v>
      </c>
      <c r="C22" s="15">
        <v>113.81254192070298</v>
      </c>
      <c r="D22" s="15">
        <v>116.15633313487727</v>
      </c>
      <c r="E22" s="15">
        <v>118.18209222931472</v>
      </c>
      <c r="F22" s="15">
        <v>119.48587319411264</v>
      </c>
      <c r="G22" s="15">
        <v>120.14303909082003</v>
      </c>
      <c r="H22" s="15">
        <v>120.02019730049514</v>
      </c>
      <c r="I22" s="15">
        <v>119.4888877165746</v>
      </c>
      <c r="J22" s="15">
        <v>119.39016210594539</v>
      </c>
      <c r="K22" s="15">
        <v>119.85665945693378</v>
      </c>
      <c r="L22" s="15">
        <v>120.27869260160824</v>
      </c>
      <c r="M22" s="15">
        <v>120.24704011575766</v>
      </c>
      <c r="N22" s="15">
        <v>120.02622634541906</v>
      </c>
      <c r="O22" s="15">
        <v>119.43914809595225</v>
      </c>
      <c r="P22" s="15">
        <v>118.08638114114748</v>
      </c>
      <c r="Q22" s="15">
        <v>116.15105772056884</v>
      </c>
      <c r="R22" s="15">
        <v>113.91729657625612</v>
      </c>
      <c r="S22" s="15">
        <v>111.15900852356226</v>
      </c>
      <c r="T22" s="15">
        <v>108.20402288022548</v>
      </c>
      <c r="U22" s="15">
        <v>105.43895215199223</v>
      </c>
      <c r="V22" s="15">
        <v>103.08687100104754</v>
      </c>
      <c r="W22" s="15">
        <v>101.27665026264027</v>
      </c>
      <c r="X22" s="15">
        <v>99.425733470996519</v>
      </c>
      <c r="Y22" s="15">
        <v>98.237257990368605</v>
      </c>
      <c r="Z22" s="15">
        <v>97.855920898930592</v>
      </c>
      <c r="AA22" s="15">
        <v>97.832558349850402</v>
      </c>
      <c r="AB22" s="15">
        <v>98.810017258141102</v>
      </c>
      <c r="AC22" s="15">
        <v>99.348109517601046</v>
      </c>
      <c r="AD22" s="15">
        <v>99.675185204723761</v>
      </c>
      <c r="AE22" s="15">
        <v>100</v>
      </c>
      <c r="AF22" s="15">
        <v>100.68505022948052</v>
      </c>
      <c r="AG22" s="15">
        <v>101.53213104129142</v>
      </c>
      <c r="AH22" s="15">
        <v>102.66031607268013</v>
      </c>
      <c r="AI22" s="15">
        <v>103.97314060486393</v>
      </c>
      <c r="AJ22" s="15">
        <v>105.07796308717245</v>
      </c>
      <c r="AK22" s="15">
        <v>105.7464334431122</v>
      </c>
      <c r="AL22" s="15">
        <v>106.25814863102998</v>
      </c>
      <c r="AM22" s="15">
        <v>106.90627096035149</v>
      </c>
      <c r="AN22" s="15">
        <v>107.54384246105614</v>
      </c>
      <c r="AO22" s="15">
        <v>107.9817018486559</v>
      </c>
      <c r="AP22" s="15">
        <v>108.20703740268745</v>
      </c>
      <c r="AQ22" s="15">
        <v>108.20477651084097</v>
      </c>
      <c r="AR22" s="15">
        <v>107.95306388526727</v>
      </c>
      <c r="AS22" s="15">
        <v>107.78500425801298</v>
      </c>
      <c r="AT22" s="15">
        <v>107.84680196848316</v>
      </c>
      <c r="AU22" s="15">
        <v>107.90633878710689</v>
      </c>
      <c r="AV22" s="15">
        <v>107.74280094354553</v>
      </c>
      <c r="AW22" s="15">
        <v>107.46094309335223</v>
      </c>
      <c r="AX22" s="15">
        <v>107.11201211838029</v>
      </c>
      <c r="AY22" s="15">
        <v>106.72389235140288</v>
      </c>
      <c r="AZ22" s="15">
        <v>106.32522175580861</v>
      </c>
      <c r="BA22" s="15">
        <v>105.93936288067766</v>
      </c>
      <c r="BB22" s="15">
        <v>105.58214196893535</v>
      </c>
      <c r="BC22" s="15">
        <v>105.27315341658439</v>
      </c>
      <c r="BD22" s="15">
        <v>105.02596257470364</v>
      </c>
      <c r="BE22" s="15">
        <v>104.84961301067895</v>
      </c>
      <c r="BF22" s="15">
        <v>104.74938013881876</v>
      </c>
      <c r="BG22" s="15">
        <v>104.72752485096954</v>
      </c>
      <c r="BH22" s="15">
        <v>104.7848007777468</v>
      </c>
      <c r="BI22" s="15">
        <v>104.91291798238012</v>
      </c>
      <c r="BJ22" s="16">
        <v>105.11338372610049</v>
      </c>
    </row>
    <row r="23" spans="1:62" x14ac:dyDescent="0.2">
      <c r="A23" s="9" t="s">
        <v>104</v>
      </c>
      <c r="B23" s="310">
        <v>116.52279584311096</v>
      </c>
      <c r="C23" s="15">
        <v>118.07324840764331</v>
      </c>
      <c r="D23" s="15">
        <v>119.95055313442843</v>
      </c>
      <c r="E23" s="15">
        <v>121.45072075092189</v>
      </c>
      <c r="F23" s="15">
        <v>121.9472846128059</v>
      </c>
      <c r="G23" s="15">
        <v>121.90538048944016</v>
      </c>
      <c r="H23" s="15">
        <v>121.4653871940999</v>
      </c>
      <c r="I23" s="15">
        <v>120.99187060006705</v>
      </c>
      <c r="J23" s="15">
        <v>121.00863224941334</v>
      </c>
      <c r="K23" s="15">
        <v>121.10501173315454</v>
      </c>
      <c r="L23" s="15">
        <v>120.80958766342609</v>
      </c>
      <c r="M23" s="15">
        <v>120.32140462621523</v>
      </c>
      <c r="N23" s="15">
        <v>119.92331545424069</v>
      </c>
      <c r="O23" s="15">
        <v>119.53989272544419</v>
      </c>
      <c r="P23" s="15">
        <v>118.68295340261481</v>
      </c>
      <c r="Q23" s="15">
        <v>117.80925243043916</v>
      </c>
      <c r="R23" s="15">
        <v>116.12470667113644</v>
      </c>
      <c r="S23" s="15">
        <v>113.53922225947034</v>
      </c>
      <c r="T23" s="15">
        <v>111.2449715051961</v>
      </c>
      <c r="U23" s="15">
        <v>109.33623868588668</v>
      </c>
      <c r="V23" s="15">
        <v>107.38769694937982</v>
      </c>
      <c r="W23" s="15">
        <v>105.53972510895072</v>
      </c>
      <c r="X23" s="15">
        <v>103.72108615487764</v>
      </c>
      <c r="Y23" s="15">
        <v>102.07215890043581</v>
      </c>
      <c r="Z23" s="15">
        <v>100.95750921890713</v>
      </c>
      <c r="AA23" s="15">
        <v>100.0481897418706</v>
      </c>
      <c r="AB23" s="15">
        <v>100.26818638954073</v>
      </c>
      <c r="AC23" s="15">
        <v>100.3205665437479</v>
      </c>
      <c r="AD23" s="15">
        <v>100.13409319477037</v>
      </c>
      <c r="AE23" s="15">
        <v>100</v>
      </c>
      <c r="AF23" s="15">
        <v>100.3687562856185</v>
      </c>
      <c r="AG23" s="15">
        <v>100.99941334227287</v>
      </c>
      <c r="AH23" s="15">
        <v>101.92758967482401</v>
      </c>
      <c r="AI23" s="15">
        <v>103.05481059336239</v>
      </c>
      <c r="AJ23" s="15">
        <v>104.09193764666443</v>
      </c>
      <c r="AK23" s="15">
        <v>104.89649681528662</v>
      </c>
      <c r="AL23" s="15">
        <v>105.56696278913846</v>
      </c>
      <c r="AM23" s="15">
        <v>106.16828695943681</v>
      </c>
      <c r="AN23" s="15">
        <v>106.70046932618169</v>
      </c>
      <c r="AO23" s="15">
        <v>106.93094200469326</v>
      </c>
      <c r="AP23" s="15">
        <v>106.96865571572242</v>
      </c>
      <c r="AQ23" s="15">
        <v>106.8764666443178</v>
      </c>
      <c r="AR23" s="15">
        <v>106.5077103586993</v>
      </c>
      <c r="AS23" s="15">
        <v>106.27514247401945</v>
      </c>
      <c r="AT23" s="15">
        <v>106.13476366074421</v>
      </c>
      <c r="AU23" s="15">
        <v>105.96924237344955</v>
      </c>
      <c r="AV23" s="15">
        <v>105.81210191082802</v>
      </c>
      <c r="AW23" s="15">
        <v>105.53762990278243</v>
      </c>
      <c r="AX23" s="15">
        <v>105.20658732819309</v>
      </c>
      <c r="AY23" s="15">
        <v>104.83154542406973</v>
      </c>
      <c r="AZ23" s="15">
        <v>104.44393228293664</v>
      </c>
      <c r="BA23" s="15">
        <v>104.06260476030842</v>
      </c>
      <c r="BB23" s="15">
        <v>103.69175326852162</v>
      </c>
      <c r="BC23" s="15">
        <v>103.37747234327858</v>
      </c>
      <c r="BD23" s="15">
        <v>103.09671471672813</v>
      </c>
      <c r="BE23" s="15">
        <v>102.876718069058</v>
      </c>
      <c r="BF23" s="15">
        <v>102.7153871940999</v>
      </c>
      <c r="BG23" s="15">
        <v>102.62738853503184</v>
      </c>
      <c r="BH23" s="15">
        <v>102.60015085484412</v>
      </c>
      <c r="BI23" s="15">
        <v>102.64205497820986</v>
      </c>
      <c r="BJ23" s="16">
        <v>102.7321488434462</v>
      </c>
    </row>
    <row r="24" spans="1:62" x14ac:dyDescent="0.2">
      <c r="A24" s="9" t="s">
        <v>105</v>
      </c>
      <c r="B24" s="310">
        <v>127.68332042993454</v>
      </c>
      <c r="C24" s="15">
        <v>127.38469891510904</v>
      </c>
      <c r="D24" s="15">
        <v>127.9487617764461</v>
      </c>
      <c r="E24" s="15">
        <v>128.44847522044702</v>
      </c>
      <c r="F24" s="15">
        <v>128.55404848326413</v>
      </c>
      <c r="G24" s="15">
        <v>128.03523130599154</v>
      </c>
      <c r="H24" s="15">
        <v>126.94028575163136</v>
      </c>
      <c r="I24" s="15">
        <v>126.02833385282082</v>
      </c>
      <c r="J24" s="15">
        <v>125.53968046492454</v>
      </c>
      <c r="K24" s="15">
        <v>125.24407532903668</v>
      </c>
      <c r="L24" s="15">
        <v>124.72525815176408</v>
      </c>
      <c r="M24" s="15">
        <v>123.77208240747258</v>
      </c>
      <c r="N24" s="15">
        <v>122.69322420744643</v>
      </c>
      <c r="O24" s="15">
        <v>121.63648611962959</v>
      </c>
      <c r="P24" s="15">
        <v>120.03177252480971</v>
      </c>
      <c r="Q24" s="15">
        <v>117.98264576651216</v>
      </c>
      <c r="R24" s="15">
        <v>115.29404667343677</v>
      </c>
      <c r="S24" s="15">
        <v>112.13288154679913</v>
      </c>
      <c r="T24" s="15">
        <v>109.098404335542</v>
      </c>
      <c r="U24" s="15">
        <v>106.62396814703843</v>
      </c>
      <c r="V24" s="15">
        <v>104.42502790150517</v>
      </c>
      <c r="W24" s="15">
        <v>102.54180198477734</v>
      </c>
      <c r="X24" s="15">
        <v>100.67767980132118</v>
      </c>
      <c r="Y24" s="15">
        <v>99.505313854228461</v>
      </c>
      <c r="Z24" s="15">
        <v>98.826628593261404</v>
      </c>
      <c r="AA24" s="15">
        <v>98.745186361945358</v>
      </c>
      <c r="AB24" s="15">
        <v>99.790864393657557</v>
      </c>
      <c r="AC24" s="15">
        <v>99.998994540354118</v>
      </c>
      <c r="AD24" s="15">
        <v>99.919563228329835</v>
      </c>
      <c r="AE24" s="15">
        <v>100</v>
      </c>
      <c r="AF24" s="15">
        <v>100.11562785927586</v>
      </c>
      <c r="AG24" s="15">
        <v>100.58618297354636</v>
      </c>
      <c r="AH24" s="15">
        <v>101.41769810068674</v>
      </c>
      <c r="AI24" s="15">
        <v>102.28742069437043</v>
      </c>
      <c r="AJ24" s="15">
        <v>103.00431342188081</v>
      </c>
      <c r="AK24" s="15">
        <v>103.27679298591352</v>
      </c>
      <c r="AL24" s="15">
        <v>103.42057371527393</v>
      </c>
      <c r="AM24" s="15">
        <v>103.69003690036901</v>
      </c>
      <c r="AN24" s="15">
        <v>103.99368571342389</v>
      </c>
      <c r="AO24" s="15">
        <v>104.24303970560142</v>
      </c>
      <c r="AP24" s="15">
        <v>104.14450466030546</v>
      </c>
      <c r="AQ24" s="15">
        <v>103.76645183345566</v>
      </c>
      <c r="AR24" s="15">
        <v>103.26472747016298</v>
      </c>
      <c r="AS24" s="15">
        <v>102.78813959801724</v>
      </c>
      <c r="AT24" s="15">
        <v>102.56593301627839</v>
      </c>
      <c r="AU24" s="15">
        <v>102.36383562745709</v>
      </c>
      <c r="AV24" s="15">
        <v>102.00086469529545</v>
      </c>
      <c r="AW24" s="15">
        <v>101.54740239500488</v>
      </c>
      <c r="AX24" s="15">
        <v>101.05975446675448</v>
      </c>
      <c r="AY24" s="15">
        <v>100.5580301034618</v>
      </c>
      <c r="AZ24" s="15">
        <v>100.07540947344079</v>
      </c>
      <c r="BA24" s="15">
        <v>99.614908955629062</v>
      </c>
      <c r="BB24" s="15">
        <v>99.199654121881821</v>
      </c>
      <c r="BC24" s="15">
        <v>98.84171048794957</v>
      </c>
      <c r="BD24" s="15">
        <v>98.546105352061701</v>
      </c>
      <c r="BE24" s="15">
        <v>98.312838714218202</v>
      </c>
      <c r="BF24" s="15">
        <v>98.154981549815503</v>
      </c>
      <c r="BG24" s="15">
        <v>98.054435585227793</v>
      </c>
      <c r="BH24" s="15">
        <v>98.021255416913846</v>
      </c>
      <c r="BI24" s="15">
        <v>98.043375529123139</v>
      </c>
      <c r="BJ24" s="16">
        <v>98.119790462209792</v>
      </c>
    </row>
    <row r="25" spans="1:62" x14ac:dyDescent="0.2">
      <c r="A25" s="9" t="s">
        <v>106</v>
      </c>
      <c r="B25" s="310">
        <v>112.18827160493827</v>
      </c>
      <c r="C25" s="15">
        <v>112.71913580246914</v>
      </c>
      <c r="D25" s="15">
        <v>113.99074074074075</v>
      </c>
      <c r="E25" s="15">
        <v>115.33641975308642</v>
      </c>
      <c r="F25" s="15">
        <v>116.45061728395062</v>
      </c>
      <c r="G25" s="15">
        <v>117.23765432098766</v>
      </c>
      <c r="H25" s="15">
        <v>117.45216049382717</v>
      </c>
      <c r="I25" s="15">
        <v>117.5246913580247</v>
      </c>
      <c r="J25" s="15">
        <v>117.92901234567901</v>
      </c>
      <c r="K25" s="15">
        <v>118.70679012345678</v>
      </c>
      <c r="L25" s="15">
        <v>119.41975308641975</v>
      </c>
      <c r="M25" s="15">
        <v>119.63271604938272</v>
      </c>
      <c r="N25" s="15">
        <v>119.67592592592592</v>
      </c>
      <c r="O25" s="15">
        <v>119.42746913580247</v>
      </c>
      <c r="P25" s="15">
        <v>118.47376543209876</v>
      </c>
      <c r="Q25" s="15">
        <v>117.34876543209876</v>
      </c>
      <c r="R25" s="15">
        <v>115.37654320987654</v>
      </c>
      <c r="S25" s="15">
        <v>112.54783950617283</v>
      </c>
      <c r="T25" s="15">
        <v>109.45370370370371</v>
      </c>
      <c r="U25" s="15">
        <v>106.85802469135803</v>
      </c>
      <c r="V25" s="15">
        <v>104.7746913580247</v>
      </c>
      <c r="W25" s="15">
        <v>102.84722222222223</v>
      </c>
      <c r="X25" s="15">
        <v>100.80246913580247</v>
      </c>
      <c r="Y25" s="15">
        <v>99.682098765432102</v>
      </c>
      <c r="Z25" s="15">
        <v>98.827160493827165</v>
      </c>
      <c r="AA25" s="15">
        <v>98.631172839506178</v>
      </c>
      <c r="AB25" s="15">
        <v>99.26543209876543</v>
      </c>
      <c r="AC25" s="15">
        <v>99.867283950617278</v>
      </c>
      <c r="AD25" s="15">
        <v>100.03086419753086</v>
      </c>
      <c r="AE25" s="15">
        <v>100</v>
      </c>
      <c r="AF25" s="15">
        <v>100.17129629629629</v>
      </c>
      <c r="AG25" s="15">
        <v>100.8070987654321</v>
      </c>
      <c r="AH25" s="15">
        <v>101.78549382716049</v>
      </c>
      <c r="AI25" s="15">
        <v>102.88271604938272</v>
      </c>
      <c r="AJ25" s="15">
        <v>103.95679012345678</v>
      </c>
      <c r="AK25" s="15">
        <v>104.58950617283951</v>
      </c>
      <c r="AL25" s="15">
        <v>105.11111111111111</v>
      </c>
      <c r="AM25" s="15">
        <v>105.82716049382717</v>
      </c>
      <c r="AN25" s="15">
        <v>106.44598765432099</v>
      </c>
      <c r="AO25" s="15">
        <v>107.01543209876543</v>
      </c>
      <c r="AP25" s="15">
        <v>107.25154320987654</v>
      </c>
      <c r="AQ25" s="15">
        <v>107.21141975308642</v>
      </c>
      <c r="AR25" s="15">
        <v>107.0246913580247</v>
      </c>
      <c r="AS25" s="15">
        <v>106.80401234567901</v>
      </c>
      <c r="AT25" s="15">
        <v>106.84876543209876</v>
      </c>
      <c r="AU25" s="15">
        <v>106.87345679012346</v>
      </c>
      <c r="AV25" s="15">
        <v>106.55092592592592</v>
      </c>
      <c r="AW25" s="15">
        <v>106.11574074074075</v>
      </c>
      <c r="AX25" s="15">
        <v>105.62962962962963</v>
      </c>
      <c r="AY25" s="15">
        <v>105.12654320987654</v>
      </c>
      <c r="AZ25" s="15">
        <v>104.62191358024691</v>
      </c>
      <c r="BA25" s="15">
        <v>104.14506172839506</v>
      </c>
      <c r="BB25" s="15">
        <v>103.71141975308642</v>
      </c>
      <c r="BC25" s="15">
        <v>103.32561728395062</v>
      </c>
      <c r="BD25" s="15">
        <v>103.00617283950618</v>
      </c>
      <c r="BE25" s="15">
        <v>102.75925925925925</v>
      </c>
      <c r="BF25" s="15">
        <v>102.58179012345678</v>
      </c>
      <c r="BG25" s="15">
        <v>102.4675925925926</v>
      </c>
      <c r="BH25" s="15">
        <v>102.43364197530865</v>
      </c>
      <c r="BI25" s="15">
        <v>102.45216049382717</v>
      </c>
      <c r="BJ25" s="16">
        <v>102.53086419753086</v>
      </c>
    </row>
    <row r="26" spans="1:62" x14ac:dyDescent="0.2">
      <c r="A26" s="9" t="s">
        <v>107</v>
      </c>
      <c r="B26" s="310">
        <v>108.98249919965852</v>
      </c>
      <c r="C26" s="15">
        <v>110.09230605058158</v>
      </c>
      <c r="D26" s="15">
        <v>111.19677729164444</v>
      </c>
      <c r="E26" s="15">
        <v>111.5489275424181</v>
      </c>
      <c r="F26" s="15">
        <v>111.70899583822431</v>
      </c>
      <c r="G26" s="15">
        <v>111.64230071497173</v>
      </c>
      <c r="H26" s="15">
        <v>111.23145875573579</v>
      </c>
      <c r="I26" s="15">
        <v>110.83128801622026</v>
      </c>
      <c r="J26" s="15">
        <v>110.81528118663964</v>
      </c>
      <c r="K26" s="15">
        <v>111.4048660761925</v>
      </c>
      <c r="L26" s="15">
        <v>111.94376267207342</v>
      </c>
      <c r="M26" s="15">
        <v>112.47999146302422</v>
      </c>
      <c r="N26" s="15">
        <v>113.2963397716359</v>
      </c>
      <c r="O26" s="15">
        <v>113.90993490555971</v>
      </c>
      <c r="P26" s="15">
        <v>113.41372318856045</v>
      </c>
      <c r="Q26" s="15">
        <v>112.51200512218547</v>
      </c>
      <c r="R26" s="15">
        <v>111.08206167964998</v>
      </c>
      <c r="S26" s="15">
        <v>109.20926261871732</v>
      </c>
      <c r="T26" s="15">
        <v>107.20307331127948</v>
      </c>
      <c r="U26" s="15">
        <v>105.08483619677729</v>
      </c>
      <c r="V26" s="15">
        <v>103.40678689574219</v>
      </c>
      <c r="W26" s="15">
        <v>101.71006296019635</v>
      </c>
      <c r="X26" s="15">
        <v>100.04535268381176</v>
      </c>
      <c r="Y26" s="15">
        <v>99.167644861807702</v>
      </c>
      <c r="Z26" s="15">
        <v>98.884857539216739</v>
      </c>
      <c r="AA26" s="15">
        <v>98.748799487781454</v>
      </c>
      <c r="AB26" s="15">
        <v>100.02401024437093</v>
      </c>
      <c r="AC26" s="15">
        <v>100.2294312239889</v>
      </c>
      <c r="AD26" s="15">
        <v>100.00533560986021</v>
      </c>
      <c r="AE26" s="15">
        <v>100</v>
      </c>
      <c r="AF26" s="15">
        <v>99.970654145768862</v>
      </c>
      <c r="AG26" s="15">
        <v>100.31213317682212</v>
      </c>
      <c r="AH26" s="15">
        <v>101.04311172767048</v>
      </c>
      <c r="AI26" s="15">
        <v>102.04887418631949</v>
      </c>
      <c r="AJ26" s="15">
        <v>102.98794152171594</v>
      </c>
      <c r="AK26" s="15">
        <v>103.74293031693523</v>
      </c>
      <c r="AL26" s="15">
        <v>104.37253228043966</v>
      </c>
      <c r="AM26" s="15">
        <v>105.07683278198698</v>
      </c>
      <c r="AN26" s="15">
        <v>105.84516060185679</v>
      </c>
      <c r="AO26" s="15">
        <v>106.37872158787749</v>
      </c>
      <c r="AP26" s="15">
        <v>106.65083769074805</v>
      </c>
      <c r="AQ26" s="15">
        <v>106.65617330060826</v>
      </c>
      <c r="AR26" s="15">
        <v>106.42407427168925</v>
      </c>
      <c r="AS26" s="15">
        <v>106.19197524277025</v>
      </c>
      <c r="AT26" s="15">
        <v>105.97054743357165</v>
      </c>
      <c r="AU26" s="15">
        <v>105.77312986874399</v>
      </c>
      <c r="AV26" s="15">
        <v>105.49034254615303</v>
      </c>
      <c r="AW26" s="15">
        <v>105.11684985593854</v>
      </c>
      <c r="AX26" s="15">
        <v>104.7140113114929</v>
      </c>
      <c r="AY26" s="15">
        <v>104.28983032760645</v>
      </c>
      <c r="AZ26" s="15">
        <v>103.87098495358019</v>
      </c>
      <c r="BA26" s="15">
        <v>103.47614982392487</v>
      </c>
      <c r="BB26" s="15">
        <v>103.10265713371038</v>
      </c>
      <c r="BC26" s="15">
        <v>102.77985273716786</v>
      </c>
      <c r="BD26" s="15">
        <v>102.49172980471668</v>
      </c>
      <c r="BE26" s="15">
        <v>102.27030199551808</v>
      </c>
      <c r="BF26" s="15">
        <v>102.10489808985167</v>
      </c>
      <c r="BG26" s="15">
        <v>102.00085369757764</v>
      </c>
      <c r="BH26" s="15">
        <v>101.94482979404546</v>
      </c>
      <c r="BI26" s="15">
        <v>101.95816881869598</v>
      </c>
      <c r="BJ26" s="16">
        <v>102.02219613701845</v>
      </c>
    </row>
    <row r="27" spans="1:62" x14ac:dyDescent="0.2">
      <c r="A27" s="12" t="s">
        <v>108</v>
      </c>
      <c r="B27" s="311">
        <v>74.899306121936831</v>
      </c>
      <c r="C27" s="17">
        <v>76.173507158362298</v>
      </c>
      <c r="D27" s="17">
        <v>78.346738271202184</v>
      </c>
      <c r="E27" s="17">
        <v>80.344304051595415</v>
      </c>
      <c r="F27" s="17">
        <v>81.52879029323563</v>
      </c>
      <c r="G27" s="17">
        <v>82.122915542617662</v>
      </c>
      <c r="H27" s="17">
        <v>82.640500897147945</v>
      </c>
      <c r="I27" s="17">
        <v>83.173770656360972</v>
      </c>
      <c r="J27" s="17">
        <v>83.929131585881521</v>
      </c>
      <c r="K27" s="17">
        <v>85.022020904174568</v>
      </c>
      <c r="L27" s="17">
        <v>86.10675433203258</v>
      </c>
      <c r="M27" s="17">
        <v>87.343312797219468</v>
      </c>
      <c r="N27" s="17">
        <v>88.797570799402735</v>
      </c>
      <c r="O27" s="17">
        <v>89.565479252669491</v>
      </c>
      <c r="P27" s="17">
        <v>90.101885892819055</v>
      </c>
      <c r="Q27" s="17">
        <v>90.248064544462153</v>
      </c>
      <c r="R27" s="17">
        <v>90.129490445060668</v>
      </c>
      <c r="S27" s="17">
        <v>89.467608567449219</v>
      </c>
      <c r="T27" s="17">
        <v>89.010251326900629</v>
      </c>
      <c r="U27" s="17">
        <v>88.66456704769314</v>
      </c>
      <c r="V27" s="17">
        <v>88.716011895052517</v>
      </c>
      <c r="W27" s="17">
        <v>89.127570673927494</v>
      </c>
      <c r="X27" s="17">
        <v>89.522190295745133</v>
      </c>
      <c r="Y27" s="17">
        <v>90.522855314503687</v>
      </c>
      <c r="Z27" s="17">
        <v>91.788900460494119</v>
      </c>
      <c r="AA27" s="17">
        <v>93.538025270712822</v>
      </c>
      <c r="AB27" s="17">
        <v>95.945895077606437</v>
      </c>
      <c r="AC27" s="17">
        <v>97.753993249432227</v>
      </c>
      <c r="AD27" s="17">
        <v>98.955418648129793</v>
      </c>
      <c r="AE27" s="17">
        <v>100</v>
      </c>
      <c r="AF27" s="17">
        <v>101.12614025622044</v>
      </c>
      <c r="AG27" s="17">
        <v>102.25416264100279</v>
      </c>
      <c r="AH27" s="17">
        <v>103.54028382498714</v>
      </c>
      <c r="AI27" s="17">
        <v>104.8345608994065</v>
      </c>
      <c r="AJ27" s="17">
        <v>105.77562518037065</v>
      </c>
      <c r="AK27" s="17">
        <v>106.27752613021821</v>
      </c>
      <c r="AL27" s="17">
        <v>106.59874273812063</v>
      </c>
      <c r="AM27" s="17">
        <v>107.12511135927325</v>
      </c>
      <c r="AN27" s="17">
        <v>107.6734381469817</v>
      </c>
      <c r="AO27" s="17">
        <v>108.13832390177798</v>
      </c>
      <c r="AP27" s="17">
        <v>108.51600436653827</v>
      </c>
      <c r="AQ27" s="17">
        <v>108.67222103717832</v>
      </c>
      <c r="AR27" s="17">
        <v>108.68225905617527</v>
      </c>
      <c r="AS27" s="17">
        <v>108.91877987879091</v>
      </c>
      <c r="AT27" s="17">
        <v>109.47777206168362</v>
      </c>
      <c r="AU27" s="17">
        <v>110.06938780631643</v>
      </c>
      <c r="AV27" s="17">
        <v>110.45898841863558</v>
      </c>
      <c r="AW27" s="17">
        <v>110.72185904111824</v>
      </c>
      <c r="AX27" s="17">
        <v>110.91446353062223</v>
      </c>
      <c r="AY27" s="17">
        <v>111.06001480607802</v>
      </c>
      <c r="AZ27" s="17">
        <v>111.17984365785412</v>
      </c>
      <c r="BA27" s="17">
        <v>111.28900711444597</v>
      </c>
      <c r="BB27" s="17">
        <v>111.39628844247588</v>
      </c>
      <c r="BC27" s="17">
        <v>111.5179994228139</v>
      </c>
      <c r="BD27" s="17">
        <v>111.65414005546006</v>
      </c>
      <c r="BE27" s="17">
        <v>111.81098410228742</v>
      </c>
      <c r="BF27" s="17">
        <v>111.99856958229293</v>
      </c>
      <c r="BG27" s="17">
        <v>112.21250486216545</v>
      </c>
      <c r="BH27" s="17">
        <v>112.4546720704669</v>
      </c>
      <c r="BI27" s="17">
        <v>112.72256170244802</v>
      </c>
      <c r="BJ27" s="18">
        <v>113.01052737242306</v>
      </c>
    </row>
    <row r="28" spans="1:62" x14ac:dyDescent="0.2">
      <c r="A28" s="12" t="s">
        <v>86</v>
      </c>
      <c r="B28" s="311">
        <v>106.50731565985804</v>
      </c>
      <c r="C28" s="17">
        <v>107.59024403092199</v>
      </c>
      <c r="D28" s="17">
        <v>109.33823238907985</v>
      </c>
      <c r="E28" s="17">
        <v>110.80597368732963</v>
      </c>
      <c r="F28" s="17">
        <v>111.6460563918191</v>
      </c>
      <c r="G28" s="17">
        <v>111.98938537921589</v>
      </c>
      <c r="H28" s="17">
        <v>111.86822593602254</v>
      </c>
      <c r="I28" s="17">
        <v>111.70874323416696</v>
      </c>
      <c r="J28" s="17">
        <v>111.86572373013051</v>
      </c>
      <c r="K28" s="17">
        <v>112.27937787259822</v>
      </c>
      <c r="L28" s="17">
        <v>112.57332121738901</v>
      </c>
      <c r="M28" s="17">
        <v>112.58820275769428</v>
      </c>
      <c r="N28" s="17">
        <v>112.60716684445498</v>
      </c>
      <c r="O28" s="17">
        <v>112.37670051229374</v>
      </c>
      <c r="P28" s="17">
        <v>111.58415971975295</v>
      </c>
      <c r="Q28" s="17">
        <v>110.38007190549564</v>
      </c>
      <c r="R28" s="17">
        <v>108.64380440651627</v>
      </c>
      <c r="S28" s="17">
        <v>106.4206603189654</v>
      </c>
      <c r="T28" s="17">
        <v>104.26165171927885</v>
      </c>
      <c r="U28" s="17">
        <v>102.37182779555661</v>
      </c>
      <c r="V28" s="17">
        <v>100.80294470124979</v>
      </c>
      <c r="W28" s="17">
        <v>99.494554409808643</v>
      </c>
      <c r="X28" s="17">
        <v>98.239368917335014</v>
      </c>
      <c r="Y28" s="17">
        <v>97.566275532377233</v>
      </c>
      <c r="Z28" s="17">
        <v>97.357802273056507</v>
      </c>
      <c r="AA28" s="17">
        <v>97.635020346884758</v>
      </c>
      <c r="AB28" s="17">
        <v>98.869398021940398</v>
      </c>
      <c r="AC28" s="17">
        <v>99.498768651311025</v>
      </c>
      <c r="AD28" s="17">
        <v>99.738585331805666</v>
      </c>
      <c r="AE28" s="17">
        <v>100</v>
      </c>
      <c r="AF28" s="17">
        <v>100.47370708387658</v>
      </c>
      <c r="AG28" s="17">
        <v>101.09320058472601</v>
      </c>
      <c r="AH28" s="17">
        <v>102.00808607588269</v>
      </c>
      <c r="AI28" s="17">
        <v>103.04478948546745</v>
      </c>
      <c r="AJ28" s="17">
        <v>103.88434540976914</v>
      </c>
      <c r="AK28" s="17">
        <v>104.32710415761264</v>
      </c>
      <c r="AL28" s="17">
        <v>104.58865052085392</v>
      </c>
      <c r="AM28" s="17">
        <v>105.00138279799297</v>
      </c>
      <c r="AN28" s="17">
        <v>105.44058577956883</v>
      </c>
      <c r="AO28" s="17">
        <v>105.7771983195712</v>
      </c>
      <c r="AP28" s="17">
        <v>105.92838423346898</v>
      </c>
      <c r="AQ28" s="17">
        <v>105.85384483689569</v>
      </c>
      <c r="AR28" s="17">
        <v>105.61060408518036</v>
      </c>
      <c r="AS28" s="17">
        <v>105.48483531534379</v>
      </c>
      <c r="AT28" s="17">
        <v>105.61784731276256</v>
      </c>
      <c r="AU28" s="17">
        <v>105.77430102853832</v>
      </c>
      <c r="AV28" s="17">
        <v>105.73255369865539</v>
      </c>
      <c r="AW28" s="17">
        <v>105.58044591942897</v>
      </c>
      <c r="AX28" s="17">
        <v>105.37197266010826</v>
      </c>
      <c r="AY28" s="17">
        <v>105.13123411428496</v>
      </c>
      <c r="AZ28" s="17">
        <v>104.88285725573861</v>
      </c>
      <c r="BA28" s="17">
        <v>104.64475261085431</v>
      </c>
      <c r="BB28" s="17">
        <v>104.42719239329409</v>
      </c>
      <c r="BC28" s="17">
        <v>104.24914068981866</v>
      </c>
      <c r="BD28" s="17">
        <v>104.11494343697734</v>
      </c>
      <c r="BE28" s="17">
        <v>104.03302911777487</v>
      </c>
      <c r="BF28" s="17">
        <v>104.00761197371367</v>
      </c>
      <c r="BG28" s="17">
        <v>104.037901834512</v>
      </c>
      <c r="BH28" s="17">
        <v>104.12258174970039</v>
      </c>
      <c r="BI28" s="17">
        <v>104.25835934310511</v>
      </c>
      <c r="BJ28" s="18">
        <v>104.44075698312986</v>
      </c>
    </row>
    <row r="30" spans="1:62" x14ac:dyDescent="0.2">
      <c r="A30" s="1" t="s">
        <v>155</v>
      </c>
    </row>
  </sheetData>
  <mergeCells count="1">
    <mergeCell ref="A4:A5"/>
  </mergeCell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A2011-9B80-457D-B472-00CE4DCFF6CC}">
  <dimension ref="A1:D11"/>
  <sheetViews>
    <sheetView workbookViewId="0"/>
  </sheetViews>
  <sheetFormatPr baseColWidth="10" defaultRowHeight="12.75" x14ac:dyDescent="0.2"/>
  <cols>
    <col min="1" max="1" width="49.140625" style="1" customWidth="1"/>
    <col min="2" max="4" width="17.42578125" style="1" customWidth="1"/>
    <col min="5" max="16384" width="11.42578125" style="1"/>
  </cols>
  <sheetData>
    <row r="1" spans="1:4" x14ac:dyDescent="0.2">
      <c r="A1" s="5" t="s">
        <v>192</v>
      </c>
    </row>
    <row r="2" spans="1:4" x14ac:dyDescent="0.2">
      <c r="A2" s="1" t="s">
        <v>193</v>
      </c>
    </row>
    <row r="4" spans="1:4" x14ac:dyDescent="0.2">
      <c r="A4" s="6" t="s">
        <v>185</v>
      </c>
      <c r="B4" s="6"/>
      <c r="C4" s="7"/>
      <c r="D4" s="8"/>
    </row>
    <row r="5" spans="1:4" x14ac:dyDescent="0.2">
      <c r="A5" s="12"/>
      <c r="B5" s="12" t="s">
        <v>187</v>
      </c>
      <c r="C5" s="13" t="s">
        <v>186</v>
      </c>
      <c r="D5" s="14" t="s">
        <v>194</v>
      </c>
    </row>
    <row r="6" spans="1:4" x14ac:dyDescent="0.2">
      <c r="A6" s="9" t="s">
        <v>188</v>
      </c>
      <c r="B6" s="44">
        <v>15453</v>
      </c>
      <c r="C6" s="38">
        <v>19796</v>
      </c>
      <c r="D6" s="103">
        <v>-4343</v>
      </c>
    </row>
    <row r="7" spans="1:4" x14ac:dyDescent="0.2">
      <c r="A7" s="9" t="s">
        <v>189</v>
      </c>
      <c r="B7" s="44">
        <v>32568</v>
      </c>
      <c r="C7" s="38">
        <v>21082</v>
      </c>
      <c r="D7" s="103">
        <v>11486</v>
      </c>
    </row>
    <row r="8" spans="1:4" x14ac:dyDescent="0.2">
      <c r="A8" s="9" t="s">
        <v>195</v>
      </c>
      <c r="B8" s="44">
        <v>57433</v>
      </c>
      <c r="C8" s="38">
        <v>35754</v>
      </c>
      <c r="D8" s="103">
        <v>21679</v>
      </c>
    </row>
    <row r="9" spans="1:4" x14ac:dyDescent="0.2">
      <c r="A9" s="9" t="s">
        <v>190</v>
      </c>
      <c r="B9" s="44">
        <v>13171</v>
      </c>
      <c r="C9" s="38">
        <v>8466</v>
      </c>
      <c r="D9" s="103">
        <v>4705</v>
      </c>
    </row>
    <row r="10" spans="1:4" x14ac:dyDescent="0.2">
      <c r="A10" s="9" t="s">
        <v>71</v>
      </c>
      <c r="B10" s="44">
        <v>3260</v>
      </c>
      <c r="C10" s="38">
        <v>2668</v>
      </c>
      <c r="D10" s="103">
        <v>592</v>
      </c>
    </row>
    <row r="11" spans="1:4" x14ac:dyDescent="0.2">
      <c r="A11" s="12" t="s">
        <v>191</v>
      </c>
      <c r="B11" s="45">
        <v>28534</v>
      </c>
      <c r="C11" s="41">
        <v>22040</v>
      </c>
      <c r="D11" s="104">
        <v>6494</v>
      </c>
    </row>
  </sheetData>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8037E-6E31-4389-86D5-1D08D0A8FA12}">
  <dimension ref="A1:G15"/>
  <sheetViews>
    <sheetView workbookViewId="0"/>
  </sheetViews>
  <sheetFormatPr baseColWidth="10" defaultRowHeight="12.75" customHeight="1" x14ac:dyDescent="0.2"/>
  <cols>
    <col min="1" max="1" width="21.42578125" style="1" customWidth="1"/>
    <col min="2" max="7" width="14.28515625" style="1" customWidth="1"/>
    <col min="8" max="16384" width="11.42578125" style="1"/>
  </cols>
  <sheetData>
    <row r="1" spans="1:7" ht="12.75" customHeight="1" x14ac:dyDescent="0.2">
      <c r="A1" s="5" t="s">
        <v>198</v>
      </c>
    </row>
    <row r="2" spans="1:7" ht="12.75" customHeight="1" x14ac:dyDescent="0.2">
      <c r="A2" s="1" t="s">
        <v>199</v>
      </c>
    </row>
    <row r="4" spans="1:7" ht="12.75" customHeight="1" x14ac:dyDescent="0.2">
      <c r="A4" s="6" t="s">
        <v>200</v>
      </c>
      <c r="B4" s="258">
        <v>2010</v>
      </c>
      <c r="C4" s="259"/>
      <c r="D4" s="259"/>
      <c r="E4" s="258">
        <v>2020</v>
      </c>
      <c r="F4" s="259"/>
      <c r="G4" s="260"/>
    </row>
    <row r="5" spans="1:7" ht="12.75" customHeight="1" x14ac:dyDescent="0.2">
      <c r="A5" s="12"/>
      <c r="B5" s="31" t="s">
        <v>196</v>
      </c>
      <c r="C5" s="29" t="s">
        <v>197</v>
      </c>
      <c r="D5" s="29" t="s">
        <v>57</v>
      </c>
      <c r="E5" s="31" t="s">
        <v>196</v>
      </c>
      <c r="F5" s="29" t="s">
        <v>197</v>
      </c>
      <c r="G5" s="30" t="s">
        <v>57</v>
      </c>
    </row>
    <row r="6" spans="1:7" ht="12.75" customHeight="1" x14ac:dyDescent="0.2">
      <c r="A6" s="19" t="s">
        <v>86</v>
      </c>
      <c r="B6" s="34">
        <v>0.137473350408401</v>
      </c>
      <c r="C6" s="35">
        <v>4.8841426985715503E-2</v>
      </c>
      <c r="D6" s="35">
        <v>0.18631477739411659</v>
      </c>
      <c r="E6" s="34">
        <v>0.18009340274592012</v>
      </c>
      <c r="F6" s="35">
        <v>6.3769380212292767E-2</v>
      </c>
      <c r="G6" s="36">
        <v>0.24399999999999999</v>
      </c>
    </row>
    <row r="7" spans="1:7" ht="12.75" customHeight="1" x14ac:dyDescent="0.2">
      <c r="A7" s="9" t="s">
        <v>100</v>
      </c>
      <c r="B7" s="32">
        <v>7.1536230510785059E-2</v>
      </c>
      <c r="C7" s="25">
        <v>2.4743746205955743E-2</v>
      </c>
      <c r="D7" s="25">
        <v>9.6279976716740809E-2</v>
      </c>
      <c r="E7" s="32">
        <v>0.10718061475293567</v>
      </c>
      <c r="F7" s="25">
        <v>2.701914111202584E-2</v>
      </c>
      <c r="G7" s="26">
        <v>0.13400000000000001</v>
      </c>
    </row>
    <row r="8" spans="1:7" ht="12.75" customHeight="1" x14ac:dyDescent="0.2">
      <c r="A8" s="9" t="s">
        <v>101</v>
      </c>
      <c r="B8" s="32">
        <v>8.1762913023700104E-2</v>
      </c>
      <c r="C8" s="25">
        <v>2.273948600291812E-2</v>
      </c>
      <c r="D8" s="25">
        <v>0.10450239902661823</v>
      </c>
      <c r="E8" s="32">
        <v>0.11074283761914158</v>
      </c>
      <c r="F8" s="25">
        <v>3.4608794511387632E-2</v>
      </c>
      <c r="G8" s="26">
        <v>0.14499999999999999</v>
      </c>
    </row>
    <row r="9" spans="1:7" ht="12.75" customHeight="1" x14ac:dyDescent="0.2">
      <c r="A9" s="9" t="s">
        <v>102</v>
      </c>
      <c r="B9" s="32">
        <v>8.8300762022867865E-2</v>
      </c>
      <c r="C9" s="25">
        <v>3.464544597530872E-2</v>
      </c>
      <c r="D9" s="25">
        <v>0.12294620799817657</v>
      </c>
      <c r="E9" s="32">
        <v>0.11702032200106809</v>
      </c>
      <c r="F9" s="25">
        <v>4.7326406427516281E-2</v>
      </c>
      <c r="G9" s="26">
        <v>0.16399999999999998</v>
      </c>
    </row>
    <row r="10" spans="1:7" ht="12.75" customHeight="1" x14ac:dyDescent="0.2">
      <c r="A10" s="9" t="s">
        <v>103</v>
      </c>
      <c r="B10" s="32">
        <v>0.11021031835223478</v>
      </c>
      <c r="C10" s="25">
        <v>4.1557460658987154E-2</v>
      </c>
      <c r="D10" s="25">
        <v>0.15176777901122193</v>
      </c>
      <c r="E10" s="32">
        <v>0.14276873815479674</v>
      </c>
      <c r="F10" s="25">
        <v>5.6842037326820583E-2</v>
      </c>
      <c r="G10" s="26">
        <v>0.2</v>
      </c>
    </row>
    <row r="11" spans="1:7" ht="12.75" customHeight="1" x14ac:dyDescent="0.2">
      <c r="A11" s="9" t="s">
        <v>104</v>
      </c>
      <c r="B11" s="32">
        <v>0.13028446480271055</v>
      </c>
      <c r="C11" s="25">
        <v>4.4979236778488071E-2</v>
      </c>
      <c r="D11" s="25">
        <v>0.17526370158119864</v>
      </c>
      <c r="E11" s="32">
        <v>0.17436282391010938</v>
      </c>
      <c r="F11" s="25">
        <v>6.1418702893716919E-2</v>
      </c>
      <c r="G11" s="26">
        <v>0.23600000000000002</v>
      </c>
    </row>
    <row r="12" spans="1:7" ht="12.75" customHeight="1" x14ac:dyDescent="0.2">
      <c r="A12" s="9" t="s">
        <v>105</v>
      </c>
      <c r="B12" s="32">
        <v>8.0925907705075448E-2</v>
      </c>
      <c r="C12" s="25">
        <v>2.1218898638882263E-2</v>
      </c>
      <c r="D12" s="25">
        <v>0.10214480634395771</v>
      </c>
      <c r="E12" s="32">
        <v>0.1134606131296701</v>
      </c>
      <c r="F12" s="25">
        <v>3.9057850830240999E-2</v>
      </c>
      <c r="G12" s="26">
        <v>0.153</v>
      </c>
    </row>
    <row r="13" spans="1:7" ht="12.75" customHeight="1" x14ac:dyDescent="0.2">
      <c r="A13" s="9" t="s">
        <v>106</v>
      </c>
      <c r="B13" s="32">
        <v>0.12104818216129237</v>
      </c>
      <c r="C13" s="25">
        <v>4.3443246338578323E-2</v>
      </c>
      <c r="D13" s="25">
        <v>0.1644914284998707</v>
      </c>
      <c r="E13" s="32">
        <v>0.16938991015236166</v>
      </c>
      <c r="F13" s="25">
        <v>5.0374074129652231E-2</v>
      </c>
      <c r="G13" s="26">
        <v>0.22</v>
      </c>
    </row>
    <row r="14" spans="1:7" ht="12.75" customHeight="1" x14ac:dyDescent="0.2">
      <c r="A14" s="9" t="s">
        <v>107</v>
      </c>
      <c r="B14" s="32">
        <v>0.14903464832827054</v>
      </c>
      <c r="C14" s="25">
        <v>7.1085105991066336E-2</v>
      </c>
      <c r="D14" s="25">
        <v>0.22011975431933689</v>
      </c>
      <c r="E14" s="32">
        <v>0.19473052329799662</v>
      </c>
      <c r="F14" s="25">
        <v>7.1305283271128755E-2</v>
      </c>
      <c r="G14" s="26">
        <v>0.26600000000000001</v>
      </c>
    </row>
    <row r="15" spans="1:7" ht="12.75" customHeight="1" x14ac:dyDescent="0.2">
      <c r="A15" s="12" t="s">
        <v>108</v>
      </c>
      <c r="B15" s="33">
        <v>0.28293083236448652</v>
      </c>
      <c r="C15" s="27">
        <v>9.9260837596897342E-2</v>
      </c>
      <c r="D15" s="27">
        <v>0.38219166996138382</v>
      </c>
      <c r="E15" s="33">
        <v>0.34365002400742467</v>
      </c>
      <c r="F15" s="27">
        <v>0.11872498542791958</v>
      </c>
      <c r="G15" s="28">
        <v>0.46200000000000002</v>
      </c>
    </row>
  </sheetData>
  <mergeCells count="2">
    <mergeCell ref="B4:D4"/>
    <mergeCell ref="E4:G4"/>
  </mergeCells>
  <pageMargins left="0.7" right="0.7" top="0.78740157499999996" bottom="0.78740157499999996"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BE862-C8EA-42B3-B06A-348CEEF985D2}">
  <dimension ref="A1:G76"/>
  <sheetViews>
    <sheetView workbookViewId="0"/>
  </sheetViews>
  <sheetFormatPr baseColWidth="10" defaultRowHeight="12.75" x14ac:dyDescent="0.2"/>
  <cols>
    <col min="1" max="1" width="11.42578125" style="1"/>
    <col min="2" max="7" width="16.85546875" style="1" customWidth="1"/>
    <col min="8" max="16384" width="11.42578125" style="1"/>
  </cols>
  <sheetData>
    <row r="1" spans="1:7" x14ac:dyDescent="0.2">
      <c r="A1" s="5" t="s">
        <v>201</v>
      </c>
    </row>
    <row r="2" spans="1:7" x14ac:dyDescent="0.2">
      <c r="A2" s="1" t="s">
        <v>202</v>
      </c>
    </row>
    <row r="4" spans="1:7" s="24" customFormat="1" ht="38.25" customHeight="1" x14ac:dyDescent="0.2">
      <c r="A4" s="20"/>
      <c r="B4" s="21" t="s">
        <v>204</v>
      </c>
      <c r="C4" s="22" t="s">
        <v>205</v>
      </c>
      <c r="D4" s="22" t="s">
        <v>206</v>
      </c>
      <c r="E4" s="22" t="s">
        <v>428</v>
      </c>
      <c r="F4" s="22" t="s">
        <v>207</v>
      </c>
      <c r="G4" s="23" t="s">
        <v>210</v>
      </c>
    </row>
    <row r="5" spans="1:7" x14ac:dyDescent="0.2">
      <c r="A5" s="9">
        <v>2000</v>
      </c>
      <c r="B5" s="44">
        <v>14489</v>
      </c>
      <c r="C5" s="38">
        <v>279520</v>
      </c>
      <c r="D5" s="38">
        <v>34887</v>
      </c>
      <c r="E5" s="25">
        <v>0.503</v>
      </c>
      <c r="F5" s="25">
        <v>5.1999999999999998E-2</v>
      </c>
      <c r="G5" s="26">
        <v>0.10299999999999999</v>
      </c>
    </row>
    <row r="6" spans="1:7" x14ac:dyDescent="0.2">
      <c r="A6" s="9">
        <v>2001</v>
      </c>
      <c r="B6" s="44">
        <v>14599</v>
      </c>
      <c r="C6" s="38">
        <v>283173</v>
      </c>
      <c r="D6" s="38">
        <v>35210</v>
      </c>
      <c r="E6" s="25">
        <v>0.51</v>
      </c>
      <c r="F6" s="25">
        <v>5.1999999999999998E-2</v>
      </c>
      <c r="G6" s="26">
        <v>0.10100000000000001</v>
      </c>
    </row>
    <row r="7" spans="1:7" x14ac:dyDescent="0.2">
      <c r="A7" s="9">
        <v>2002</v>
      </c>
      <c r="B7" s="44">
        <v>14877</v>
      </c>
      <c r="C7" s="38">
        <v>287879</v>
      </c>
      <c r="D7" s="38">
        <v>35614</v>
      </c>
      <c r="E7" s="25">
        <v>0.50700000000000001</v>
      </c>
      <c r="F7" s="25">
        <v>5.1999999999999998E-2</v>
      </c>
      <c r="G7" s="26">
        <v>0.10199999999999999</v>
      </c>
    </row>
    <row r="8" spans="1:7" x14ac:dyDescent="0.2">
      <c r="A8" s="9">
        <v>2003</v>
      </c>
      <c r="B8" s="44">
        <v>15042</v>
      </c>
      <c r="C8" s="38">
        <v>290621</v>
      </c>
      <c r="D8" s="38">
        <v>35798</v>
      </c>
      <c r="E8" s="25">
        <v>0.51</v>
      </c>
      <c r="F8" s="25">
        <v>5.1999999999999998E-2</v>
      </c>
      <c r="G8" s="26">
        <v>0.10100000000000001</v>
      </c>
    </row>
    <row r="9" spans="1:7" x14ac:dyDescent="0.2">
      <c r="A9" s="9">
        <v>2004</v>
      </c>
      <c r="B9" s="44">
        <v>15281</v>
      </c>
      <c r="C9" s="38">
        <v>298747</v>
      </c>
      <c r="D9" s="38">
        <v>36575</v>
      </c>
      <c r="E9" s="25">
        <v>0.53400000000000003</v>
      </c>
      <c r="F9" s="25">
        <v>5.0999999999999997E-2</v>
      </c>
      <c r="G9" s="26">
        <v>9.6000000000000002E-2</v>
      </c>
    </row>
    <row r="10" spans="1:7" x14ac:dyDescent="0.2">
      <c r="A10" s="9">
        <v>2005</v>
      </c>
      <c r="B10" s="44">
        <v>15537</v>
      </c>
      <c r="C10" s="38">
        <v>305465</v>
      </c>
      <c r="D10" s="38">
        <v>37138</v>
      </c>
      <c r="E10" s="25">
        <v>0.51</v>
      </c>
      <c r="F10" s="25">
        <v>5.0999999999999997E-2</v>
      </c>
      <c r="G10" s="26">
        <v>0.1</v>
      </c>
    </row>
    <row r="11" spans="1:7" x14ac:dyDescent="0.2">
      <c r="A11" s="9">
        <v>2006</v>
      </c>
      <c r="B11" s="44">
        <v>15975</v>
      </c>
      <c r="C11" s="38">
        <v>316109</v>
      </c>
      <c r="D11" s="38">
        <v>38229</v>
      </c>
      <c r="E11" s="25">
        <v>0.502</v>
      </c>
      <c r="F11" s="25">
        <v>5.0999999999999997E-2</v>
      </c>
      <c r="G11" s="26">
        <v>0.10100000000000001</v>
      </c>
    </row>
    <row r="12" spans="1:7" x14ac:dyDescent="0.2">
      <c r="A12" s="9">
        <v>2007</v>
      </c>
      <c r="B12" s="44">
        <v>16352</v>
      </c>
      <c r="C12" s="38">
        <v>328037</v>
      </c>
      <c r="D12" s="38">
        <v>39541</v>
      </c>
      <c r="E12" s="25">
        <v>0.49099999999999999</v>
      </c>
      <c r="F12" s="25">
        <v>0.05</v>
      </c>
      <c r="G12" s="26">
        <v>0.10199999999999999</v>
      </c>
    </row>
    <row r="13" spans="1:7" x14ac:dyDescent="0.2">
      <c r="A13" s="9">
        <v>2008</v>
      </c>
      <c r="B13" s="44">
        <v>17016</v>
      </c>
      <c r="C13" s="38">
        <v>332938</v>
      </c>
      <c r="D13" s="38">
        <v>40008</v>
      </c>
      <c r="E13" s="25">
        <v>0.498</v>
      </c>
      <c r="F13" s="25">
        <v>5.0999999999999997E-2</v>
      </c>
      <c r="G13" s="26">
        <v>0.10299999999999999</v>
      </c>
    </row>
    <row r="14" spans="1:7" x14ac:dyDescent="0.2">
      <c r="A14" s="9">
        <v>2009</v>
      </c>
      <c r="B14" s="44">
        <v>17719</v>
      </c>
      <c r="C14" s="38">
        <v>320427</v>
      </c>
      <c r="D14" s="38">
        <v>38412</v>
      </c>
      <c r="E14" s="25">
        <v>0.54100000000000004</v>
      </c>
      <c r="F14" s="25">
        <v>5.5E-2</v>
      </c>
      <c r="G14" s="26">
        <v>0.10199999999999999</v>
      </c>
    </row>
    <row r="15" spans="1:7" x14ac:dyDescent="0.2">
      <c r="A15" s="9">
        <v>2010</v>
      </c>
      <c r="B15" s="44">
        <v>18133</v>
      </c>
      <c r="C15" s="38">
        <v>326338</v>
      </c>
      <c r="D15" s="38">
        <v>39031</v>
      </c>
      <c r="E15" s="25">
        <v>0.52700000000000002</v>
      </c>
      <c r="F15" s="25">
        <v>5.6000000000000001E-2</v>
      </c>
      <c r="G15" s="26">
        <v>0.105</v>
      </c>
    </row>
    <row r="16" spans="1:7" x14ac:dyDescent="0.2">
      <c r="A16" s="9">
        <v>2011</v>
      </c>
      <c r="B16" s="44">
        <v>18164</v>
      </c>
      <c r="C16" s="38">
        <v>335908</v>
      </c>
      <c r="D16" s="38">
        <v>40043</v>
      </c>
      <c r="E16" s="25">
        <v>0.50800000000000001</v>
      </c>
      <c r="F16" s="25">
        <v>5.3999999999999999E-2</v>
      </c>
      <c r="G16" s="26">
        <v>0.106</v>
      </c>
    </row>
    <row r="17" spans="1:7" x14ac:dyDescent="0.2">
      <c r="A17" s="9">
        <v>2012</v>
      </c>
      <c r="B17" s="44">
        <v>18432</v>
      </c>
      <c r="C17" s="38">
        <v>338297</v>
      </c>
      <c r="D17" s="38">
        <v>40152</v>
      </c>
      <c r="E17" s="25">
        <v>0.51100000000000001</v>
      </c>
      <c r="F17" s="25">
        <v>5.3999999999999999E-2</v>
      </c>
      <c r="G17" s="26">
        <v>0.107</v>
      </c>
    </row>
    <row r="18" spans="1:7" x14ac:dyDescent="0.2">
      <c r="A18" s="9">
        <v>2013</v>
      </c>
      <c r="B18" s="44">
        <v>18753</v>
      </c>
      <c r="C18" s="38">
        <v>338399</v>
      </c>
      <c r="D18" s="38">
        <v>39919</v>
      </c>
      <c r="E18" s="25">
        <v>0.50900000000000001</v>
      </c>
      <c r="F18" s="25">
        <v>5.5E-2</v>
      </c>
      <c r="G18" s="26">
        <v>0.109</v>
      </c>
    </row>
    <row r="19" spans="1:7" x14ac:dyDescent="0.2">
      <c r="A19" s="9">
        <v>2014</v>
      </c>
      <c r="B19" s="44">
        <v>18606</v>
      </c>
      <c r="C19" s="38">
        <v>340703</v>
      </c>
      <c r="D19" s="38">
        <v>39874</v>
      </c>
      <c r="E19" s="25">
        <v>0.52400000000000002</v>
      </c>
      <c r="F19" s="25">
        <v>5.5E-2</v>
      </c>
      <c r="G19" s="26">
        <v>0.104</v>
      </c>
    </row>
    <row r="20" spans="1:7" x14ac:dyDescent="0.2">
      <c r="A20" s="9">
        <v>2015</v>
      </c>
      <c r="B20" s="44">
        <v>18898</v>
      </c>
      <c r="C20" s="38">
        <v>344269</v>
      </c>
      <c r="D20" s="38">
        <v>39890</v>
      </c>
      <c r="E20" s="25">
        <v>0.51100000000000001</v>
      </c>
      <c r="F20" s="25">
        <v>5.5E-2</v>
      </c>
      <c r="G20" s="26">
        <v>0.107</v>
      </c>
    </row>
    <row r="21" spans="1:7" x14ac:dyDescent="0.2">
      <c r="A21" s="9">
        <v>2016</v>
      </c>
      <c r="B21" s="44">
        <v>19316</v>
      </c>
      <c r="C21" s="38">
        <v>351139</v>
      </c>
      <c r="D21" s="38">
        <v>40180</v>
      </c>
      <c r="E21" s="25">
        <v>0.501</v>
      </c>
      <c r="F21" s="25">
        <v>5.5E-2</v>
      </c>
      <c r="G21" s="26">
        <v>0.11</v>
      </c>
    </row>
    <row r="22" spans="1:7" x14ac:dyDescent="0.2">
      <c r="A22" s="9">
        <v>2017</v>
      </c>
      <c r="B22" s="44">
        <v>19577</v>
      </c>
      <c r="C22" s="38">
        <v>359649</v>
      </c>
      <c r="D22" s="38">
        <v>40888</v>
      </c>
      <c r="E22" s="25">
        <v>0.49299999999999999</v>
      </c>
      <c r="F22" s="25">
        <v>5.3999999999999999E-2</v>
      </c>
      <c r="G22" s="26">
        <v>0.11</v>
      </c>
    </row>
    <row r="23" spans="1:7" x14ac:dyDescent="0.2">
      <c r="A23" s="9">
        <v>2018</v>
      </c>
      <c r="B23" s="44">
        <v>19832</v>
      </c>
      <c r="C23" s="38">
        <v>369036</v>
      </c>
      <c r="D23" s="38">
        <v>41753</v>
      </c>
      <c r="E23" s="25">
        <v>0.48699999999999999</v>
      </c>
      <c r="F23" s="25">
        <v>5.3999999999999999E-2</v>
      </c>
      <c r="G23" s="26">
        <v>0.11</v>
      </c>
    </row>
    <row r="24" spans="1:7" x14ac:dyDescent="0.2">
      <c r="A24" s="12">
        <v>2019</v>
      </c>
      <c r="B24" s="45">
        <v>20196</v>
      </c>
      <c r="C24" s="41">
        <v>374397</v>
      </c>
      <c r="D24" s="41">
        <v>42169</v>
      </c>
      <c r="E24" s="27">
        <v>0.48399999999999999</v>
      </c>
      <c r="F24" s="27">
        <v>5.3999999999999999E-2</v>
      </c>
      <c r="G24" s="28">
        <v>0.111</v>
      </c>
    </row>
    <row r="26" spans="1:7" x14ac:dyDescent="0.2">
      <c r="A26" s="6" t="s">
        <v>203</v>
      </c>
      <c r="B26" s="6"/>
      <c r="C26" s="7"/>
      <c r="D26" s="7"/>
      <c r="E26" s="7"/>
      <c r="F26" s="7"/>
      <c r="G26" s="8"/>
    </row>
    <row r="27" spans="1:7" ht="38.25" customHeight="1" x14ac:dyDescent="0.2">
      <c r="A27" s="12"/>
      <c r="B27" s="48" t="s">
        <v>208</v>
      </c>
      <c r="C27" s="46" t="s">
        <v>209</v>
      </c>
      <c r="D27" s="46" t="s">
        <v>206</v>
      </c>
      <c r="E27" s="22" t="s">
        <v>428</v>
      </c>
      <c r="F27" s="46" t="s">
        <v>207</v>
      </c>
      <c r="G27" s="47" t="s">
        <v>210</v>
      </c>
    </row>
    <row r="28" spans="1:7" x14ac:dyDescent="0.2">
      <c r="A28" s="9">
        <v>2000</v>
      </c>
      <c r="B28" s="9">
        <v>100</v>
      </c>
      <c r="C28" s="10">
        <v>100</v>
      </c>
      <c r="D28" s="10">
        <v>100</v>
      </c>
      <c r="E28" s="10">
        <v>100</v>
      </c>
      <c r="F28" s="10">
        <v>100</v>
      </c>
      <c r="G28" s="11">
        <v>100</v>
      </c>
    </row>
    <row r="29" spans="1:7" x14ac:dyDescent="0.2">
      <c r="A29" s="9">
        <v>2001</v>
      </c>
      <c r="B29" s="9">
        <v>101</v>
      </c>
      <c r="C29" s="10">
        <v>101</v>
      </c>
      <c r="D29" s="10">
        <v>101</v>
      </c>
      <c r="E29" s="10">
        <v>101</v>
      </c>
      <c r="F29" s="10">
        <v>99</v>
      </c>
      <c r="G29" s="11">
        <v>98</v>
      </c>
    </row>
    <row r="30" spans="1:7" x14ac:dyDescent="0.2">
      <c r="A30" s="9">
        <v>2002</v>
      </c>
      <c r="B30" s="9">
        <v>103</v>
      </c>
      <c r="C30" s="10">
        <v>103</v>
      </c>
      <c r="D30" s="10">
        <v>102</v>
      </c>
      <c r="E30" s="10">
        <v>101</v>
      </c>
      <c r="F30" s="10">
        <v>100</v>
      </c>
      <c r="G30" s="11">
        <v>99</v>
      </c>
    </row>
    <row r="31" spans="1:7" x14ac:dyDescent="0.2">
      <c r="A31" s="9">
        <v>2003</v>
      </c>
      <c r="B31" s="9">
        <v>104</v>
      </c>
      <c r="C31" s="10">
        <v>104</v>
      </c>
      <c r="D31" s="10">
        <v>103</v>
      </c>
      <c r="E31" s="10">
        <v>101</v>
      </c>
      <c r="F31" s="10">
        <v>100</v>
      </c>
      <c r="G31" s="11">
        <v>98</v>
      </c>
    </row>
    <row r="32" spans="1:7" x14ac:dyDescent="0.2">
      <c r="A32" s="9">
        <v>2004</v>
      </c>
      <c r="B32" s="9">
        <v>105</v>
      </c>
      <c r="C32" s="10">
        <v>107</v>
      </c>
      <c r="D32" s="10">
        <v>105</v>
      </c>
      <c r="E32" s="10">
        <v>106</v>
      </c>
      <c r="F32" s="10">
        <v>99</v>
      </c>
      <c r="G32" s="11">
        <v>93</v>
      </c>
    </row>
    <row r="33" spans="1:7" x14ac:dyDescent="0.2">
      <c r="A33" s="9">
        <v>2005</v>
      </c>
      <c r="B33" s="9">
        <v>107</v>
      </c>
      <c r="C33" s="10">
        <v>109</v>
      </c>
      <c r="D33" s="10">
        <v>106</v>
      </c>
      <c r="E33" s="10">
        <v>101</v>
      </c>
      <c r="F33" s="10">
        <v>98</v>
      </c>
      <c r="G33" s="11">
        <v>97</v>
      </c>
    </row>
    <row r="34" spans="1:7" x14ac:dyDescent="0.2">
      <c r="A34" s="9">
        <v>2006</v>
      </c>
      <c r="B34" s="9">
        <v>110</v>
      </c>
      <c r="C34" s="10">
        <v>113</v>
      </c>
      <c r="D34" s="10">
        <v>110</v>
      </c>
      <c r="E34" s="10">
        <v>100</v>
      </c>
      <c r="F34" s="10">
        <v>98</v>
      </c>
      <c r="G34" s="11">
        <v>98</v>
      </c>
    </row>
    <row r="35" spans="1:7" x14ac:dyDescent="0.2">
      <c r="A35" s="9">
        <v>2007</v>
      </c>
      <c r="B35" s="9">
        <v>113</v>
      </c>
      <c r="C35" s="10">
        <v>117</v>
      </c>
      <c r="D35" s="10">
        <v>113</v>
      </c>
      <c r="E35" s="10">
        <v>98</v>
      </c>
      <c r="F35" s="10">
        <v>96</v>
      </c>
      <c r="G35" s="11">
        <v>99</v>
      </c>
    </row>
    <row r="36" spans="1:7" x14ac:dyDescent="0.2">
      <c r="A36" s="9">
        <v>2008</v>
      </c>
      <c r="B36" s="9">
        <v>117</v>
      </c>
      <c r="C36" s="10">
        <v>119</v>
      </c>
      <c r="D36" s="10">
        <v>115</v>
      </c>
      <c r="E36" s="10">
        <v>99</v>
      </c>
      <c r="F36" s="10">
        <v>99</v>
      </c>
      <c r="G36" s="11">
        <v>100</v>
      </c>
    </row>
    <row r="37" spans="1:7" x14ac:dyDescent="0.2">
      <c r="A37" s="9">
        <v>2009</v>
      </c>
      <c r="B37" s="9">
        <v>122</v>
      </c>
      <c r="C37" s="10">
        <v>115</v>
      </c>
      <c r="D37" s="10">
        <v>110</v>
      </c>
      <c r="E37" s="10">
        <v>108</v>
      </c>
      <c r="F37" s="10">
        <v>107</v>
      </c>
      <c r="G37" s="11">
        <v>99</v>
      </c>
    </row>
    <row r="38" spans="1:7" x14ac:dyDescent="0.2">
      <c r="A38" s="9">
        <v>2010</v>
      </c>
      <c r="B38" s="9">
        <v>125</v>
      </c>
      <c r="C38" s="10">
        <v>117</v>
      </c>
      <c r="D38" s="10">
        <v>112</v>
      </c>
      <c r="E38" s="10">
        <v>105</v>
      </c>
      <c r="F38" s="10">
        <v>107</v>
      </c>
      <c r="G38" s="11">
        <v>102</v>
      </c>
    </row>
    <row r="39" spans="1:7" x14ac:dyDescent="0.2">
      <c r="A39" s="9">
        <v>2011</v>
      </c>
      <c r="B39" s="9">
        <v>125</v>
      </c>
      <c r="C39" s="10">
        <v>120</v>
      </c>
      <c r="D39" s="10">
        <v>115</v>
      </c>
      <c r="E39" s="10">
        <v>101</v>
      </c>
      <c r="F39" s="10">
        <v>104</v>
      </c>
      <c r="G39" s="11">
        <v>103</v>
      </c>
    </row>
    <row r="40" spans="1:7" x14ac:dyDescent="0.2">
      <c r="A40" s="9">
        <v>2012</v>
      </c>
      <c r="B40" s="9">
        <v>127</v>
      </c>
      <c r="C40" s="10">
        <v>121</v>
      </c>
      <c r="D40" s="10">
        <v>115</v>
      </c>
      <c r="E40" s="10">
        <v>102</v>
      </c>
      <c r="F40" s="10">
        <v>105</v>
      </c>
      <c r="G40" s="11">
        <v>103</v>
      </c>
    </row>
    <row r="41" spans="1:7" x14ac:dyDescent="0.2">
      <c r="A41" s="9">
        <v>2013</v>
      </c>
      <c r="B41" s="9">
        <v>129</v>
      </c>
      <c r="C41" s="10">
        <v>121</v>
      </c>
      <c r="D41" s="10">
        <v>114</v>
      </c>
      <c r="E41" s="10">
        <v>101</v>
      </c>
      <c r="F41" s="10">
        <v>107</v>
      </c>
      <c r="G41" s="11">
        <v>106</v>
      </c>
    </row>
    <row r="42" spans="1:7" x14ac:dyDescent="0.2">
      <c r="A42" s="9">
        <v>2014</v>
      </c>
      <c r="B42" s="9">
        <v>128</v>
      </c>
      <c r="C42" s="10">
        <v>122</v>
      </c>
      <c r="D42" s="10">
        <v>114</v>
      </c>
      <c r="E42" s="10">
        <v>104</v>
      </c>
      <c r="F42" s="10">
        <v>105</v>
      </c>
      <c r="G42" s="11">
        <v>101</v>
      </c>
    </row>
    <row r="43" spans="1:7" x14ac:dyDescent="0.2">
      <c r="A43" s="9">
        <v>2015</v>
      </c>
      <c r="B43" s="9">
        <v>130</v>
      </c>
      <c r="C43" s="10">
        <v>123</v>
      </c>
      <c r="D43" s="10">
        <v>114</v>
      </c>
      <c r="E43" s="10">
        <v>102</v>
      </c>
      <c r="F43" s="10">
        <v>106</v>
      </c>
      <c r="G43" s="11">
        <v>104</v>
      </c>
    </row>
    <row r="44" spans="1:7" x14ac:dyDescent="0.2">
      <c r="A44" s="9">
        <v>2016</v>
      </c>
      <c r="B44" s="9">
        <v>133</v>
      </c>
      <c r="C44" s="10">
        <v>126</v>
      </c>
      <c r="D44" s="10">
        <v>115</v>
      </c>
      <c r="E44" s="10">
        <v>100</v>
      </c>
      <c r="F44" s="10">
        <v>106</v>
      </c>
      <c r="G44" s="11">
        <v>107</v>
      </c>
    </row>
    <row r="45" spans="1:7" x14ac:dyDescent="0.2">
      <c r="A45" s="9">
        <v>2017</v>
      </c>
      <c r="B45" s="9">
        <v>135</v>
      </c>
      <c r="C45" s="10">
        <v>129</v>
      </c>
      <c r="D45" s="10">
        <v>117</v>
      </c>
      <c r="E45" s="10">
        <v>98</v>
      </c>
      <c r="F45" s="10">
        <v>105</v>
      </c>
      <c r="G45" s="11">
        <v>107</v>
      </c>
    </row>
    <row r="46" spans="1:7" x14ac:dyDescent="0.2">
      <c r="A46" s="9">
        <v>2018</v>
      </c>
      <c r="B46" s="9">
        <v>137</v>
      </c>
      <c r="C46" s="10">
        <v>132</v>
      </c>
      <c r="D46" s="10">
        <v>120</v>
      </c>
      <c r="E46" s="10">
        <v>97</v>
      </c>
      <c r="F46" s="10">
        <v>104</v>
      </c>
      <c r="G46" s="11">
        <v>107</v>
      </c>
    </row>
    <row r="47" spans="1:7" x14ac:dyDescent="0.2">
      <c r="A47" s="12">
        <v>2019</v>
      </c>
      <c r="B47" s="12">
        <v>139</v>
      </c>
      <c r="C47" s="13">
        <v>134</v>
      </c>
      <c r="D47" s="13">
        <v>121</v>
      </c>
      <c r="E47" s="13">
        <v>96</v>
      </c>
      <c r="F47" s="13">
        <v>104</v>
      </c>
      <c r="G47" s="14">
        <v>108</v>
      </c>
    </row>
    <row r="48" spans="1:7" ht="12.75" customHeight="1" x14ac:dyDescent="0.2"/>
    <row r="49" spans="1:1" ht="12.75" customHeight="1" x14ac:dyDescent="0.25">
      <c r="A49" s="39"/>
    </row>
    <row r="50" spans="1:1" ht="12.75" customHeight="1" x14ac:dyDescent="0.2"/>
    <row r="51" spans="1:1" ht="12.75" customHeight="1" x14ac:dyDescent="0.2"/>
    <row r="52" spans="1:1" ht="12.75" customHeight="1" x14ac:dyDescent="0.2"/>
    <row r="53" spans="1:1" ht="12.75" customHeight="1" x14ac:dyDescent="0.2"/>
    <row r="54" spans="1:1" ht="12.75" customHeight="1" x14ac:dyDescent="0.2"/>
    <row r="55" spans="1:1" ht="12.75" customHeight="1" x14ac:dyDescent="0.2"/>
    <row r="56" spans="1:1" ht="12.75" customHeight="1" x14ac:dyDescent="0.2"/>
    <row r="57" spans="1:1" ht="12.75" customHeight="1" x14ac:dyDescent="0.2"/>
    <row r="58" spans="1:1" ht="12.75" customHeight="1" x14ac:dyDescent="0.2"/>
    <row r="59" spans="1:1" ht="12.75" customHeight="1" x14ac:dyDescent="0.2"/>
    <row r="60" spans="1:1" ht="12.75" customHeight="1" x14ac:dyDescent="0.2"/>
    <row r="61" spans="1:1" ht="12.75" customHeight="1" x14ac:dyDescent="0.2"/>
    <row r="62" spans="1:1" ht="12.75" customHeight="1" x14ac:dyDescent="0.2"/>
    <row r="63" spans="1:1" ht="12.75" customHeight="1" x14ac:dyDescent="0.2"/>
    <row r="64" spans="1:1"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sheetData>
  <pageMargins left="0.7" right="0.7" top="0.78740157499999996" bottom="0.78740157499999996"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F54EA-30D1-4DE8-9121-B06EE5B5193F}">
  <dimension ref="A1:T18"/>
  <sheetViews>
    <sheetView workbookViewId="0"/>
  </sheetViews>
  <sheetFormatPr baseColWidth="10" defaultRowHeight="12.75" x14ac:dyDescent="0.2"/>
  <cols>
    <col min="1" max="1" width="21.140625" style="1" customWidth="1"/>
    <col min="2" max="2" width="6.85546875" style="1" customWidth="1"/>
    <col min="3" max="16384" width="11.42578125" style="1"/>
  </cols>
  <sheetData>
    <row r="1" spans="1:20" x14ac:dyDescent="0.2">
      <c r="A1" s="5" t="s">
        <v>417</v>
      </c>
    </row>
    <row r="2" spans="1:20" x14ac:dyDescent="0.2">
      <c r="A2" s="1" t="s">
        <v>241</v>
      </c>
    </row>
    <row r="4" spans="1:20" x14ac:dyDescent="0.2">
      <c r="A4" s="6" t="s">
        <v>229</v>
      </c>
      <c r="B4" s="7"/>
      <c r="C4" s="6" t="s">
        <v>94</v>
      </c>
      <c r="D4" s="7"/>
      <c r="E4" s="7"/>
      <c r="F4" s="7"/>
      <c r="G4" s="7"/>
      <c r="H4" s="7"/>
      <c r="I4" s="7"/>
      <c r="J4" s="7"/>
      <c r="K4" s="7"/>
      <c r="L4" s="7"/>
      <c r="M4" s="7"/>
      <c r="N4" s="7"/>
      <c r="O4" s="7"/>
      <c r="P4" s="7"/>
      <c r="Q4" s="7"/>
      <c r="R4" s="7"/>
      <c r="S4" s="7"/>
      <c r="T4" s="8"/>
    </row>
    <row r="5" spans="1:20" x14ac:dyDescent="0.2">
      <c r="A5" s="12"/>
      <c r="B5" s="13"/>
      <c r="C5" s="12">
        <v>2000</v>
      </c>
      <c r="D5" s="13">
        <v>2001</v>
      </c>
      <c r="E5" s="13">
        <v>2002</v>
      </c>
      <c r="F5" s="13">
        <v>2003</v>
      </c>
      <c r="G5" s="13">
        <v>2004</v>
      </c>
      <c r="H5" s="13">
        <v>2005</v>
      </c>
      <c r="I5" s="13">
        <v>2006</v>
      </c>
      <c r="J5" s="13">
        <v>2007</v>
      </c>
      <c r="K5" s="13">
        <v>2008</v>
      </c>
      <c r="L5" s="13">
        <v>2009</v>
      </c>
      <c r="M5" s="13">
        <v>2010</v>
      </c>
      <c r="N5" s="13">
        <v>2011</v>
      </c>
      <c r="O5" s="13">
        <v>2012</v>
      </c>
      <c r="P5" s="13">
        <v>2013</v>
      </c>
      <c r="Q5" s="13">
        <v>2014</v>
      </c>
      <c r="R5" s="13">
        <v>2015</v>
      </c>
      <c r="S5" s="13">
        <v>2016</v>
      </c>
      <c r="T5" s="14">
        <v>2017</v>
      </c>
    </row>
    <row r="6" spans="1:20" x14ac:dyDescent="0.2">
      <c r="A6" s="9" t="s">
        <v>86</v>
      </c>
      <c r="B6" s="10" t="s">
        <v>211</v>
      </c>
      <c r="C6" s="9">
        <v>5.6</v>
      </c>
      <c r="D6" s="10">
        <v>5.6</v>
      </c>
      <c r="E6" s="10">
        <v>5.5</v>
      </c>
      <c r="F6" s="10">
        <v>5.4</v>
      </c>
      <c r="G6" s="10">
        <v>5.3</v>
      </c>
      <c r="H6" s="10">
        <v>5.2</v>
      </c>
      <c r="I6" s="10">
        <v>5.2</v>
      </c>
      <c r="J6" s="10">
        <v>5.0999999999999996</v>
      </c>
      <c r="K6" s="10">
        <v>5.3</v>
      </c>
      <c r="L6" s="10">
        <v>5.7</v>
      </c>
      <c r="M6" s="10">
        <v>5.7</v>
      </c>
      <c r="N6" s="10">
        <v>5.6</v>
      </c>
      <c r="O6" s="10">
        <v>5.5</v>
      </c>
      <c r="P6" s="10">
        <v>5.5</v>
      </c>
      <c r="Q6" s="10">
        <v>5.4</v>
      </c>
      <c r="R6" s="10">
        <v>5.5</v>
      </c>
      <c r="S6" s="10">
        <v>5.5</v>
      </c>
      <c r="T6" s="11">
        <v>5.4</v>
      </c>
    </row>
    <row r="7" spans="1:20" x14ac:dyDescent="0.2">
      <c r="A7" s="9" t="s">
        <v>212</v>
      </c>
      <c r="B7" s="10" t="s">
        <v>213</v>
      </c>
      <c r="C7" s="9">
        <v>4.8</v>
      </c>
      <c r="D7" s="10">
        <v>5</v>
      </c>
      <c r="E7" s="10">
        <v>5.3</v>
      </c>
      <c r="F7" s="10">
        <v>5.5</v>
      </c>
      <c r="G7" s="10">
        <v>5.4</v>
      </c>
      <c r="H7" s="10">
        <v>5.2</v>
      </c>
      <c r="I7" s="10">
        <v>5</v>
      </c>
      <c r="J7" s="10">
        <v>4.7</v>
      </c>
      <c r="K7" s="10">
        <v>4.9000000000000004</v>
      </c>
      <c r="L7" s="10">
        <v>5</v>
      </c>
      <c r="M7" s="10">
        <v>4.9000000000000004</v>
      </c>
      <c r="N7" s="10">
        <v>5</v>
      </c>
      <c r="O7" s="10">
        <v>5</v>
      </c>
      <c r="P7" s="10">
        <v>5</v>
      </c>
      <c r="Q7" s="10">
        <v>5.0999999999999996</v>
      </c>
      <c r="R7" s="10">
        <v>5.0999999999999996</v>
      </c>
      <c r="S7" s="10">
        <v>5.0999999999999996</v>
      </c>
      <c r="T7" s="11">
        <v>5.0999999999999996</v>
      </c>
    </row>
    <row r="8" spans="1:20" x14ac:dyDescent="0.2">
      <c r="A8" s="9" t="s">
        <v>61</v>
      </c>
      <c r="B8" s="10" t="s">
        <v>214</v>
      </c>
      <c r="C8" s="9">
        <v>4.5</v>
      </c>
      <c r="D8" s="10">
        <v>4.5</v>
      </c>
      <c r="E8" s="10">
        <v>4.7</v>
      </c>
      <c r="F8" s="10">
        <v>4.7</v>
      </c>
      <c r="G8" s="10">
        <v>4.5999999999999996</v>
      </c>
      <c r="H8" s="10">
        <v>4.5999999999999996</v>
      </c>
      <c r="I8" s="10">
        <v>4.3</v>
      </c>
      <c r="J8" s="10">
        <v>4.3</v>
      </c>
      <c r="K8" s="10">
        <v>4.4000000000000004</v>
      </c>
      <c r="L8" s="10">
        <v>4.9000000000000004</v>
      </c>
      <c r="M8" s="10">
        <v>4.9000000000000004</v>
      </c>
      <c r="N8" s="10">
        <v>4.8</v>
      </c>
      <c r="O8" s="10">
        <v>4.9000000000000004</v>
      </c>
      <c r="P8" s="10">
        <v>4.9000000000000004</v>
      </c>
      <c r="Q8" s="10">
        <v>4.9000000000000004</v>
      </c>
      <c r="R8" s="10">
        <v>4.8</v>
      </c>
      <c r="S8" s="10">
        <v>4.8</v>
      </c>
      <c r="T8" s="11">
        <v>4.9000000000000004</v>
      </c>
    </row>
    <row r="9" spans="1:20" x14ac:dyDescent="0.2">
      <c r="A9" s="9" t="s">
        <v>215</v>
      </c>
      <c r="B9" s="10" t="s">
        <v>216</v>
      </c>
      <c r="C9" s="9">
        <v>8.1</v>
      </c>
      <c r="D9" s="10">
        <v>8.1999999999999993</v>
      </c>
      <c r="E9" s="10">
        <v>8.1999999999999993</v>
      </c>
      <c r="F9" s="10">
        <v>8.1</v>
      </c>
      <c r="G9" s="10">
        <v>8.1999999999999993</v>
      </c>
      <c r="H9" s="10">
        <v>8.1</v>
      </c>
      <c r="I9" s="10">
        <v>7.7</v>
      </c>
      <c r="J9" s="10">
        <v>7.6</v>
      </c>
      <c r="K9" s="10">
        <v>7.5</v>
      </c>
      <c r="L9" s="10">
        <v>8.4</v>
      </c>
      <c r="M9" s="10">
        <v>8.6</v>
      </c>
      <c r="N9" s="10">
        <v>8.5</v>
      </c>
      <c r="O9" s="10">
        <v>7.2</v>
      </c>
      <c r="P9" s="10">
        <v>8.5</v>
      </c>
      <c r="Q9" s="10">
        <v>7.6</v>
      </c>
      <c r="R9" s="10"/>
      <c r="S9" s="10"/>
      <c r="T9" s="11">
        <v>7.8</v>
      </c>
    </row>
    <row r="10" spans="1:20" x14ac:dyDescent="0.2">
      <c r="A10" s="9" t="s">
        <v>217</v>
      </c>
      <c r="B10" s="10" t="s">
        <v>218</v>
      </c>
      <c r="C10" s="9">
        <v>5.7</v>
      </c>
      <c r="D10" s="10">
        <v>5.8</v>
      </c>
      <c r="E10" s="10">
        <v>6</v>
      </c>
      <c r="F10" s="10">
        <v>6.2</v>
      </c>
      <c r="G10" s="10">
        <v>6.2</v>
      </c>
      <c r="H10" s="10">
        <v>6</v>
      </c>
      <c r="I10" s="10">
        <v>5.9</v>
      </c>
      <c r="J10" s="10">
        <v>5.7</v>
      </c>
      <c r="K10" s="10">
        <v>5.8</v>
      </c>
      <c r="L10" s="10">
        <v>6.5</v>
      </c>
      <c r="M10" s="10">
        <v>6.5</v>
      </c>
      <c r="N10" s="10">
        <v>6.5</v>
      </c>
      <c r="O10" s="10">
        <v>7.2</v>
      </c>
      <c r="P10" s="10">
        <v>7.2</v>
      </c>
      <c r="Q10" s="10">
        <v>7.2</v>
      </c>
      <c r="R10" s="10">
        <v>7</v>
      </c>
      <c r="S10" s="10">
        <v>6.9</v>
      </c>
      <c r="T10" s="11">
        <v>6.4</v>
      </c>
    </row>
    <row r="11" spans="1:20" x14ac:dyDescent="0.2">
      <c r="A11" s="9" t="s">
        <v>219</v>
      </c>
      <c r="B11" s="10" t="s">
        <v>220</v>
      </c>
      <c r="C11" s="9">
        <v>5.5</v>
      </c>
      <c r="D11" s="10">
        <v>5.4</v>
      </c>
      <c r="E11" s="10">
        <v>5.4</v>
      </c>
      <c r="F11" s="10">
        <v>5.7</v>
      </c>
      <c r="G11" s="10">
        <v>5.6</v>
      </c>
      <c r="H11" s="10">
        <v>5.5</v>
      </c>
      <c r="I11" s="10">
        <v>5.4</v>
      </c>
      <c r="J11" s="10">
        <v>5.4</v>
      </c>
      <c r="K11" s="10">
        <v>5.4</v>
      </c>
      <c r="L11" s="10">
        <v>5.7</v>
      </c>
      <c r="M11" s="10">
        <v>5.7</v>
      </c>
      <c r="N11" s="10">
        <v>5.5</v>
      </c>
      <c r="O11" s="10">
        <v>5.5</v>
      </c>
      <c r="P11" s="10">
        <v>5.5</v>
      </c>
      <c r="Q11" s="10">
        <v>5.5</v>
      </c>
      <c r="R11" s="10">
        <v>5.5</v>
      </c>
      <c r="S11" s="10">
        <v>5.4</v>
      </c>
      <c r="T11" s="11">
        <v>5.5</v>
      </c>
    </row>
    <row r="12" spans="1:20" x14ac:dyDescent="0.2">
      <c r="A12" s="9" t="s">
        <v>222</v>
      </c>
      <c r="B12" s="10" t="s">
        <v>223</v>
      </c>
      <c r="C12" s="9">
        <v>4.5999999999999996</v>
      </c>
      <c r="D12" s="10">
        <v>4.8</v>
      </c>
      <c r="E12" s="10">
        <v>4.9000000000000004</v>
      </c>
      <c r="F12" s="10">
        <v>5.0999999999999996</v>
      </c>
      <c r="G12" s="10">
        <v>5.0999999999999996</v>
      </c>
      <c r="H12" s="10">
        <v>5.2</v>
      </c>
      <c r="I12" s="10">
        <v>5.0999999999999996</v>
      </c>
      <c r="J12" s="10">
        <v>4.9000000000000004</v>
      </c>
      <c r="K12" s="10">
        <v>5.0999999999999996</v>
      </c>
      <c r="L12" s="10">
        <v>5.5</v>
      </c>
      <c r="M12" s="10">
        <v>5.6</v>
      </c>
      <c r="N12" s="10">
        <v>5.5</v>
      </c>
      <c r="O12" s="10">
        <v>5.5</v>
      </c>
      <c r="P12" s="10">
        <v>5.6</v>
      </c>
      <c r="Q12" s="10">
        <v>5.5</v>
      </c>
      <c r="R12" s="10">
        <v>5.3</v>
      </c>
      <c r="S12" s="10">
        <v>5.5</v>
      </c>
      <c r="T12" s="11">
        <v>5.2</v>
      </c>
    </row>
    <row r="13" spans="1:20" x14ac:dyDescent="0.2">
      <c r="A13" s="9" t="s">
        <v>226</v>
      </c>
      <c r="B13" s="10" t="s">
        <v>227</v>
      </c>
      <c r="C13" s="9">
        <v>6.5</v>
      </c>
      <c r="D13" s="10">
        <v>6.8</v>
      </c>
      <c r="E13" s="10">
        <v>7.4</v>
      </c>
      <c r="F13" s="10">
        <v>7.4</v>
      </c>
      <c r="G13" s="10">
        <v>7.3</v>
      </c>
      <c r="H13" s="10">
        <v>6.9</v>
      </c>
      <c r="I13" s="10">
        <v>6.4</v>
      </c>
      <c r="J13" s="10">
        <v>6.5</v>
      </c>
      <c r="K13" s="10">
        <v>6.3</v>
      </c>
      <c r="L13" s="10">
        <v>7.1</v>
      </c>
      <c r="M13" s="10">
        <v>6.7</v>
      </c>
      <c r="N13" s="10">
        <v>6.4</v>
      </c>
      <c r="O13" s="10">
        <v>7.4</v>
      </c>
      <c r="P13" s="10">
        <v>7.5</v>
      </c>
      <c r="Q13" s="10">
        <v>7.7</v>
      </c>
      <c r="R13" s="10">
        <v>7.6</v>
      </c>
      <c r="S13" s="10">
        <v>8</v>
      </c>
      <c r="T13" s="11">
        <v>7.9</v>
      </c>
    </row>
    <row r="14" spans="1:20" x14ac:dyDescent="0.2">
      <c r="A14" s="9" t="s">
        <v>224</v>
      </c>
      <c r="B14" s="10" t="s">
        <v>225</v>
      </c>
      <c r="C14" s="9">
        <v>6.8</v>
      </c>
      <c r="D14" s="10">
        <v>6.7</v>
      </c>
      <c r="E14" s="10">
        <v>7</v>
      </c>
      <c r="F14" s="10">
        <v>6.9</v>
      </c>
      <c r="G14" s="10">
        <v>6.7</v>
      </c>
      <c r="H14" s="10">
        <v>6.6</v>
      </c>
      <c r="I14" s="10">
        <v>6.4</v>
      </c>
      <c r="J14" s="10">
        <v>6.2</v>
      </c>
      <c r="K14" s="10">
        <v>6.4</v>
      </c>
      <c r="L14" s="10">
        <v>6.9</v>
      </c>
      <c r="M14" s="10">
        <v>6.6</v>
      </c>
      <c r="N14" s="10">
        <v>6.5</v>
      </c>
      <c r="O14" s="10">
        <v>7.7</v>
      </c>
      <c r="P14" s="10">
        <v>7.7</v>
      </c>
      <c r="Q14" s="10">
        <v>7.7</v>
      </c>
      <c r="R14" s="10">
        <v>7.4</v>
      </c>
      <c r="S14" s="10">
        <v>7.6</v>
      </c>
      <c r="T14" s="11">
        <v>7.6</v>
      </c>
    </row>
    <row r="15" spans="1:20" x14ac:dyDescent="0.2">
      <c r="A15" s="12" t="s">
        <v>221</v>
      </c>
      <c r="B15" s="13" t="s">
        <v>230</v>
      </c>
      <c r="C15" s="12">
        <v>4.0999999999999996</v>
      </c>
      <c r="D15" s="13">
        <v>4.0999999999999996</v>
      </c>
      <c r="E15" s="13">
        <v>4.7</v>
      </c>
      <c r="F15" s="13">
        <v>4.8</v>
      </c>
      <c r="G15" s="13">
        <v>4.8</v>
      </c>
      <c r="H15" s="13">
        <v>5</v>
      </c>
      <c r="I15" s="13">
        <v>5</v>
      </c>
      <c r="J15" s="13">
        <v>5</v>
      </c>
      <c r="K15" s="13">
        <v>4.9000000000000004</v>
      </c>
      <c r="L15" s="13">
        <v>5.0999999999999996</v>
      </c>
      <c r="M15" s="13">
        <v>5.8</v>
      </c>
      <c r="N15" s="13">
        <v>5.7</v>
      </c>
      <c r="O15" s="13"/>
      <c r="P15" s="13">
        <v>5.6</v>
      </c>
      <c r="Q15" s="13">
        <v>5.7</v>
      </c>
      <c r="R15" s="13">
        <v>5.6</v>
      </c>
      <c r="S15" s="13">
        <v>5.4</v>
      </c>
      <c r="T15" s="14">
        <v>5.4</v>
      </c>
    </row>
    <row r="16" spans="1:20" x14ac:dyDescent="0.2">
      <c r="A16" s="12" t="s">
        <v>228</v>
      </c>
      <c r="B16" s="13" t="s">
        <v>231</v>
      </c>
      <c r="C16" s="12">
        <v>4.9000000000000004</v>
      </c>
      <c r="D16" s="13">
        <v>5.2</v>
      </c>
      <c r="E16" s="13">
        <v>5.2</v>
      </c>
      <c r="F16" s="13">
        <v>5.0999999999999996</v>
      </c>
      <c r="G16" s="13">
        <v>5</v>
      </c>
      <c r="H16" s="13">
        <v>5.0999999999999996</v>
      </c>
      <c r="I16" s="13">
        <v>5.0999999999999996</v>
      </c>
      <c r="J16" s="13">
        <v>4.9000000000000004</v>
      </c>
      <c r="K16" s="13">
        <v>5.0999999999999996</v>
      </c>
      <c r="L16" s="13">
        <v>5.6</v>
      </c>
      <c r="M16" s="13">
        <v>5.4</v>
      </c>
      <c r="N16" s="13">
        <v>5.0999999999999996</v>
      </c>
      <c r="O16" s="13">
        <v>4.9000000000000004</v>
      </c>
      <c r="P16" s="13">
        <v>5.3</v>
      </c>
      <c r="Q16" s="13">
        <v>5.3</v>
      </c>
      <c r="R16" s="13">
        <v>4.8</v>
      </c>
      <c r="S16" s="13"/>
      <c r="T16" s="14">
        <v>4.7</v>
      </c>
    </row>
    <row r="18" spans="1:1" x14ac:dyDescent="0.2">
      <c r="A18" s="1" t="s">
        <v>232</v>
      </c>
    </row>
  </sheetData>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05A19-EB40-456E-9A5A-031C2FFC5606}">
  <dimension ref="A1:V20"/>
  <sheetViews>
    <sheetView workbookViewId="0"/>
  </sheetViews>
  <sheetFormatPr baseColWidth="10" defaultRowHeight="12.75" x14ac:dyDescent="0.2"/>
  <cols>
    <col min="1" max="1" width="52" style="1" customWidth="1"/>
    <col min="2" max="16384" width="11.42578125" style="1"/>
  </cols>
  <sheetData>
    <row r="1" spans="1:22" x14ac:dyDescent="0.2">
      <c r="A1" s="5" t="s">
        <v>415</v>
      </c>
    </row>
    <row r="2" spans="1:22" x14ac:dyDescent="0.2">
      <c r="A2" s="1" t="s">
        <v>241</v>
      </c>
    </row>
    <row r="4" spans="1:22" ht="15" x14ac:dyDescent="0.25">
      <c r="A4" s="19"/>
      <c r="B4" s="101"/>
      <c r="C4" s="3">
        <v>2000</v>
      </c>
      <c r="D4" s="102">
        <v>2001</v>
      </c>
      <c r="E4" s="102">
        <v>2002</v>
      </c>
      <c r="F4" s="102">
        <v>2003</v>
      </c>
      <c r="G4" s="102">
        <v>2004</v>
      </c>
      <c r="H4" s="102">
        <v>2005</v>
      </c>
      <c r="I4" s="102">
        <v>2006</v>
      </c>
      <c r="J4" s="102">
        <v>2007</v>
      </c>
      <c r="K4" s="102">
        <v>2008</v>
      </c>
      <c r="L4" s="102">
        <v>2009</v>
      </c>
      <c r="M4" s="102">
        <v>2010</v>
      </c>
      <c r="N4" s="102">
        <v>2011</v>
      </c>
      <c r="O4" s="102">
        <v>2012</v>
      </c>
      <c r="P4" s="102">
        <v>2013</v>
      </c>
      <c r="Q4" s="102">
        <v>2014</v>
      </c>
      <c r="R4" s="102">
        <v>2015</v>
      </c>
      <c r="S4" s="102">
        <v>2016</v>
      </c>
      <c r="T4" s="102">
        <v>2017</v>
      </c>
      <c r="U4" s="102">
        <v>2018</v>
      </c>
      <c r="V4" s="4">
        <v>2019</v>
      </c>
    </row>
    <row r="5" spans="1:22" ht="15" x14ac:dyDescent="0.25">
      <c r="A5" s="261" t="s">
        <v>420</v>
      </c>
      <c r="B5" s="99" t="s">
        <v>419</v>
      </c>
      <c r="C5" s="93">
        <v>1.77E-2</v>
      </c>
      <c r="D5" s="84">
        <v>1.78E-2</v>
      </c>
      <c r="E5" s="84">
        <v>1.7899999999999999E-2</v>
      </c>
      <c r="F5" s="84">
        <v>1.7899999999999999E-2</v>
      </c>
      <c r="G5" s="84">
        <v>1.7500000000000002E-2</v>
      </c>
      <c r="H5" s="84">
        <v>1.7399999999999999E-2</v>
      </c>
      <c r="I5" s="84">
        <v>1.7600000000000001E-2</v>
      </c>
      <c r="J5" s="84">
        <v>1.77E-2</v>
      </c>
      <c r="K5" s="84">
        <v>1.83E-2</v>
      </c>
      <c r="L5" s="84">
        <v>1.9299999999999998E-2</v>
      </c>
      <c r="M5" s="84">
        <v>1.9199999999999998E-2</v>
      </c>
      <c r="N5" s="84">
        <v>1.9599999999999999E-2</v>
      </c>
      <c r="O5" s="84">
        <v>0.02</v>
      </c>
      <c r="P5" s="84">
        <v>2.0199999999999999E-2</v>
      </c>
      <c r="Q5" s="84">
        <v>2.0299999999999999E-2</v>
      </c>
      <c r="R5" s="84">
        <v>2.0400000000000001E-2</v>
      </c>
      <c r="S5" s="84">
        <v>2.0400000000000001E-2</v>
      </c>
      <c r="T5" s="84">
        <v>2.0799999999999999E-2</v>
      </c>
      <c r="U5" s="84">
        <v>2.1099999999999997E-2</v>
      </c>
      <c r="V5" s="85">
        <v>2.1400000000000002E-2</v>
      </c>
    </row>
    <row r="6" spans="1:22" ht="15" x14ac:dyDescent="0.25">
      <c r="A6" s="262"/>
      <c r="B6" s="100" t="s">
        <v>86</v>
      </c>
      <c r="C6" s="33">
        <v>1.89E-2</v>
      </c>
      <c r="D6" s="27">
        <v>1.9900000000000001E-2</v>
      </c>
      <c r="E6" s="27">
        <v>2.07E-2</v>
      </c>
      <c r="F6" s="27">
        <v>2.1700000000000001E-2</v>
      </c>
      <c r="G6" s="27">
        <v>2.1700000000000001E-2</v>
      </c>
      <c r="H6" s="27">
        <v>2.3700000000000002E-2</v>
      </c>
      <c r="I6" s="27">
        <v>2.3599999999999999E-2</v>
      </c>
      <c r="J6" s="27">
        <v>2.4199999999999999E-2</v>
      </c>
      <c r="K6" s="27">
        <v>2.5699999999999997E-2</v>
      </c>
      <c r="L6" s="27">
        <v>2.6000000000000002E-2</v>
      </c>
      <c r="M6" s="27">
        <v>2.7300000000000001E-2</v>
      </c>
      <c r="N6" s="27">
        <v>2.6699999999999998E-2</v>
      </c>
      <c r="O6" s="27">
        <v>2.9100000000000001E-2</v>
      </c>
      <c r="P6" s="27">
        <v>2.9500000000000002E-2</v>
      </c>
      <c r="Q6" s="27">
        <v>3.0800000000000001E-2</v>
      </c>
      <c r="R6" s="27">
        <v>3.0499999999999999E-2</v>
      </c>
      <c r="S6" s="27">
        <v>3.1200000000000002E-2</v>
      </c>
      <c r="T6" s="27">
        <v>3.0600000000000002E-2</v>
      </c>
      <c r="U6" s="27">
        <v>3.1400000000000004E-2</v>
      </c>
      <c r="V6" s="28">
        <v>3.1899999999999998E-2</v>
      </c>
    </row>
    <row r="7" spans="1:22" ht="15" x14ac:dyDescent="0.25">
      <c r="A7" s="263" t="s">
        <v>421</v>
      </c>
      <c r="B7" s="2" t="s">
        <v>419</v>
      </c>
      <c r="C7" s="32"/>
      <c r="D7" s="25"/>
      <c r="E7" s="25">
        <v>0.66700000000000004</v>
      </c>
      <c r="F7" s="25">
        <v>0.67099999999999993</v>
      </c>
      <c r="G7" s="25">
        <v>0.67200000000000004</v>
      </c>
      <c r="H7" s="25">
        <v>0.67799999999999994</v>
      </c>
      <c r="I7" s="25">
        <v>0.68799999999999994</v>
      </c>
      <c r="J7" s="25">
        <v>0.69799999999999995</v>
      </c>
      <c r="K7" s="25">
        <v>0.70200000000000007</v>
      </c>
      <c r="L7" s="25">
        <v>0.68900000000000006</v>
      </c>
      <c r="M7" s="25">
        <v>0.68500000000000005</v>
      </c>
      <c r="N7" s="25">
        <v>0.68599999999999994</v>
      </c>
      <c r="O7" s="25">
        <v>0.68400000000000005</v>
      </c>
      <c r="P7" s="25">
        <v>0.68400000000000005</v>
      </c>
      <c r="Q7" s="25">
        <v>0.69099999999999995</v>
      </c>
      <c r="R7" s="25">
        <v>0.7</v>
      </c>
      <c r="S7" s="25">
        <v>0.71</v>
      </c>
      <c r="T7" s="25">
        <v>0.72099999999999997</v>
      </c>
      <c r="U7" s="25">
        <v>0.73099999999999998</v>
      </c>
      <c r="V7" s="26">
        <v>0.7390000000000001</v>
      </c>
    </row>
    <row r="8" spans="1:22" ht="15" x14ac:dyDescent="0.25">
      <c r="A8" s="262"/>
      <c r="B8" s="100" t="s">
        <v>86</v>
      </c>
      <c r="C8" s="33">
        <v>0.70700000000000007</v>
      </c>
      <c r="D8" s="27">
        <v>0.70700000000000007</v>
      </c>
      <c r="E8" s="27">
        <v>0.70900000000000007</v>
      </c>
      <c r="F8" s="27">
        <v>0.71299999999999997</v>
      </c>
      <c r="G8" s="27">
        <v>0.68400000000000005</v>
      </c>
      <c r="H8" s="27">
        <v>0.70400000000000007</v>
      </c>
      <c r="I8" s="27">
        <v>0.71599999999999997</v>
      </c>
      <c r="J8" s="27">
        <v>0.72799999999999998</v>
      </c>
      <c r="K8" s="27">
        <v>0.73799999999999999</v>
      </c>
      <c r="L8" s="27">
        <v>0.7340000000000001</v>
      </c>
      <c r="M8" s="27">
        <v>0.7390000000000001</v>
      </c>
      <c r="N8" s="27">
        <v>0.74199999999999999</v>
      </c>
      <c r="O8" s="27">
        <v>0.74400000000000011</v>
      </c>
      <c r="P8" s="27">
        <v>0.746</v>
      </c>
      <c r="Q8" s="27">
        <v>0.74199999999999999</v>
      </c>
      <c r="R8" s="27">
        <v>0.74299999999999999</v>
      </c>
      <c r="S8" s="27">
        <v>0.748</v>
      </c>
      <c r="T8" s="27">
        <v>0.754</v>
      </c>
      <c r="U8" s="27">
        <v>0.76200000000000001</v>
      </c>
      <c r="V8" s="28">
        <v>0.76800000000000002</v>
      </c>
    </row>
    <row r="10" spans="1:22" x14ac:dyDescent="0.2">
      <c r="A10" s="6" t="s">
        <v>233</v>
      </c>
      <c r="B10" s="6" t="s">
        <v>94</v>
      </c>
      <c r="C10" s="7"/>
      <c r="D10" s="7"/>
      <c r="E10" s="7"/>
      <c r="F10" s="7"/>
      <c r="G10" s="7"/>
      <c r="H10" s="7"/>
      <c r="I10" s="7"/>
      <c r="J10" s="7"/>
      <c r="K10" s="7"/>
      <c r="L10" s="7"/>
      <c r="M10" s="7"/>
      <c r="N10" s="7"/>
      <c r="O10" s="7"/>
      <c r="P10" s="7"/>
      <c r="Q10" s="7"/>
      <c r="R10" s="7"/>
      <c r="S10" s="7"/>
      <c r="T10" s="7"/>
      <c r="U10" s="8"/>
    </row>
    <row r="11" spans="1:22" x14ac:dyDescent="0.2">
      <c r="A11" s="12"/>
      <c r="B11" s="12">
        <v>2000</v>
      </c>
      <c r="C11" s="13">
        <v>2001</v>
      </c>
      <c r="D11" s="13">
        <v>2002</v>
      </c>
      <c r="E11" s="13">
        <v>2003</v>
      </c>
      <c r="F11" s="13">
        <v>2004</v>
      </c>
      <c r="G11" s="13">
        <v>2005</v>
      </c>
      <c r="H11" s="13">
        <v>2006</v>
      </c>
      <c r="I11" s="13">
        <v>2007</v>
      </c>
      <c r="J11" s="13">
        <v>2008</v>
      </c>
      <c r="K11" s="13">
        <v>2009</v>
      </c>
      <c r="L11" s="13">
        <v>2010</v>
      </c>
      <c r="M11" s="13">
        <v>2011</v>
      </c>
      <c r="N11" s="13">
        <v>2012</v>
      </c>
      <c r="O11" s="13">
        <v>2013</v>
      </c>
      <c r="P11" s="13">
        <v>2014</v>
      </c>
      <c r="Q11" s="13">
        <v>2015</v>
      </c>
      <c r="R11" s="13">
        <v>2016</v>
      </c>
      <c r="S11" s="13">
        <v>2017</v>
      </c>
      <c r="T11" s="13">
        <v>2018</v>
      </c>
      <c r="U11" s="14">
        <v>2019</v>
      </c>
    </row>
    <row r="12" spans="1:22" x14ac:dyDescent="0.2">
      <c r="A12" s="9" t="s">
        <v>234</v>
      </c>
      <c r="B12" s="9">
        <v>38</v>
      </c>
      <c r="C12" s="10">
        <v>41</v>
      </c>
      <c r="D12" s="10">
        <v>44</v>
      </c>
      <c r="E12" s="10">
        <v>47</v>
      </c>
      <c r="F12" s="10">
        <v>60</v>
      </c>
      <c r="G12" s="10">
        <v>62</v>
      </c>
      <c r="H12" s="10">
        <v>65</v>
      </c>
      <c r="I12" s="10">
        <v>68</v>
      </c>
      <c r="J12" s="10">
        <v>59</v>
      </c>
      <c r="K12" s="10">
        <v>60</v>
      </c>
      <c r="L12" s="10">
        <v>50</v>
      </c>
      <c r="M12" s="10">
        <v>48</v>
      </c>
      <c r="N12" s="10">
        <v>47</v>
      </c>
      <c r="O12" s="10">
        <v>50</v>
      </c>
      <c r="P12" s="10">
        <v>55</v>
      </c>
      <c r="Q12" s="10">
        <v>61</v>
      </c>
      <c r="R12" s="10">
        <v>71</v>
      </c>
      <c r="S12" s="10">
        <v>72</v>
      </c>
      <c r="T12" s="10">
        <v>72</v>
      </c>
      <c r="U12" s="11">
        <v>71</v>
      </c>
    </row>
    <row r="13" spans="1:22" x14ac:dyDescent="0.2">
      <c r="A13" s="9" t="s">
        <v>235</v>
      </c>
      <c r="B13" s="9">
        <v>115</v>
      </c>
      <c r="C13" s="10">
        <v>110</v>
      </c>
      <c r="D13" s="10">
        <v>107</v>
      </c>
      <c r="E13" s="10">
        <v>106</v>
      </c>
      <c r="F13" s="10">
        <v>107</v>
      </c>
      <c r="G13" s="10">
        <v>103</v>
      </c>
      <c r="H13" s="10">
        <v>107</v>
      </c>
      <c r="I13" s="10">
        <v>110</v>
      </c>
      <c r="J13" s="10">
        <v>105</v>
      </c>
      <c r="K13" s="10">
        <v>103</v>
      </c>
      <c r="L13" s="10">
        <v>107</v>
      </c>
      <c r="M13" s="10">
        <v>113</v>
      </c>
      <c r="N13" s="10">
        <v>112</v>
      </c>
      <c r="O13" s="10">
        <v>112</v>
      </c>
      <c r="P13" s="10">
        <v>106</v>
      </c>
      <c r="Q13" s="10">
        <v>111</v>
      </c>
      <c r="R13" s="10">
        <v>114</v>
      </c>
      <c r="S13" s="10">
        <v>113</v>
      </c>
      <c r="T13" s="10"/>
      <c r="U13" s="11"/>
    </row>
    <row r="14" spans="1:22" x14ac:dyDescent="0.2">
      <c r="A14" s="9" t="s">
        <v>236</v>
      </c>
      <c r="B14" s="9">
        <v>107</v>
      </c>
      <c r="C14" s="10">
        <v>112</v>
      </c>
      <c r="D14" s="10">
        <v>116</v>
      </c>
      <c r="E14" s="10">
        <v>121</v>
      </c>
      <c r="F14" s="10">
        <v>124</v>
      </c>
      <c r="G14" s="10">
        <v>136</v>
      </c>
      <c r="H14" s="10">
        <v>134</v>
      </c>
      <c r="I14" s="10">
        <v>137</v>
      </c>
      <c r="J14" s="10">
        <v>140</v>
      </c>
      <c r="K14" s="10">
        <v>135</v>
      </c>
      <c r="L14" s="10">
        <v>142</v>
      </c>
      <c r="M14" s="10">
        <v>136</v>
      </c>
      <c r="N14" s="10">
        <v>146</v>
      </c>
      <c r="O14" s="10">
        <v>146</v>
      </c>
      <c r="P14" s="10">
        <v>152</v>
      </c>
      <c r="Q14" s="10">
        <v>150</v>
      </c>
      <c r="R14" s="10">
        <v>153</v>
      </c>
      <c r="S14" s="10">
        <v>147</v>
      </c>
      <c r="T14" s="10">
        <v>149</v>
      </c>
      <c r="U14" s="11">
        <v>149</v>
      </c>
    </row>
    <row r="15" spans="1:22" x14ac:dyDescent="0.2">
      <c r="A15" s="9" t="s">
        <v>237</v>
      </c>
      <c r="B15" s="9">
        <v>130</v>
      </c>
      <c r="C15" s="10">
        <v>125</v>
      </c>
      <c r="D15" s="10">
        <v>126</v>
      </c>
      <c r="E15" s="10">
        <v>126</v>
      </c>
      <c r="F15" s="10">
        <v>127</v>
      </c>
      <c r="G15" s="10">
        <v>127</v>
      </c>
      <c r="H15" s="10">
        <v>126</v>
      </c>
      <c r="I15" s="10">
        <v>125</v>
      </c>
      <c r="J15" s="10">
        <v>125</v>
      </c>
      <c r="K15" s="10">
        <v>127</v>
      </c>
      <c r="L15" s="10">
        <v>126</v>
      </c>
      <c r="M15" s="10">
        <v>128</v>
      </c>
      <c r="N15" s="10">
        <v>132</v>
      </c>
      <c r="O15" s="10">
        <v>131</v>
      </c>
      <c r="P15" s="10">
        <v>130</v>
      </c>
      <c r="Q15" s="10">
        <v>129</v>
      </c>
      <c r="R15" s="10">
        <v>128</v>
      </c>
      <c r="S15" s="10">
        <v>126</v>
      </c>
      <c r="T15" s="10">
        <v>127</v>
      </c>
      <c r="U15" s="11">
        <v>126</v>
      </c>
    </row>
    <row r="16" spans="1:22" x14ac:dyDescent="0.2">
      <c r="A16" s="9" t="s">
        <v>238</v>
      </c>
      <c r="B16" s="9"/>
      <c r="C16" s="10"/>
      <c r="D16" s="10">
        <v>106</v>
      </c>
      <c r="E16" s="10">
        <v>106</v>
      </c>
      <c r="F16" s="10">
        <v>102</v>
      </c>
      <c r="G16" s="10">
        <v>104</v>
      </c>
      <c r="H16" s="10">
        <v>104</v>
      </c>
      <c r="I16" s="10">
        <v>104</v>
      </c>
      <c r="J16" s="10">
        <v>105</v>
      </c>
      <c r="K16" s="10">
        <v>107</v>
      </c>
      <c r="L16" s="10">
        <v>108</v>
      </c>
      <c r="M16" s="10">
        <v>108</v>
      </c>
      <c r="N16" s="10">
        <v>109</v>
      </c>
      <c r="O16" s="10">
        <v>109</v>
      </c>
      <c r="P16" s="10">
        <v>107</v>
      </c>
      <c r="Q16" s="10">
        <v>106</v>
      </c>
      <c r="R16" s="10">
        <v>105</v>
      </c>
      <c r="S16" s="10">
        <v>105</v>
      </c>
      <c r="T16" s="10">
        <v>104</v>
      </c>
      <c r="U16" s="11">
        <v>104</v>
      </c>
    </row>
    <row r="17" spans="1:21" x14ac:dyDescent="0.2">
      <c r="A17" s="9" t="s">
        <v>239</v>
      </c>
      <c r="B17" s="9"/>
      <c r="C17" s="10"/>
      <c r="D17" s="10">
        <v>73</v>
      </c>
      <c r="E17" s="10">
        <v>73</v>
      </c>
      <c r="F17" s="10">
        <v>64</v>
      </c>
      <c r="G17" s="10">
        <v>71</v>
      </c>
      <c r="H17" s="10">
        <v>76</v>
      </c>
      <c r="I17" s="10">
        <v>81</v>
      </c>
      <c r="J17" s="10">
        <v>86</v>
      </c>
      <c r="K17" s="10">
        <v>86</v>
      </c>
      <c r="L17" s="10">
        <v>89</v>
      </c>
      <c r="M17" s="10">
        <v>85</v>
      </c>
      <c r="N17" s="10">
        <v>85</v>
      </c>
      <c r="O17" s="10">
        <v>87</v>
      </c>
      <c r="P17" s="10">
        <v>87</v>
      </c>
      <c r="Q17" s="10">
        <v>87</v>
      </c>
      <c r="R17" s="10">
        <v>89</v>
      </c>
      <c r="S17" s="10">
        <v>90</v>
      </c>
      <c r="T17" s="10">
        <v>92</v>
      </c>
      <c r="U17" s="11">
        <v>91</v>
      </c>
    </row>
    <row r="18" spans="1:21" x14ac:dyDescent="0.2">
      <c r="A18" s="12" t="s">
        <v>240</v>
      </c>
      <c r="B18" s="12"/>
      <c r="C18" s="13"/>
      <c r="D18" s="13">
        <v>121</v>
      </c>
      <c r="E18" s="13">
        <v>119</v>
      </c>
      <c r="F18" s="13">
        <v>91</v>
      </c>
      <c r="G18" s="13">
        <v>98</v>
      </c>
      <c r="H18" s="13">
        <v>93</v>
      </c>
      <c r="I18" s="13">
        <v>91</v>
      </c>
      <c r="J18" s="13">
        <v>85</v>
      </c>
      <c r="K18" s="13">
        <v>89</v>
      </c>
      <c r="L18" s="13">
        <v>93</v>
      </c>
      <c r="M18" s="13">
        <v>98</v>
      </c>
      <c r="N18" s="13">
        <v>104</v>
      </c>
      <c r="O18" s="13">
        <v>104</v>
      </c>
      <c r="P18" s="13">
        <v>104</v>
      </c>
      <c r="Q18" s="13">
        <v>109</v>
      </c>
      <c r="R18" s="13">
        <v>103</v>
      </c>
      <c r="S18" s="13">
        <v>102</v>
      </c>
      <c r="T18" s="13">
        <v>109</v>
      </c>
      <c r="U18" s="14">
        <v>107</v>
      </c>
    </row>
    <row r="20" spans="1:21" x14ac:dyDescent="0.2">
      <c r="A20" s="1" t="s">
        <v>242</v>
      </c>
    </row>
  </sheetData>
  <mergeCells count="2">
    <mergeCell ref="A5:A6"/>
    <mergeCell ref="A7:A8"/>
  </mergeCells>
  <pageMargins left="0.7" right="0.7" top="0.78740157499999996" bottom="0.78740157499999996"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31</vt:i4>
      </vt:variant>
    </vt:vector>
  </HeadingPairs>
  <TitlesOfParts>
    <vt:vector size="31" baseType="lpstr">
      <vt:lpstr>Inhalt</vt:lpstr>
      <vt:lpstr>Abb. A1.1.a</vt:lpstr>
      <vt:lpstr>Tab. A1.1.a</vt:lpstr>
      <vt:lpstr>Abb. A1.1.b</vt:lpstr>
      <vt:lpstr>Abb. A1.2.a</vt:lpstr>
      <vt:lpstr>Abb. A1.2.b</vt:lpstr>
      <vt:lpstr>Abb. A1.3.a</vt:lpstr>
      <vt:lpstr>Abb. A1.3.b</vt:lpstr>
      <vt:lpstr>Tab. A1.3.a</vt:lpstr>
      <vt:lpstr>Abb. A1.4.a</vt:lpstr>
      <vt:lpstr>Abb. A1.4.b</vt:lpstr>
      <vt:lpstr>Tab. A1.5.a</vt:lpstr>
      <vt:lpstr>Abb. A1.5.a</vt:lpstr>
      <vt:lpstr>Abb. A1.5.b</vt:lpstr>
      <vt:lpstr>Abb. A1.5.c</vt:lpstr>
      <vt:lpstr>Abb. A2.1.a</vt:lpstr>
      <vt:lpstr>Abb. A2.1.b</vt:lpstr>
      <vt:lpstr>Abb. A2.1.c</vt:lpstr>
      <vt:lpstr>Abb. A2.1.d</vt:lpstr>
      <vt:lpstr>Abb. A2.2.a</vt:lpstr>
      <vt:lpstr>Abb. A2.2.b</vt:lpstr>
      <vt:lpstr>Abb. A2.2.c</vt:lpstr>
      <vt:lpstr>Abb. A2.2.d</vt:lpstr>
      <vt:lpstr>Abb. A2.3.a</vt:lpstr>
      <vt:lpstr>Abb. A2.4.a</vt:lpstr>
      <vt:lpstr>Abb. A3.1.a</vt:lpstr>
      <vt:lpstr>Abb. A3.1.b</vt:lpstr>
      <vt:lpstr>Abb. A3.2.a</vt:lpstr>
      <vt:lpstr>Abb. A3.2.b</vt:lpstr>
      <vt:lpstr>Abb. A3.3.a</vt:lpstr>
      <vt:lpstr>Abb. A3.3.b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Oberwimmer Konrad</dc:creator>
  <cp:lastModifiedBy>Oberwimmer Konrad</cp:lastModifiedBy>
  <dcterms:created xsi:type="dcterms:W3CDTF">2015-06-05T18:19:34Z</dcterms:created>
  <dcterms:modified xsi:type="dcterms:W3CDTF">2021-12-03T07:22:38Z</dcterms:modified>
</cp:coreProperties>
</file>